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100V051\KI17083$\Skrivbord\Skrivbordet\Privat\Team Gävle\"/>
    </mc:Choice>
  </mc:AlternateContent>
  <bookViews>
    <workbookView xWindow="0" yWindow="0" windowWidth="28800" windowHeight="12300"/>
  </bookViews>
  <sheets>
    <sheet name="Kalkyl 2022-2023" sheetId="8" r:id="rId1"/>
    <sheet name="Summering " sheetId="7" r:id="rId2"/>
    <sheet name="Friköp 230131 600 kr" sheetId="9" r:id="rId3"/>
    <sheet name="Intäkter fika" sheetId="10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9" l="1"/>
  <c r="B36" i="8" l="1"/>
  <c r="B7" i="10" l="1"/>
  <c r="B10" i="7" l="1"/>
  <c r="A7" i="7"/>
  <c r="C7" i="7"/>
  <c r="C14" i="8"/>
  <c r="C24" i="8" s="1"/>
  <c r="C21" i="8"/>
  <c r="C25" i="8" s="1"/>
  <c r="C27" i="8" l="1"/>
  <c r="B40" i="8"/>
  <c r="C41" i="8" l="1"/>
  <c r="D42" i="8" s="1"/>
</calcChain>
</file>

<file path=xl/comments1.xml><?xml version="1.0" encoding="utf-8"?>
<comments xmlns="http://schemas.openxmlformats.org/spreadsheetml/2006/main">
  <authors>
    <author>Sahanen, Therése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Sahanen, Therése:</t>
        </r>
        <r>
          <rPr>
            <sz val="9"/>
            <color indexed="81"/>
            <rFont val="Tahoma"/>
            <family val="2"/>
          </rPr>
          <t xml:space="preserve">
Under försäsong bekostas träning- och matchtider samt domaravgifter av respektive lag. 
Därefter bekostas tränings- och matchtider samt domaravgifter samt bussresor till bortamatcher av deltagar- och lagavgift.</t>
        </r>
      </text>
    </comment>
  </commentList>
</comments>
</file>

<file path=xl/sharedStrings.xml><?xml version="1.0" encoding="utf-8"?>
<sst xmlns="http://schemas.openxmlformats.org/spreadsheetml/2006/main" count="84" uniqueCount="78">
  <si>
    <t>Utgifter</t>
  </si>
  <si>
    <t>Hotell, frukost, middag x 1, parkeringsavgifter</t>
  </si>
  <si>
    <t>Kostnad</t>
  </si>
  <si>
    <t>Kommentar</t>
  </si>
  <si>
    <t>Domaravgifter - faktiska kostnader</t>
  </si>
  <si>
    <t>Bekostas av respektive lag.</t>
  </si>
  <si>
    <t>Intäkter</t>
  </si>
  <si>
    <t xml:space="preserve">Intäkter enligt ovan </t>
  </si>
  <si>
    <t>Kommetar / Fr v 41 är det normaltaxa för istider o allt bekostas via deltagar o lagavgift</t>
  </si>
  <si>
    <t xml:space="preserve">Istider träning &amp; matcher enligt debitering kommunen </t>
  </si>
  <si>
    <t xml:space="preserve">Summa kostnader försäsong </t>
  </si>
  <si>
    <t xml:space="preserve">Summa utgifter </t>
  </si>
  <si>
    <t xml:space="preserve">Utgifter enligt ovan </t>
  </si>
  <si>
    <t xml:space="preserve">Intäkter vs Utgifter </t>
  </si>
  <si>
    <t>Dyrtider enligt Bengt</t>
  </si>
  <si>
    <t xml:space="preserve">Måltider </t>
  </si>
  <si>
    <t xml:space="preserve">Lagavgift till HÅIK  </t>
  </si>
  <si>
    <t xml:space="preserve">Betalat från lagkassan - se separat kvitto o bokföring </t>
  </si>
  <si>
    <t>Cup Enköping 3-4/9 2022</t>
  </si>
  <si>
    <t>Träningsmatch Häraldsbygden 17/9 2022</t>
  </si>
  <si>
    <t>Transport</t>
  </si>
  <si>
    <t xml:space="preserve">Mat </t>
  </si>
  <si>
    <t>Summa CUP &amp; Träningsmatcher</t>
  </si>
  <si>
    <t>Summa cup o träningsmatcher</t>
  </si>
  <si>
    <t xml:space="preserve">Summa intäkter </t>
  </si>
  <si>
    <t xml:space="preserve">Summa överskott respektive underskott budget 2022/2023 </t>
  </si>
  <si>
    <t>Summa kostander Cup Enköping</t>
  </si>
  <si>
    <t xml:space="preserve">Inkluderat i lagavgiften samt varje enskild spelare betalt själv </t>
  </si>
  <si>
    <t>Parkstädning våren 2022</t>
  </si>
  <si>
    <t xml:space="preserve">Inventering CityGross </t>
  </si>
  <si>
    <t>Inbetalning från lagkonto 19/11</t>
  </si>
  <si>
    <t xml:space="preserve">Dyrtider enligt Bengt - v 31-37 utöver istaxan + 820 kr ? </t>
  </si>
  <si>
    <t>Ravelli förtjänst till laget</t>
  </si>
  <si>
    <t xml:space="preserve">Bingolott försäljning uppesittarlotter </t>
  </si>
  <si>
    <t xml:space="preserve">Utgifter </t>
  </si>
  <si>
    <t>Skall betalas i samband med sista aktiviteten under säsongen 2023</t>
  </si>
  <si>
    <t>Håik stå för försäsongstiderna- Bengt och Bäckis ok.</t>
  </si>
  <si>
    <t>Försäsong (1500 kr per spelare i fjol?)</t>
  </si>
  <si>
    <t xml:space="preserve">Enligt Lena Cup avgift </t>
  </si>
  <si>
    <t>Team Gävle J20 Budget 2022/2023</t>
  </si>
  <si>
    <t>Cup Enköping 3-4/9-2022</t>
  </si>
  <si>
    <t>Lagavgift 2022/2023</t>
  </si>
  <si>
    <t>Parkstäd våren 2022</t>
  </si>
  <si>
    <t>Inventering City Gross</t>
  </si>
  <si>
    <t>Från lagkassa, lotter, cafe</t>
  </si>
  <si>
    <t>Summa underskott 1/12-22</t>
  </si>
  <si>
    <t>Anmälningsavgift</t>
  </si>
  <si>
    <t xml:space="preserve">Deltagaravgift </t>
  </si>
  <si>
    <t>Ledaravgift utöver 3 st som ingår</t>
  </si>
  <si>
    <t>Håik står för bussen</t>
  </si>
  <si>
    <t xml:space="preserve">Håik står för maten </t>
  </si>
  <si>
    <t>Enligt Bengt är summan 24.000 för 2022 - Inbetalt till HÅIK</t>
  </si>
  <si>
    <t>Redovisning från City Gross - TG J18 7.200 kr TG J20 17.100 kr = 24.300 - Inbetalt till HÅIK</t>
  </si>
  <si>
    <t xml:space="preserve">Swish från lagkonto 19/11 - intäkter lottförsäljning, cafe mm - Kicki E inbetalt tilll HÅIK </t>
  </si>
  <si>
    <t>I snitt ca 600-900 kronor per match</t>
  </si>
  <si>
    <t>Inbetalning friköp 600 kr</t>
  </si>
  <si>
    <t>Redovisat och inbetalt till lagkassa</t>
  </si>
  <si>
    <t>Redovisat och inbetalt till lagkassa samt HÅIK 29/12-22</t>
  </si>
  <si>
    <t>Fika på matcher to m 230125</t>
  </si>
  <si>
    <t>Adrian Geimar</t>
  </si>
  <si>
    <t>Alex Halldén</t>
  </si>
  <si>
    <t>Fabian Isacson</t>
  </si>
  <si>
    <t>Gustav Andersson</t>
  </si>
  <si>
    <t>Hampus Westlund</t>
  </si>
  <si>
    <t>Kid Andersson</t>
  </si>
  <si>
    <t>Kim Westby</t>
  </si>
  <si>
    <t>Lucas Pöllä Lowes</t>
  </si>
  <si>
    <t>Malte Hug</t>
  </si>
  <si>
    <t>Rasmus Björk</t>
  </si>
  <si>
    <t>Rasmus Ljunggren</t>
  </si>
  <si>
    <t>Robin Qvarnström</t>
  </si>
  <si>
    <t>Ture Lingblom</t>
  </si>
  <si>
    <t>William Eklöf</t>
  </si>
  <si>
    <t>Isak Skoglund</t>
  </si>
  <si>
    <t>Summa</t>
  </si>
  <si>
    <t>Fika intäkter</t>
  </si>
  <si>
    <t>Tidigare 22</t>
  </si>
  <si>
    <t>Summa överskott per 20230202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</si>
</sst>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r&quot;"/>
    <numFmt numFmtId="165" formatCode="#,##0.00\ _k_r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6" fillId="0" borderId="1" xfId="0" applyFont="1" applyBorder="1"/>
    <xf numFmtId="0" fontId="3" fillId="0" borderId="1" xfId="0" applyFont="1" applyBorder="1"/>
    <xf numFmtId="0" fontId="1" fillId="2" borderId="1" xfId="0" applyFont="1" applyFill="1" applyBorder="1"/>
    <xf numFmtId="0" fontId="0" fillId="0" borderId="1" xfId="0" applyFont="1" applyBorder="1"/>
    <xf numFmtId="2" fontId="0" fillId="0" borderId="1" xfId="0" applyNumberForma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4" borderId="1" xfId="0" applyFill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2" fillId="0" borderId="1" xfId="0" applyNumberFormat="1" applyFont="1" applyBorder="1"/>
    <xf numFmtId="2" fontId="3" fillId="0" borderId="1" xfId="0" applyNumberFormat="1" applyFont="1" applyBorder="1"/>
    <xf numFmtId="2" fontId="0" fillId="0" borderId="1" xfId="0" applyNumberFormat="1" applyBorder="1"/>
    <xf numFmtId="2" fontId="1" fillId="2" borderId="1" xfId="0" applyNumberFormat="1" applyFont="1" applyFill="1" applyBorder="1"/>
    <xf numFmtId="2" fontId="1" fillId="0" borderId="1" xfId="0" applyNumberFormat="1" applyFont="1" applyBorder="1"/>
    <xf numFmtId="2" fontId="0" fillId="0" borderId="0" xfId="0" applyNumberFormat="1"/>
    <xf numFmtId="2" fontId="1" fillId="0" borderId="1" xfId="0" applyNumberFormat="1" applyFont="1" applyBorder="1" applyAlignment="1">
      <alignment horizontal="left"/>
    </xf>
    <xf numFmtId="0" fontId="3" fillId="4" borderId="1" xfId="0" applyFont="1" applyFill="1" applyBorder="1"/>
    <xf numFmtId="2" fontId="3" fillId="4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6" fillId="3" borderId="1" xfId="0" applyFont="1" applyFill="1" applyBorder="1"/>
    <xf numFmtId="0" fontId="7" fillId="2" borderId="1" xfId="0" applyFont="1" applyFill="1" applyBorder="1"/>
    <xf numFmtId="2" fontId="0" fillId="4" borderId="1" xfId="0" applyNumberFormat="1" applyFill="1" applyBorder="1"/>
    <xf numFmtId="0" fontId="8" fillId="0" borderId="1" xfId="0" applyFont="1" applyBorder="1"/>
    <xf numFmtId="0" fontId="0" fillId="0" borderId="1" xfId="0" applyBorder="1" applyAlignment="1">
      <alignment horizontal="left"/>
    </xf>
    <xf numFmtId="0" fontId="9" fillId="0" borderId="0" xfId="0" applyFont="1"/>
    <xf numFmtId="0" fontId="8" fillId="0" borderId="0" xfId="0" applyFont="1" applyFill="1"/>
    <xf numFmtId="2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2" fontId="9" fillId="0" borderId="1" xfId="0" applyNumberFormat="1" applyFont="1" applyFill="1" applyBorder="1" applyAlignment="1">
      <alignment horizontal="left"/>
    </xf>
    <xf numFmtId="0" fontId="0" fillId="0" borderId="1" xfId="0" applyFont="1" applyFill="1" applyBorder="1"/>
    <xf numFmtId="2" fontId="1" fillId="0" borderId="1" xfId="0" applyNumberFormat="1" applyFont="1" applyFill="1" applyBorder="1"/>
    <xf numFmtId="0" fontId="0" fillId="5" borderId="1" xfId="0" applyFill="1" applyBorder="1"/>
    <xf numFmtId="0" fontId="0" fillId="0" borderId="2" xfId="0" applyBorder="1"/>
    <xf numFmtId="2" fontId="0" fillId="0" borderId="2" xfId="0" applyNumberFormat="1" applyBorder="1"/>
    <xf numFmtId="2" fontId="0" fillId="0" borderId="2" xfId="0" applyNumberFormat="1" applyBorder="1" applyAlignment="1">
      <alignment horizontal="right"/>
    </xf>
    <xf numFmtId="0" fontId="0" fillId="0" borderId="0" xfId="0" applyBorder="1"/>
    <xf numFmtId="0" fontId="0" fillId="4" borderId="0" xfId="0" applyFill="1" applyBorder="1"/>
    <xf numFmtId="0" fontId="1" fillId="0" borderId="0" xfId="0" applyFont="1" applyBorder="1"/>
    <xf numFmtId="0" fontId="0" fillId="0" borderId="0" xfId="0" applyFill="1" applyBorder="1"/>
    <xf numFmtId="2" fontId="0" fillId="2" borderId="1" xfId="0" applyNumberForma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ont="1" applyFill="1" applyBorder="1"/>
    <xf numFmtId="2" fontId="0" fillId="4" borderId="1" xfId="0" applyNumberFormat="1" applyFill="1" applyBorder="1" applyAlignment="1">
      <alignment horizontal="right"/>
    </xf>
    <xf numFmtId="17" fontId="1" fillId="2" borderId="1" xfId="0" applyNumberFormat="1" applyFont="1" applyFill="1" applyBorder="1" applyAlignment="1">
      <alignment horizontal="left"/>
    </xf>
    <xf numFmtId="0" fontId="10" fillId="0" borderId="0" xfId="0" applyFont="1"/>
    <xf numFmtId="0" fontId="11" fillId="2" borderId="0" xfId="0" applyFont="1" applyFill="1"/>
    <xf numFmtId="0" fontId="12" fillId="3" borderId="0" xfId="0" applyFont="1" applyFill="1"/>
    <xf numFmtId="0" fontId="12" fillId="0" borderId="0" xfId="0" applyFont="1"/>
    <xf numFmtId="164" fontId="10" fillId="0" borderId="0" xfId="0" applyNumberFormat="1" applyFont="1"/>
    <xf numFmtId="164" fontId="11" fillId="3" borderId="0" xfId="0" applyNumberFormat="1" applyFont="1" applyFill="1"/>
    <xf numFmtId="164" fontId="0" fillId="0" borderId="0" xfId="0" applyNumberFormat="1"/>
    <xf numFmtId="164" fontId="1" fillId="3" borderId="0" xfId="0" applyNumberFormat="1" applyFont="1" applyFill="1"/>
    <xf numFmtId="164" fontId="1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2" fontId="7" fillId="6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8"/>
  <sheetViews>
    <sheetView tabSelected="1" topLeftCell="A26" workbookViewId="0">
      <selection activeCell="B36" sqref="B36"/>
    </sheetView>
  </sheetViews>
  <sheetFormatPr defaultRowHeight="15" x14ac:dyDescent="0.25"/>
  <cols>
    <col min="1" max="1" width="47.42578125" bestFit="1" customWidth="1"/>
    <col min="2" max="2" width="18.85546875" style="19" customWidth="1"/>
    <col min="3" max="3" width="18.140625" style="11" customWidth="1"/>
    <col min="4" max="4" width="90.85546875" bestFit="1" customWidth="1"/>
    <col min="5" max="5" width="38.42578125" bestFit="1" customWidth="1"/>
  </cols>
  <sheetData>
    <row r="1" spans="1:4" ht="23.25" x14ac:dyDescent="0.35">
      <c r="A1" s="51" t="s">
        <v>0</v>
      </c>
      <c r="B1" s="14"/>
      <c r="C1" s="8"/>
      <c r="D1" s="3"/>
    </row>
    <row r="2" spans="1:4" ht="18.75" x14ac:dyDescent="0.3">
      <c r="A2" s="5" t="s">
        <v>18</v>
      </c>
      <c r="B2" s="15"/>
      <c r="C2" s="50" t="s">
        <v>2</v>
      </c>
      <c r="D2" s="20" t="s">
        <v>3</v>
      </c>
    </row>
    <row r="3" spans="1:4" x14ac:dyDescent="0.25">
      <c r="A3" s="3" t="s">
        <v>46</v>
      </c>
      <c r="B3" s="16"/>
      <c r="C3" s="8"/>
      <c r="D3" s="3"/>
    </row>
    <row r="4" spans="1:4" x14ac:dyDescent="0.25">
      <c r="A4" s="3" t="s">
        <v>47</v>
      </c>
      <c r="B4" s="16"/>
      <c r="C4" s="8"/>
      <c r="D4" s="3"/>
    </row>
    <row r="5" spans="1:4" x14ac:dyDescent="0.25">
      <c r="A5" s="3" t="s">
        <v>48</v>
      </c>
      <c r="B5" s="16"/>
      <c r="C5" s="8"/>
      <c r="D5" s="3"/>
    </row>
    <row r="6" spans="1:4" x14ac:dyDescent="0.25">
      <c r="A6" s="52" t="s">
        <v>1</v>
      </c>
      <c r="B6" s="16"/>
      <c r="C6" s="8"/>
      <c r="D6" s="41" t="s">
        <v>17</v>
      </c>
    </row>
    <row r="7" spans="1:4" x14ac:dyDescent="0.25">
      <c r="A7" s="52" t="s">
        <v>15</v>
      </c>
      <c r="B7" s="16"/>
      <c r="C7" s="8"/>
      <c r="D7" s="52" t="s">
        <v>27</v>
      </c>
    </row>
    <row r="8" spans="1:4" x14ac:dyDescent="0.25">
      <c r="A8" s="3" t="s">
        <v>26</v>
      </c>
      <c r="B8" s="16"/>
      <c r="C8" s="54"/>
      <c r="D8" s="3"/>
    </row>
    <row r="9" spans="1:4" x14ac:dyDescent="0.25">
      <c r="A9" s="3" t="s">
        <v>26</v>
      </c>
      <c r="B9" s="16"/>
      <c r="C9" s="49">
        <v>21925</v>
      </c>
      <c r="D9" s="3" t="s">
        <v>38</v>
      </c>
    </row>
    <row r="10" spans="1:4" ht="18.75" x14ac:dyDescent="0.3">
      <c r="A10" s="5" t="s">
        <v>19</v>
      </c>
      <c r="B10" s="16"/>
      <c r="C10" s="8"/>
      <c r="D10" s="3"/>
    </row>
    <row r="11" spans="1:4" x14ac:dyDescent="0.25">
      <c r="A11" s="3" t="s">
        <v>20</v>
      </c>
      <c r="B11" s="16"/>
      <c r="C11" s="8"/>
      <c r="D11" s="41" t="s">
        <v>49</v>
      </c>
    </row>
    <row r="12" spans="1:4" x14ac:dyDescent="0.25">
      <c r="A12" s="29" t="s">
        <v>21</v>
      </c>
      <c r="B12" s="16"/>
      <c r="C12" s="8"/>
      <c r="D12" s="41" t="s">
        <v>50</v>
      </c>
    </row>
    <row r="13" spans="1:4" x14ac:dyDescent="0.25">
      <c r="A13" s="42"/>
      <c r="B13" s="43"/>
      <c r="C13" s="44"/>
      <c r="D13" s="42"/>
    </row>
    <row r="14" spans="1:4" s="45" customFormat="1" x14ac:dyDescent="0.25">
      <c r="A14" s="6" t="s">
        <v>22</v>
      </c>
      <c r="B14" s="17"/>
      <c r="C14" s="9">
        <f>SUM(C8:C12)</f>
        <v>21925</v>
      </c>
      <c r="D14" s="3"/>
    </row>
    <row r="15" spans="1:4" s="46" customFormat="1" ht="18.75" x14ac:dyDescent="0.3">
      <c r="A15" s="21" t="s">
        <v>37</v>
      </c>
      <c r="B15" s="22"/>
      <c r="C15" s="10"/>
      <c r="D15" s="23" t="s">
        <v>8</v>
      </c>
    </row>
    <row r="16" spans="1:4" s="45" customFormat="1" x14ac:dyDescent="0.25">
      <c r="A16" s="7" t="s">
        <v>9</v>
      </c>
      <c r="B16" s="18"/>
      <c r="C16" s="8"/>
      <c r="D16" s="3" t="s">
        <v>5</v>
      </c>
    </row>
    <row r="17" spans="1:4" s="47" customFormat="1" x14ac:dyDescent="0.25">
      <c r="A17" s="7" t="s">
        <v>4</v>
      </c>
      <c r="B17" s="2"/>
      <c r="C17" s="2"/>
      <c r="D17" s="2"/>
    </row>
    <row r="18" spans="1:4" s="45" customFormat="1" x14ac:dyDescent="0.25">
      <c r="A18" s="53" t="s">
        <v>14</v>
      </c>
      <c r="B18" s="40"/>
      <c r="C18" s="33"/>
      <c r="D18" s="52" t="s">
        <v>31</v>
      </c>
    </row>
    <row r="19" spans="1:4" s="47" customFormat="1" x14ac:dyDescent="0.25">
      <c r="A19" s="2"/>
      <c r="B19" s="2"/>
      <c r="C19" s="2"/>
      <c r="D19" s="2" t="s">
        <v>36</v>
      </c>
    </row>
    <row r="20" spans="1:4" s="48" customFormat="1" x14ac:dyDescent="0.25">
      <c r="A20" s="39"/>
      <c r="B20" s="40"/>
      <c r="C20" s="33"/>
      <c r="D20" s="34"/>
    </row>
    <row r="21" spans="1:4" x14ac:dyDescent="0.25">
      <c r="A21" s="6" t="s">
        <v>10</v>
      </c>
      <c r="B21" s="17"/>
      <c r="C21" s="9">
        <f>SUM(C16:C20)</f>
        <v>0</v>
      </c>
      <c r="D21" s="12"/>
    </row>
    <row r="22" spans="1:4" x14ac:dyDescent="0.25">
      <c r="A22" s="2"/>
      <c r="B22" s="18"/>
      <c r="C22" s="8"/>
      <c r="D22" s="3"/>
    </row>
    <row r="23" spans="1:4" x14ac:dyDescent="0.25">
      <c r="A23" s="3"/>
      <c r="B23" s="16"/>
      <c r="C23" s="8"/>
      <c r="D23" s="3"/>
    </row>
    <row r="24" spans="1:4" x14ac:dyDescent="0.25">
      <c r="A24" s="6" t="s">
        <v>23</v>
      </c>
      <c r="B24" s="17"/>
      <c r="C24" s="9">
        <f>SUM(C14)</f>
        <v>21925</v>
      </c>
      <c r="D24" s="3"/>
    </row>
    <row r="25" spans="1:4" x14ac:dyDescent="0.25">
      <c r="A25" s="6" t="s">
        <v>10</v>
      </c>
      <c r="B25" s="17"/>
      <c r="C25" s="9">
        <f>SUM(C21)</f>
        <v>0</v>
      </c>
      <c r="D25" s="3"/>
    </row>
    <row r="26" spans="1:4" x14ac:dyDescent="0.25">
      <c r="A26" s="27" t="s">
        <v>16</v>
      </c>
      <c r="B26" s="17"/>
      <c r="C26" s="9">
        <v>50000</v>
      </c>
      <c r="D26" s="3" t="s">
        <v>35</v>
      </c>
    </row>
    <row r="27" spans="1:4" s="1" customFormat="1" x14ac:dyDescent="0.25">
      <c r="A27" s="6" t="s">
        <v>11</v>
      </c>
      <c r="B27" s="17"/>
      <c r="C27" s="9">
        <f>SUM(C24:C26)</f>
        <v>71925</v>
      </c>
      <c r="D27" s="2"/>
    </row>
    <row r="28" spans="1:4" ht="23.25" x14ac:dyDescent="0.35">
      <c r="A28" s="26" t="s">
        <v>6</v>
      </c>
      <c r="B28" s="16"/>
      <c r="C28" s="8"/>
      <c r="D28" s="3"/>
    </row>
    <row r="29" spans="1:4" x14ac:dyDescent="0.25">
      <c r="A29" s="52" t="s">
        <v>28</v>
      </c>
      <c r="B29" s="28">
        <v>24000</v>
      </c>
      <c r="C29" s="8"/>
      <c r="D29" s="29" t="s">
        <v>51</v>
      </c>
    </row>
    <row r="30" spans="1:4" x14ac:dyDescent="0.25">
      <c r="A30" s="52" t="s">
        <v>29</v>
      </c>
      <c r="B30" s="28">
        <v>17100</v>
      </c>
      <c r="C30" s="8"/>
      <c r="D30" s="29" t="s">
        <v>52</v>
      </c>
    </row>
    <row r="31" spans="1:4" x14ac:dyDescent="0.25">
      <c r="A31" s="3" t="s">
        <v>30</v>
      </c>
      <c r="B31" s="16">
        <v>9117.5</v>
      </c>
      <c r="C31" s="8"/>
      <c r="D31" s="3" t="s">
        <v>53</v>
      </c>
    </row>
    <row r="32" spans="1:4" x14ac:dyDescent="0.25">
      <c r="A32" s="3" t="s">
        <v>32</v>
      </c>
      <c r="B32">
        <v>4977</v>
      </c>
      <c r="C32" s="8"/>
      <c r="D32" s="3" t="s">
        <v>56</v>
      </c>
    </row>
    <row r="33" spans="1:5" x14ac:dyDescent="0.25">
      <c r="A33" s="3" t="s">
        <v>33</v>
      </c>
      <c r="B33" s="16">
        <v>8190</v>
      </c>
      <c r="C33" s="8"/>
      <c r="D33" s="3" t="s">
        <v>57</v>
      </c>
    </row>
    <row r="34" spans="1:5" x14ac:dyDescent="0.25">
      <c r="A34" s="3" t="s">
        <v>58</v>
      </c>
      <c r="B34" s="16">
        <v>2465</v>
      </c>
      <c r="C34" s="8"/>
      <c r="D34" s="3" t="s">
        <v>54</v>
      </c>
    </row>
    <row r="35" spans="1:5" x14ac:dyDescent="0.25">
      <c r="A35" s="3" t="s">
        <v>55</v>
      </c>
      <c r="B35" s="16">
        <v>9000</v>
      </c>
      <c r="C35" s="8"/>
      <c r="D35" s="3"/>
    </row>
    <row r="36" spans="1:5" x14ac:dyDescent="0.25">
      <c r="A36" s="24" t="s">
        <v>24</v>
      </c>
      <c r="B36" s="25">
        <f>SUM(B29:B35)</f>
        <v>74849.5</v>
      </c>
      <c r="C36" s="8"/>
      <c r="D36" s="3"/>
    </row>
    <row r="37" spans="1:5" x14ac:dyDescent="0.25">
      <c r="A37" s="3"/>
      <c r="B37" s="16"/>
      <c r="C37" s="8"/>
      <c r="D37" s="3"/>
    </row>
    <row r="38" spans="1:5" x14ac:dyDescent="0.25">
      <c r="A38" s="3"/>
      <c r="B38" s="16"/>
      <c r="C38" s="8"/>
      <c r="D38" s="3"/>
    </row>
    <row r="39" spans="1:5" ht="23.25" x14ac:dyDescent="0.35">
      <c r="A39" s="4" t="s">
        <v>13</v>
      </c>
      <c r="B39" s="25" t="s">
        <v>6</v>
      </c>
      <c r="C39" s="9" t="s">
        <v>34</v>
      </c>
      <c r="D39" s="55" t="s">
        <v>25</v>
      </c>
    </row>
    <row r="40" spans="1:5" x14ac:dyDescent="0.25">
      <c r="A40" s="3" t="s">
        <v>7</v>
      </c>
      <c r="B40" s="25">
        <f>SUM(B36)</f>
        <v>74849.5</v>
      </c>
      <c r="C40" s="8"/>
      <c r="D40" s="13"/>
    </row>
    <row r="41" spans="1:5" x14ac:dyDescent="0.25">
      <c r="A41" s="7" t="s">
        <v>12</v>
      </c>
      <c r="B41" s="18"/>
      <c r="C41" s="9">
        <f>SUM(C27)</f>
        <v>71925</v>
      </c>
      <c r="D41" s="20"/>
    </row>
    <row r="42" spans="1:5" x14ac:dyDescent="0.25">
      <c r="A42" s="2" t="s">
        <v>77</v>
      </c>
      <c r="B42" s="16"/>
      <c r="C42" s="8"/>
      <c r="D42" s="67">
        <f>SUM(B40)-C41</f>
        <v>2924.5</v>
      </c>
      <c r="E42" s="32"/>
    </row>
    <row r="43" spans="1:5" x14ac:dyDescent="0.25">
      <c r="A43" s="3"/>
      <c r="B43" s="16"/>
      <c r="C43" s="8"/>
      <c r="D43" s="30"/>
    </row>
    <row r="44" spans="1:5" x14ac:dyDescent="0.25">
      <c r="A44" s="29"/>
      <c r="B44" s="16"/>
      <c r="C44" s="33"/>
      <c r="D44" s="34"/>
      <c r="E44" s="35"/>
    </row>
    <row r="45" spans="1:5" x14ac:dyDescent="0.25">
      <c r="A45" s="3"/>
      <c r="B45" s="16"/>
      <c r="C45" s="33"/>
      <c r="D45" s="36"/>
      <c r="E45" s="35"/>
    </row>
    <row r="46" spans="1:5" x14ac:dyDescent="0.25">
      <c r="A46" s="3"/>
      <c r="B46" s="16"/>
      <c r="C46" s="33"/>
      <c r="D46" s="37"/>
      <c r="E46" s="35"/>
    </row>
    <row r="47" spans="1:5" x14ac:dyDescent="0.25">
      <c r="A47" s="3"/>
      <c r="B47" s="16"/>
      <c r="C47" s="33"/>
      <c r="D47" s="38"/>
      <c r="E47" s="35"/>
    </row>
    <row r="48" spans="1:5" x14ac:dyDescent="0.25">
      <c r="D48" s="31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3" sqref="C13"/>
    </sheetView>
  </sheetViews>
  <sheetFormatPr defaultRowHeight="15" x14ac:dyDescent="0.25"/>
  <cols>
    <col min="1" max="1" width="20.5703125" style="62" customWidth="1"/>
    <col min="2" max="2" width="22.5703125" customWidth="1"/>
    <col min="3" max="3" width="20.5703125" style="62" customWidth="1"/>
    <col min="4" max="4" width="22.5703125" customWidth="1"/>
  </cols>
  <sheetData>
    <row r="1" spans="1:4" s="56" customFormat="1" ht="31.5" x14ac:dyDescent="0.5">
      <c r="A1" s="60" t="s">
        <v>39</v>
      </c>
      <c r="C1" s="60"/>
    </row>
    <row r="2" spans="1:4" s="59" customFormat="1" ht="26.25" x14ac:dyDescent="0.4">
      <c r="A2" s="64" t="s">
        <v>0</v>
      </c>
      <c r="B2" s="57"/>
      <c r="C2" s="61" t="s">
        <v>6</v>
      </c>
      <c r="D2" s="58"/>
    </row>
    <row r="3" spans="1:4" ht="15" customHeight="1" x14ac:dyDescent="0.25">
      <c r="A3" s="62">
        <v>21925</v>
      </c>
      <c r="B3" t="s">
        <v>40</v>
      </c>
      <c r="C3" s="62">
        <v>24000</v>
      </c>
      <c r="D3" t="s">
        <v>42</v>
      </c>
    </row>
    <row r="4" spans="1:4" ht="15" customHeight="1" x14ac:dyDescent="0.25">
      <c r="A4" s="62">
        <v>50000</v>
      </c>
      <c r="B4" t="s">
        <v>41</v>
      </c>
      <c r="C4" s="62">
        <v>17100</v>
      </c>
      <c r="D4" t="s">
        <v>43</v>
      </c>
    </row>
    <row r="5" spans="1:4" ht="15" customHeight="1" x14ac:dyDescent="0.25">
      <c r="C5" s="62">
        <v>9117.5</v>
      </c>
      <c r="D5" t="s">
        <v>44</v>
      </c>
    </row>
    <row r="6" spans="1:4" ht="15" customHeight="1" x14ac:dyDescent="0.25"/>
    <row r="7" spans="1:4" ht="15" customHeight="1" x14ac:dyDescent="0.25">
      <c r="A7" s="65">
        <f>SUM(A3:A6)</f>
        <v>71925</v>
      </c>
      <c r="C7" s="63">
        <f>SUM(C3:C6)</f>
        <v>50217.5</v>
      </c>
    </row>
    <row r="8" spans="1:4" ht="15" customHeight="1" x14ac:dyDescent="0.25"/>
    <row r="9" spans="1:4" ht="15" customHeight="1" x14ac:dyDescent="0.25">
      <c r="B9" t="s">
        <v>45</v>
      </c>
    </row>
    <row r="10" spans="1:4" ht="15" customHeight="1" x14ac:dyDescent="0.25">
      <c r="B10" s="66">
        <f>SUM(A7-C7)</f>
        <v>21707.5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G17" sqref="G17"/>
    </sheetView>
  </sheetViews>
  <sheetFormatPr defaultRowHeight="15" x14ac:dyDescent="0.25"/>
  <cols>
    <col min="1" max="1" width="17.42578125" bestFit="1" customWidth="1"/>
  </cols>
  <sheetData>
    <row r="1" spans="1:2" x14ac:dyDescent="0.25">
      <c r="A1" t="s">
        <v>59</v>
      </c>
      <c r="B1">
        <v>600</v>
      </c>
    </row>
    <row r="2" spans="1:2" x14ac:dyDescent="0.25">
      <c r="A2" t="s">
        <v>60</v>
      </c>
      <c r="B2">
        <v>600</v>
      </c>
    </row>
    <row r="3" spans="1:2" x14ac:dyDescent="0.25">
      <c r="A3" t="s">
        <v>61</v>
      </c>
      <c r="B3">
        <v>600</v>
      </c>
    </row>
    <row r="4" spans="1:2" x14ac:dyDescent="0.25">
      <c r="A4" t="s">
        <v>62</v>
      </c>
      <c r="B4">
        <v>600</v>
      </c>
    </row>
    <row r="5" spans="1:2" x14ac:dyDescent="0.25">
      <c r="A5" t="s">
        <v>63</v>
      </c>
      <c r="B5">
        <v>600</v>
      </c>
    </row>
    <row r="6" spans="1:2" x14ac:dyDescent="0.25">
      <c r="A6" t="s">
        <v>64</v>
      </c>
      <c r="B6">
        <v>600</v>
      </c>
    </row>
    <row r="7" spans="1:2" x14ac:dyDescent="0.25">
      <c r="A7" t="s">
        <v>65</v>
      </c>
      <c r="B7">
        <v>600</v>
      </c>
    </row>
    <row r="8" spans="1:2" x14ac:dyDescent="0.25">
      <c r="A8" t="s">
        <v>66</v>
      </c>
      <c r="B8">
        <v>600</v>
      </c>
    </row>
    <row r="9" spans="1:2" x14ac:dyDescent="0.25">
      <c r="A9" t="s">
        <v>67</v>
      </c>
      <c r="B9">
        <v>600</v>
      </c>
    </row>
    <row r="10" spans="1:2" x14ac:dyDescent="0.25">
      <c r="A10" t="s">
        <v>68</v>
      </c>
      <c r="B10">
        <v>600</v>
      </c>
    </row>
    <row r="11" spans="1:2" x14ac:dyDescent="0.25">
      <c r="A11" t="s">
        <v>69</v>
      </c>
      <c r="B11">
        <v>600</v>
      </c>
    </row>
    <row r="12" spans="1:2" x14ac:dyDescent="0.25">
      <c r="A12" t="s">
        <v>70</v>
      </c>
      <c r="B12">
        <v>600</v>
      </c>
    </row>
    <row r="13" spans="1:2" x14ac:dyDescent="0.25">
      <c r="A13" t="s">
        <v>71</v>
      </c>
      <c r="B13">
        <v>600</v>
      </c>
    </row>
    <row r="14" spans="1:2" x14ac:dyDescent="0.25">
      <c r="A14" t="s">
        <v>72</v>
      </c>
      <c r="B14">
        <v>600</v>
      </c>
    </row>
    <row r="15" spans="1:2" x14ac:dyDescent="0.25">
      <c r="A15" t="s">
        <v>73</v>
      </c>
      <c r="B15">
        <v>600</v>
      </c>
    </row>
    <row r="17" spans="1:2" x14ac:dyDescent="0.25">
      <c r="A17" s="1" t="s">
        <v>74</v>
      </c>
      <c r="B17" s="1">
        <f>SUM(B1:B16)</f>
        <v>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9" sqref="B9"/>
    </sheetView>
  </sheetViews>
  <sheetFormatPr defaultRowHeight="15" x14ac:dyDescent="0.25"/>
  <cols>
    <col min="1" max="1" width="12" bestFit="1" customWidth="1"/>
  </cols>
  <sheetData>
    <row r="1" spans="1:2" x14ac:dyDescent="0.25">
      <c r="A1" t="s">
        <v>75</v>
      </c>
    </row>
    <row r="3" spans="1:2" x14ac:dyDescent="0.25">
      <c r="A3">
        <v>230125</v>
      </c>
      <c r="B3">
        <v>560</v>
      </c>
    </row>
    <row r="4" spans="1:2" x14ac:dyDescent="0.25">
      <c r="A4">
        <v>230107</v>
      </c>
      <c r="B4">
        <v>905</v>
      </c>
    </row>
    <row r="5" spans="1:2" x14ac:dyDescent="0.25">
      <c r="A5">
        <v>221207</v>
      </c>
      <c r="B5">
        <v>225</v>
      </c>
    </row>
    <row r="6" spans="1:2" x14ac:dyDescent="0.25">
      <c r="A6" t="s">
        <v>76</v>
      </c>
      <c r="B6">
        <v>775</v>
      </c>
    </row>
    <row r="7" spans="1:2" x14ac:dyDescent="0.25">
      <c r="A7" s="1" t="s">
        <v>74</v>
      </c>
      <c r="B7" s="1">
        <f>SUM(B3:B6)</f>
        <v>2465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Kalkyl 2022-2023</vt:lpstr>
      <vt:lpstr>Summering </vt:lpstr>
      <vt:lpstr>Friköp 230131 600 kr</vt:lpstr>
      <vt:lpstr>Intäkter fika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Sahanen, Therése</dc:creator>
  <cp:lastModifiedBy>Isacson Kristina - KS - Projektavdelning</cp:lastModifiedBy>
  <cp:lastPrinted>2022-10-21T16:05:23Z</cp:lastPrinted>
  <dcterms:created xsi:type="dcterms:W3CDTF">2021-09-12T09:52:08Z</dcterms:created>
  <dcterms:modified xsi:type="dcterms:W3CDTF">2023-02-06T10:31:09Z</dcterms:modified>
</cp:coreProperties>
</file>