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/>
  <mc:AlternateContent xmlns:mc="http://schemas.openxmlformats.org/markup-compatibility/2006">
    <mc:Choice Requires="x15">
      <x15ac:absPath xmlns:x15ac="http://schemas.microsoft.com/office/spreadsheetml/2010/11/ac" url="/Users/andreasjakobsson/Documents/MSSK/PSG_PDOL/"/>
    </mc:Choice>
  </mc:AlternateContent>
  <xr:revisionPtr revIDLastSave="0" documentId="8_{5C731DE8-8D0F-47C3-BFBE-C10CDD852F95}" xr6:coauthVersionLast="47" xr6:coauthVersionMax="47" xr10:uidLastSave="{00000000-0000-0000-0000-000000000000}"/>
  <bookViews>
    <workbookView xWindow="16020" yWindow="13360" windowWidth="22600" windowHeight="14280" xr2:uid="{00000000-000D-0000-FFFF-FFFF00000000}"/>
  </bookViews>
  <sheets>
    <sheet name="Kiosk" sheetId="1" r:id="rId1"/>
    <sheet name="Pitholm matsal" sheetId="2" r:id="rId2"/>
    <sheet name="Pitholm Logi" sheetId="3" r:id="rId3"/>
    <sheet name="Munksund Logi" sheetId="5" r:id="rId4"/>
  </sheets>
  <definedNames>
    <definedName name="_xlnm.Print_Area" localSheetId="2">'Pitholm Logi'!$B$21:$H$57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N57" i="1" s="1"/>
  <c r="N54" i="1"/>
  <c r="N55" i="1"/>
  <c r="N56" i="1"/>
  <c r="P49" i="2" l="1"/>
  <c r="O49" i="2"/>
  <c r="M49" i="2"/>
  <c r="G74" i="1"/>
  <c r="I74" i="1"/>
  <c r="J74" i="1"/>
  <c r="U4" i="1"/>
  <c r="X1" i="1"/>
</calcChain>
</file>

<file path=xl/sharedStrings.xml><?xml version="1.0" encoding="utf-8"?>
<sst xmlns="http://schemas.openxmlformats.org/spreadsheetml/2006/main" count="456" uniqueCount="206">
  <si>
    <t>KIOSK</t>
  </si>
  <si>
    <t>Namn</t>
  </si>
  <si>
    <t>Telefonnr</t>
  </si>
  <si>
    <t>E-mail</t>
  </si>
  <si>
    <t>F09</t>
  </si>
  <si>
    <t>Huvudansvarig</t>
  </si>
  <si>
    <t>P15</t>
  </si>
  <si>
    <t>Ansvarig ()</t>
  </si>
  <si>
    <t>F13</t>
  </si>
  <si>
    <t>F14</t>
  </si>
  <si>
    <t>Skogsparken</t>
  </si>
  <si>
    <t>Fredag 7.30-1300</t>
  </si>
  <si>
    <t>Fredag 1300-1830</t>
  </si>
  <si>
    <t>Fredag 18.30-24.00</t>
  </si>
  <si>
    <t>Lördag 7.30-12:00</t>
  </si>
  <si>
    <t>Lördag 12-1630</t>
  </si>
  <si>
    <t>Lördag 16.30-21.00</t>
  </si>
  <si>
    <t>Söndag 7.30-1200</t>
  </si>
  <si>
    <t>Söndag 1200-16.00</t>
  </si>
  <si>
    <t>Empty</t>
  </si>
  <si>
    <t>Parken</t>
  </si>
  <si>
    <t>Parken, kiosk</t>
  </si>
  <si>
    <t>Nattvakt</t>
  </si>
  <si>
    <t>Lördag 7.30-12.00</t>
  </si>
  <si>
    <t>Lördag 12.00-16.30</t>
  </si>
  <si>
    <t>Lör 21.00- Sön 01.00</t>
  </si>
  <si>
    <t>Söndag 01.00-07.30</t>
  </si>
  <si>
    <t>Söndag 7.30-11.30</t>
  </si>
  <si>
    <t>Söndag 11.30-16.00</t>
  </si>
  <si>
    <t>Furu</t>
  </si>
  <si>
    <t>Tor 20.00-Fre 1.00</t>
  </si>
  <si>
    <t>Fre 1.00-Fre 7.30</t>
  </si>
  <si>
    <t>Fredag 7.30-12.00</t>
  </si>
  <si>
    <t>Fredag 12.00-16.00</t>
  </si>
  <si>
    <t>Fredag 16.00-20.00</t>
  </si>
  <si>
    <t>Fre 20.00-Lör 1.00</t>
  </si>
  <si>
    <t>Lördag 1.00-7.30</t>
  </si>
  <si>
    <t>Furu, kiosk</t>
  </si>
  <si>
    <t>Pernilla Stenmark 076-1136831</t>
  </si>
  <si>
    <t>Patrik Vesterberg 070-3095276</t>
  </si>
  <si>
    <t>Janne Sunnari 070-6640323</t>
  </si>
  <si>
    <t>kiosk</t>
  </si>
  <si>
    <t>Johan Bergström 070-3810001</t>
  </si>
  <si>
    <t>Söndag 7.30-12.00</t>
  </si>
  <si>
    <t>Söndag 12.00-16.30</t>
  </si>
  <si>
    <t>Lennart Sundberg 070-3167478</t>
  </si>
  <si>
    <t>Frida Simonsson 070-9198979</t>
  </si>
  <si>
    <t>Linda Ringbjer 070-2366509</t>
  </si>
  <si>
    <t>Maria Jonsson 076-8360414</t>
  </si>
  <si>
    <t>Kristin Jarneland 073-0215060</t>
  </si>
  <si>
    <t>Jenny Narvesjö 073-8180195</t>
  </si>
  <si>
    <t>Patric Östlund 070-2227571</t>
  </si>
  <si>
    <t>Helene Eriksson 070-2169083</t>
  </si>
  <si>
    <t>Erica Öhman Jonsson 070-3198031</t>
  </si>
  <si>
    <t>Annaklara Rosén 073-0813274</t>
  </si>
  <si>
    <t>Johan Söderberg 070-6436498</t>
  </si>
  <si>
    <t>Furu, Hamburgare</t>
  </si>
  <si>
    <t>fredag</t>
  </si>
  <si>
    <t>lördag</t>
  </si>
  <si>
    <t>söndag</t>
  </si>
  <si>
    <t>11-1530</t>
  </si>
  <si>
    <t>Hej!</t>
  </si>
  <si>
    <t>Nu är det i princip att bara fylla i passen MEN det här är bara en skiss i stora drag.</t>
  </si>
  <si>
    <t>Det kan vara bra om nattvakterna har nycklar till förrådet på Parken.</t>
  </si>
  <si>
    <t xml:space="preserve">Det är upp till de ansvariga att förändra schemat om så behövs. Utgå ifrån spelschemat. </t>
  </si>
  <si>
    <t>Ansvarig, skicka tillbaka färdigredigerat schema till andreas.jakobsson@arcticgroup.se samt kontakta oss vid frågor.</t>
  </si>
  <si>
    <t>Mvh,</t>
  </si>
  <si>
    <t xml:space="preserve"> Andreas</t>
  </si>
  <si>
    <t>F08</t>
  </si>
  <si>
    <t>P08</t>
  </si>
  <si>
    <t>F06</t>
  </si>
  <si>
    <t>P09</t>
  </si>
  <si>
    <t xml:space="preserve"> Bonus</t>
  </si>
  <si>
    <t>P07</t>
  </si>
  <si>
    <t>P05</t>
  </si>
  <si>
    <t>F07</t>
  </si>
  <si>
    <t>F04/05</t>
  </si>
  <si>
    <t>Herr/Dam</t>
  </si>
  <si>
    <t>Bonus</t>
  </si>
  <si>
    <t>P06</t>
  </si>
  <si>
    <t>P10</t>
  </si>
  <si>
    <t>F10</t>
  </si>
  <si>
    <t>Mat: 60 personer och 2 ansvariga</t>
  </si>
  <si>
    <t>PITHOLMSSKOLAN Mat</t>
  </si>
  <si>
    <t>53 Personer</t>
  </si>
  <si>
    <t xml:space="preserve"> </t>
  </si>
  <si>
    <t>Piteå Kommun</t>
  </si>
  <si>
    <t>PK</t>
  </si>
  <si>
    <t>Ansvarig</t>
  </si>
  <si>
    <t>MSSK</t>
  </si>
  <si>
    <t>Fredag 1/7</t>
  </si>
  <si>
    <t>Lördag 2/7</t>
  </si>
  <si>
    <t>Söndag 3/7</t>
  </si>
  <si>
    <t>Markus Wikström 070-589 06 51</t>
  </si>
  <si>
    <t>Kl. 05.30-10.30</t>
  </si>
  <si>
    <t>P14</t>
  </si>
  <si>
    <t>P13</t>
  </si>
  <si>
    <t>Peter Viklund 070-9118892</t>
  </si>
  <si>
    <t>Peter Löfqvist 070-510 29 33</t>
  </si>
  <si>
    <t>P12</t>
  </si>
  <si>
    <t>F12</t>
  </si>
  <si>
    <t>Katarina Revholm 070-642 91 96</t>
  </si>
  <si>
    <t>Pär Boström 070-2110170</t>
  </si>
  <si>
    <t>Markus Wikström 070-5890651</t>
  </si>
  <si>
    <t>Riham Bassam Abuzaiton 070-493 74 67</t>
  </si>
  <si>
    <t>Kl. 10.00-15.30</t>
  </si>
  <si>
    <t>F11</t>
  </si>
  <si>
    <t>Simon Malmqvist 073-808 05 68</t>
  </si>
  <si>
    <t>Linus Berglund, Emma Berglund, 0702732488</t>
  </si>
  <si>
    <t>Ebbe Carmenholdt, Emilie Carmenholdt, 0730633661</t>
  </si>
  <si>
    <t>Sara Berwall 0738334489</t>
  </si>
  <si>
    <t>Niclas Johansson 0706536776</t>
  </si>
  <si>
    <t>F15/16</t>
  </si>
  <si>
    <t>Joakim Larsson 0725217986</t>
  </si>
  <si>
    <t>Linus Lundström 072-204 58 47</t>
  </si>
  <si>
    <t>Kl. 15.00-20.00</t>
  </si>
  <si>
    <t>Anna Sjölund 070-677 65 89</t>
  </si>
  <si>
    <t>Erik Rehnmark 070-260 47 27</t>
  </si>
  <si>
    <t>Ida Iversén 070-5677763</t>
  </si>
  <si>
    <t>Camilla Berg 070-5794297</t>
  </si>
  <si>
    <t>Haidar Harba 0720497085</t>
  </si>
  <si>
    <t>Johan Sandström 0702295989</t>
  </si>
  <si>
    <t>P99 10</t>
  </si>
  <si>
    <t>Pitholm</t>
  </si>
  <si>
    <t>P00 12</t>
  </si>
  <si>
    <t>F05</t>
  </si>
  <si>
    <t>P00</t>
  </si>
  <si>
    <t>P99</t>
  </si>
  <si>
    <t>F01 9</t>
  </si>
  <si>
    <t>F00</t>
  </si>
  <si>
    <t>F02 9</t>
  </si>
  <si>
    <t>Furu eller pitholm</t>
  </si>
  <si>
    <t>P02</t>
  </si>
  <si>
    <t>F01</t>
  </si>
  <si>
    <t>F02</t>
  </si>
  <si>
    <t>P04</t>
  </si>
  <si>
    <t>P03</t>
  </si>
  <si>
    <t>F03</t>
  </si>
  <si>
    <t>Kioskfuru</t>
  </si>
  <si>
    <t>Kioskparken</t>
  </si>
  <si>
    <t>Kiosk skogsparken</t>
  </si>
  <si>
    <t>P98</t>
  </si>
  <si>
    <t>Piteå Summer Games 2019</t>
  </si>
  <si>
    <t>Arbetspass Pitholmsskolan Logi och kiosk</t>
  </si>
  <si>
    <t>Onsdag 26/6</t>
  </si>
  <si>
    <t>Torsdag 30/6</t>
  </si>
  <si>
    <t>10.00-13.00</t>
  </si>
  <si>
    <t>07.00-13.00 (F10)</t>
  </si>
  <si>
    <t>07.00-13.00  (F08)</t>
  </si>
  <si>
    <t>07.00-13.00  (F10)</t>
  </si>
  <si>
    <t>Andreas Jakobsson</t>
  </si>
  <si>
    <t>Sommarjobbare</t>
  </si>
  <si>
    <t>13.00-18.00</t>
  </si>
  <si>
    <t>13.00-18.00 (F08)</t>
  </si>
  <si>
    <r>
      <t>13.00-18.00</t>
    </r>
    <r>
      <rPr>
        <b/>
        <i/>
        <sz val="11"/>
        <rFont val="Arial"/>
        <family val="2"/>
      </rPr>
      <t xml:space="preserve">  </t>
    </r>
    <r>
      <rPr>
        <i/>
        <sz val="11"/>
        <rFont val="Arial"/>
        <family val="2"/>
      </rPr>
      <t>(F10)</t>
    </r>
  </si>
  <si>
    <t>13.00-klar  Städning (P11)</t>
  </si>
  <si>
    <t>18.00-23.00</t>
  </si>
  <si>
    <t>18.00-23.00  (P11)</t>
  </si>
  <si>
    <t>18.00-23.00 (P11)</t>
  </si>
  <si>
    <t>18.00-23.00  (F08)</t>
  </si>
  <si>
    <t>Christer Sjöberg</t>
  </si>
  <si>
    <t xml:space="preserve">23.00-07.00(P11) </t>
  </si>
  <si>
    <t xml:space="preserve">23.00-07.00 (P11) </t>
  </si>
  <si>
    <t>Ungdom</t>
  </si>
  <si>
    <t>Huvud</t>
  </si>
  <si>
    <t>Jag (Andreas) vill ha listan komplett med namn och mobilnummer.</t>
  </si>
  <si>
    <t>Dam</t>
  </si>
  <si>
    <t>Vid eventuella frågor kontakta MSSK:s logiansvariga:</t>
  </si>
  <si>
    <t>Andreas Jakobsson 070-3659530   andreas.jakobsson@arcticgroup.se</t>
  </si>
  <si>
    <t>Arbetsuppgifter Dagtid (07:00 - 23:00)</t>
  </si>
  <si>
    <t>Arbetsuppgifter Natt (23:00 - 07:00)</t>
  </si>
  <si>
    <t>1) Upplåsning och låsning av rummen</t>
  </si>
  <si>
    <t>2) Städa toaletterna  
4) Kiosken</t>
  </si>
  <si>
    <t>2) Rondera, gå och visa er i korridorer och ute.</t>
  </si>
  <si>
    <t>3) Håll rent i korridorerna.
6) Tömma papperskorgarna</t>
  </si>
  <si>
    <t>3) Alltid tillgänglig på mobilen</t>
  </si>
  <si>
    <t>4) Tömma papperskorgarna (vid behov)
6) Tömma papperskorgarna</t>
  </si>
  <si>
    <t>5) Plocka skräp. Även ute på skolgården</t>
  </si>
  <si>
    <t>6) Rondera, gå och visa er i korridorer och ute.</t>
  </si>
  <si>
    <t>7) Stå i kiosken 07:00 - 23:00</t>
  </si>
  <si>
    <t>8) Alltid tillgänglig på mobilen</t>
  </si>
  <si>
    <t>Funktionärer Munksundsskolan logi 2023</t>
  </si>
  <si>
    <t>OBS! Minst 1 funktionär/pass måste vara 18 år.</t>
  </si>
  <si>
    <t>Munksundsskolan 19 pass</t>
  </si>
  <si>
    <t>Förening:</t>
  </si>
  <si>
    <t>Ansvariga, namn</t>
  </si>
  <si>
    <t>Mobil</t>
  </si>
  <si>
    <t>Mail</t>
  </si>
  <si>
    <t>Arbetsuppgifter</t>
  </si>
  <si>
    <t>Torsdag 29 juni</t>
  </si>
  <si>
    <t>Kl.16.00.- 23.00</t>
  </si>
  <si>
    <t>Logikiosk/städ /camping</t>
  </si>
  <si>
    <t>Kl.23.00 - 07.00 tor-fre</t>
  </si>
  <si>
    <t>Fredag 30 juni</t>
  </si>
  <si>
    <t>Kl.06.30 - 13.00</t>
  </si>
  <si>
    <t>P11</t>
  </si>
  <si>
    <t>Kl.13.00 - 18.00</t>
  </si>
  <si>
    <t xml:space="preserve">Logikiosk/städ </t>
  </si>
  <si>
    <t>Kl.18.00 - 23.00</t>
  </si>
  <si>
    <t>Kl.23.00 - 07.00 fre-lör</t>
  </si>
  <si>
    <t>Lördag 1 juli</t>
  </si>
  <si>
    <t>Kl.23.00 - 07.00 lö-sö</t>
  </si>
  <si>
    <t>Söndag 2 juli</t>
  </si>
  <si>
    <t>Kl.13.00 - klart</t>
  </si>
  <si>
    <t>Städ</t>
  </si>
  <si>
    <t>Kl.16.00 - klart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</si>
</sst>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trike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55"/>
      <name val="Arial"/>
      <family val="2"/>
    </font>
    <font>
      <b/>
      <sz val="12"/>
      <color indexed="8"/>
      <name val="Calibri"/>
      <family val="2"/>
    </font>
    <font>
      <u/>
      <sz val="12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0"/>
      <color indexed="8"/>
      <name val="Calibri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trike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Calibri"/>
      <family val="2"/>
    </font>
    <font>
      <sz val="12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5" fillId="0" borderId="0" xfId="0" applyFont="1" applyAlignment="1">
      <alignment horizontal="center"/>
    </xf>
    <xf numFmtId="0" fontId="4" fillId="0" borderId="1" xfId="0" applyFont="1" applyBorder="1"/>
    <xf numFmtId="0" fontId="8" fillId="0" borderId="2" xfId="0" applyFont="1" applyBorder="1" applyAlignment="1">
      <alignment horizontal="center" vertical="top"/>
    </xf>
    <xf numFmtId="16" fontId="6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0" fillId="0" borderId="0" xfId="0" applyFont="1"/>
    <xf numFmtId="0" fontId="7" fillId="6" borderId="0" xfId="0" applyFont="1" applyFill="1"/>
    <xf numFmtId="0" fontId="7" fillId="0" borderId="0" xfId="0" applyFont="1"/>
    <xf numFmtId="0" fontId="11" fillId="6" borderId="0" xfId="0" applyFont="1" applyFill="1"/>
    <xf numFmtId="0" fontId="10" fillId="6" borderId="0" xfId="0" applyFont="1" applyFill="1"/>
    <xf numFmtId="0" fontId="11" fillId="0" borderId="8" xfId="0" applyFont="1" applyBorder="1"/>
    <xf numFmtId="0" fontId="11" fillId="0" borderId="9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0" xfId="0" applyFont="1"/>
    <xf numFmtId="0" fontId="7" fillId="6" borderId="0" xfId="0" applyFont="1" applyFill="1" applyAlignment="1">
      <alignment horizontal="center"/>
    </xf>
    <xf numFmtId="0" fontId="15" fillId="6" borderId="0" xfId="1" applyFont="1" applyFill="1" applyAlignment="1" applyProtection="1">
      <alignment horizontal="center"/>
    </xf>
    <xf numFmtId="0" fontId="7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13" fillId="0" borderId="0" xfId="0" applyFont="1"/>
    <xf numFmtId="0" fontId="11" fillId="0" borderId="10" xfId="0" applyFont="1" applyBorder="1"/>
    <xf numFmtId="0" fontId="16" fillId="7" borderId="4" xfId="0" applyFont="1" applyFill="1" applyBorder="1"/>
    <xf numFmtId="0" fontId="16" fillId="8" borderId="4" xfId="0" applyFont="1" applyFill="1" applyBorder="1"/>
    <xf numFmtId="0" fontId="1" fillId="9" borderId="4" xfId="0" applyFont="1" applyFill="1" applyBorder="1" applyAlignment="1">
      <alignment horizontal="left"/>
    </xf>
    <xf numFmtId="0" fontId="16" fillId="10" borderId="4" xfId="0" applyFont="1" applyFill="1" applyBorder="1"/>
    <xf numFmtId="0" fontId="8" fillId="2" borderId="9" xfId="0" applyFont="1" applyFill="1" applyBorder="1"/>
    <xf numFmtId="0" fontId="7" fillId="13" borderId="4" xfId="0" applyFont="1" applyFill="1" applyBorder="1"/>
    <xf numFmtId="0" fontId="4" fillId="0" borderId="0" xfId="0" applyFont="1"/>
    <xf numFmtId="0" fontId="25" fillId="6" borderId="0" xfId="1" applyFill="1" applyAlignment="1" applyProtection="1">
      <alignment horizontal="center"/>
    </xf>
    <xf numFmtId="0" fontId="18" fillId="0" borderId="4" xfId="0" applyFont="1" applyBorder="1"/>
    <xf numFmtId="0" fontId="18" fillId="2" borderId="4" xfId="0" applyFont="1" applyFill="1" applyBorder="1"/>
    <xf numFmtId="0" fontId="17" fillId="2" borderId="4" xfId="0" applyFont="1" applyFill="1" applyBorder="1"/>
    <xf numFmtId="0" fontId="19" fillId="0" borderId="0" xfId="0" applyFont="1"/>
    <xf numFmtId="0" fontId="0" fillId="0" borderId="2" xfId="0" applyBorder="1"/>
    <xf numFmtId="0" fontId="12" fillId="0" borderId="0" xfId="0" applyFont="1"/>
    <xf numFmtId="0" fontId="0" fillId="0" borderId="0" xfId="0" applyAlignment="1">
      <alignment vertical="top"/>
    </xf>
    <xf numFmtId="0" fontId="26" fillId="0" borderId="4" xfId="0" applyFont="1" applyBorder="1"/>
    <xf numFmtId="0" fontId="8" fillId="2" borderId="11" xfId="0" applyFont="1" applyFill="1" applyBorder="1"/>
    <xf numFmtId="0" fontId="7" fillId="0" borderId="1" xfId="0" applyFont="1" applyBorder="1"/>
    <xf numFmtId="0" fontId="0" fillId="0" borderId="4" xfId="0" applyBorder="1" applyAlignment="1">
      <alignment horizontal="center"/>
    </xf>
    <xf numFmtId="0" fontId="23" fillId="0" borderId="12" xfId="0" applyFont="1" applyBorder="1" applyAlignment="1">
      <alignment vertical="top"/>
    </xf>
    <xf numFmtId="0" fontId="0" fillId="0" borderId="13" xfId="0" quotePrefix="1" applyBorder="1" applyAlignment="1">
      <alignment vertical="top" wrapText="1"/>
    </xf>
    <xf numFmtId="0" fontId="0" fillId="14" borderId="13" xfId="0" applyFill="1" applyBorder="1" applyAlignment="1">
      <alignment vertical="top"/>
    </xf>
    <xf numFmtId="0" fontId="20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3" xfId="0" applyBorder="1"/>
    <xf numFmtId="0" fontId="23" fillId="0" borderId="13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3" fillId="0" borderId="1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2" xfId="0" applyFont="1" applyBorder="1" applyAlignment="1">
      <alignment vertical="top"/>
    </xf>
    <xf numFmtId="16" fontId="23" fillId="0" borderId="12" xfId="0" applyNumberFormat="1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7" fillId="8" borderId="4" xfId="0" applyFont="1" applyFill="1" applyBorder="1" applyAlignment="1">
      <alignment wrapText="1"/>
    </xf>
    <xf numFmtId="0" fontId="0" fillId="0" borderId="15" xfId="0" applyBorder="1"/>
    <xf numFmtId="0" fontId="22" fillId="12" borderId="4" xfId="0" applyFont="1" applyFill="1" applyBorder="1" applyAlignment="1">
      <alignment wrapText="1"/>
    </xf>
    <xf numFmtId="0" fontId="8" fillId="16" borderId="9" xfId="0" applyFont="1" applyFill="1" applyBorder="1"/>
    <xf numFmtId="0" fontId="16" fillId="16" borderId="9" xfId="0" applyFont="1" applyFill="1" applyBorder="1"/>
    <xf numFmtId="0" fontId="16" fillId="16" borderId="9" xfId="0" applyFont="1" applyFill="1" applyBorder="1" applyAlignment="1">
      <alignment horizontal="center"/>
    </xf>
    <xf numFmtId="0" fontId="8" fillId="16" borderId="10" xfId="0" applyFont="1" applyFill="1" applyBorder="1"/>
    <xf numFmtId="0" fontId="8" fillId="16" borderId="11" xfId="0" applyFont="1" applyFill="1" applyBorder="1"/>
    <xf numFmtId="0" fontId="7" fillId="16" borderId="0" xfId="0" applyFont="1" applyFill="1" applyAlignment="1">
      <alignment wrapText="1"/>
    </xf>
    <xf numFmtId="0" fontId="7" fillId="0" borderId="4" xfId="0" applyFont="1" applyBorder="1" applyAlignment="1">
      <alignment wrapText="1"/>
    </xf>
    <xf numFmtId="0" fontId="26" fillId="0" borderId="0" xfId="0" applyFont="1"/>
    <xf numFmtId="0" fontId="7" fillId="0" borderId="4" xfId="0" applyFont="1" applyBorder="1"/>
    <xf numFmtId="0" fontId="28" fillId="0" borderId="0" xfId="0" applyFont="1"/>
    <xf numFmtId="0" fontId="11" fillId="8" borderId="4" xfId="0" applyFont="1" applyFill="1" applyBorder="1"/>
    <xf numFmtId="0" fontId="11" fillId="12" borderId="0" xfId="0" applyFont="1" applyFill="1"/>
    <xf numFmtId="0" fontId="14" fillId="0" borderId="4" xfId="0" applyFont="1" applyBorder="1"/>
    <xf numFmtId="0" fontId="10" fillId="0" borderId="4" xfId="0" applyFont="1" applyBorder="1"/>
    <xf numFmtId="0" fontId="7" fillId="17" borderId="0" xfId="0" applyFont="1" applyFill="1"/>
    <xf numFmtId="0" fontId="29" fillId="18" borderId="13" xfId="0" applyFont="1" applyFill="1" applyBorder="1" applyAlignment="1">
      <alignment vertical="top"/>
    </xf>
    <xf numFmtId="0" fontId="20" fillId="19" borderId="13" xfId="0" applyFont="1" applyFill="1" applyBorder="1" applyAlignment="1">
      <alignment vertical="top" wrapText="1"/>
    </xf>
    <xf numFmtId="0" fontId="0" fillId="15" borderId="13" xfId="0" applyFill="1" applyBorder="1" applyAlignment="1">
      <alignment vertical="top"/>
    </xf>
    <xf numFmtId="0" fontId="0" fillId="15" borderId="13" xfId="0" applyFill="1" applyBorder="1" applyAlignment="1">
      <alignment vertical="top" wrapText="1"/>
    </xf>
    <xf numFmtId="0" fontId="30" fillId="19" borderId="13" xfId="0" applyFont="1" applyFill="1" applyBorder="1" applyAlignment="1">
      <alignment vertical="top" wrapText="1"/>
    </xf>
    <xf numFmtId="0" fontId="29" fillId="0" borderId="0" xfId="0" applyFont="1"/>
    <xf numFmtId="0" fontId="31" fillId="0" borderId="0" xfId="0" applyFont="1"/>
    <xf numFmtId="0" fontId="31" fillId="0" borderId="4" xfId="0" applyFont="1" applyBorder="1"/>
    <xf numFmtId="0" fontId="32" fillId="0" borderId="0" xfId="0" applyFont="1"/>
    <xf numFmtId="0" fontId="7" fillId="8" borderId="16" xfId="0" applyFont="1" applyFill="1" applyBorder="1" applyAlignment="1">
      <alignment wrapText="1"/>
    </xf>
    <xf numFmtId="0" fontId="7" fillId="8" borderId="9" xfId="0" applyFont="1" applyFill="1" applyBorder="1" applyAlignment="1">
      <alignment wrapText="1"/>
    </xf>
    <xf numFmtId="0" fontId="7" fillId="8" borderId="17" xfId="0" applyFont="1" applyFill="1" applyBorder="1" applyAlignment="1">
      <alignment wrapText="1"/>
    </xf>
    <xf numFmtId="0" fontId="8" fillId="16" borderId="0" xfId="0" applyFont="1" applyFill="1"/>
    <xf numFmtId="0" fontId="27" fillId="0" borderId="0" xfId="0" applyFont="1" applyAlignment="1">
      <alignment vertical="center" wrapText="1"/>
    </xf>
    <xf numFmtId="0" fontId="16" fillId="16" borderId="0" xfId="0" applyFont="1" applyFill="1"/>
    <xf numFmtId="0" fontId="26" fillId="14" borderId="4" xfId="0" applyFont="1" applyFill="1" applyBorder="1"/>
    <xf numFmtId="16" fontId="23" fillId="0" borderId="3" xfId="0" applyNumberFormat="1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7" fillId="8" borderId="10" xfId="0" applyFont="1" applyFill="1" applyBorder="1" applyAlignment="1">
      <alignment wrapText="1"/>
    </xf>
    <xf numFmtId="0" fontId="7" fillId="8" borderId="11" xfId="0" applyFont="1" applyFill="1" applyBorder="1" applyAlignment="1">
      <alignment wrapText="1"/>
    </xf>
    <xf numFmtId="0" fontId="33" fillId="0" borderId="0" xfId="0" applyFont="1"/>
    <xf numFmtId="0" fontId="34" fillId="0" borderId="0" xfId="0" applyFont="1"/>
    <xf numFmtId="0" fontId="27" fillId="0" borderId="0" xfId="0" applyFont="1"/>
    <xf numFmtId="0" fontId="28" fillId="0" borderId="4" xfId="0" applyFont="1" applyBorder="1"/>
    <xf numFmtId="0" fontId="35" fillId="0" borderId="0" xfId="0" applyFont="1"/>
    <xf numFmtId="0" fontId="7" fillId="20" borderId="0" xfId="0" applyFont="1" applyFill="1"/>
    <xf numFmtId="0" fontId="18" fillId="0" borderId="13" xfId="0" applyFont="1" applyBorder="1"/>
    <xf numFmtId="0" fontId="16" fillId="0" borderId="4" xfId="0" applyFont="1" applyBorder="1"/>
    <xf numFmtId="0" fontId="7" fillId="14" borderId="16" xfId="0" applyFont="1" applyFill="1" applyBorder="1" applyAlignment="1">
      <alignment wrapText="1"/>
    </xf>
    <xf numFmtId="0" fontId="7" fillId="14" borderId="9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1" borderId="0" xfId="0" applyFill="1"/>
    <xf numFmtId="0" fontId="28" fillId="22" borderId="26" xfId="0" applyFont="1" applyFill="1" applyBorder="1" applyAlignment="1">
      <alignment horizontal="center"/>
    </xf>
    <xf numFmtId="0" fontId="28" fillId="22" borderId="5" xfId="0" applyFont="1" applyFill="1" applyBorder="1" applyAlignment="1">
      <alignment horizontal="center"/>
    </xf>
    <xf numFmtId="0" fontId="38" fillId="22" borderId="5" xfId="0" applyFont="1" applyFill="1" applyBorder="1" applyAlignment="1">
      <alignment horizontal="center"/>
    </xf>
    <xf numFmtId="0" fontId="39" fillId="21" borderId="27" xfId="0" applyFont="1" applyFill="1" applyBorder="1" applyAlignment="1">
      <alignment horizontal="center"/>
    </xf>
    <xf numFmtId="0" fontId="10" fillId="21" borderId="16" xfId="2" applyFont="1" applyFill="1" applyBorder="1"/>
    <xf numFmtId="0" fontId="40" fillId="21" borderId="4" xfId="5" applyFont="1" applyFill="1" applyBorder="1" applyAlignment="1" applyProtection="1"/>
    <xf numFmtId="0" fontId="39" fillId="21" borderId="4" xfId="0" applyFont="1" applyFill="1" applyBorder="1" applyAlignment="1">
      <alignment horizontal="center"/>
    </xf>
    <xf numFmtId="0" fontId="10" fillId="21" borderId="4" xfId="2" applyFont="1" applyFill="1" applyBorder="1"/>
    <xf numFmtId="0" fontId="41" fillId="21" borderId="4" xfId="5" applyFont="1" applyFill="1" applyBorder="1" applyAlignment="1" applyProtection="1"/>
    <xf numFmtId="0" fontId="0" fillId="0" borderId="27" xfId="0" applyBorder="1" applyAlignment="1">
      <alignment horizontal="left"/>
    </xf>
    <xf numFmtId="0" fontId="0" fillId="0" borderId="27" xfId="0" applyBorder="1"/>
    <xf numFmtId="0" fontId="0" fillId="0" borderId="27" xfId="0" applyBorder="1" applyAlignment="1">
      <alignment horizontal="center"/>
    </xf>
    <xf numFmtId="0" fontId="28" fillId="23" borderId="4" xfId="0" applyFont="1" applyFill="1" applyBorder="1" applyAlignment="1">
      <alignment horizontal="left"/>
    </xf>
    <xf numFmtId="0" fontId="28" fillId="23" borderId="16" xfId="0" applyFont="1" applyFill="1" applyBorder="1" applyAlignment="1">
      <alignment horizontal="center"/>
    </xf>
    <xf numFmtId="0" fontId="28" fillId="23" borderId="4" xfId="0" applyFont="1" applyFill="1" applyBorder="1" applyAlignment="1">
      <alignment horizontal="center"/>
    </xf>
    <xf numFmtId="0" fontId="38" fillId="23" borderId="4" xfId="0" applyFont="1" applyFill="1" applyBorder="1" applyAlignment="1">
      <alignment horizontal="center"/>
    </xf>
    <xf numFmtId="0" fontId="0" fillId="16" borderId="4" xfId="0" applyFill="1" applyBorder="1" applyAlignment="1">
      <alignment horizontal="left"/>
    </xf>
    <xf numFmtId="0" fontId="0" fillId="16" borderId="16" xfId="0" applyFill="1" applyBorder="1"/>
    <xf numFmtId="0" fontId="0" fillId="16" borderId="4" xfId="0" applyFill="1" applyBorder="1"/>
    <xf numFmtId="0" fontId="42" fillId="16" borderId="4" xfId="1" applyFont="1" applyFill="1" applyBorder="1" applyAlignment="1" applyProtection="1">
      <alignment horizontal="center"/>
    </xf>
    <xf numFmtId="0" fontId="0" fillId="16" borderId="4" xfId="0" applyFill="1" applyBorder="1" applyAlignment="1">
      <alignment horizontal="center"/>
    </xf>
    <xf numFmtId="0" fontId="43" fillId="16" borderId="4" xfId="0" applyFont="1" applyFill="1" applyBorder="1" applyAlignment="1">
      <alignment horizontal="center"/>
    </xf>
    <xf numFmtId="0" fontId="0" fillId="16" borderId="0" xfId="0" applyFill="1" applyAlignment="1">
      <alignment horizontal="left"/>
    </xf>
    <xf numFmtId="0" fontId="0" fillId="16" borderId="0" xfId="0" applyFill="1"/>
    <xf numFmtId="0" fontId="43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28" fillId="14" borderId="4" xfId="0" applyFont="1" applyFill="1" applyBorder="1" applyAlignment="1">
      <alignment horizontal="left"/>
    </xf>
    <xf numFmtId="0" fontId="28" fillId="14" borderId="16" xfId="0" applyFont="1" applyFill="1" applyBorder="1" applyAlignment="1">
      <alignment horizontal="center"/>
    </xf>
    <xf numFmtId="0" fontId="28" fillId="14" borderId="4" xfId="0" applyFont="1" applyFill="1" applyBorder="1" applyAlignment="1">
      <alignment horizontal="center"/>
    </xf>
    <xf numFmtId="0" fontId="38" fillId="14" borderId="4" xfId="0" applyFont="1" applyFill="1" applyBorder="1" applyAlignment="1">
      <alignment horizontal="center"/>
    </xf>
    <xf numFmtId="0" fontId="44" fillId="16" borderId="27" xfId="0" applyFont="1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28" fillId="22" borderId="4" xfId="0" applyFont="1" applyFill="1" applyBorder="1" applyAlignment="1">
      <alignment horizontal="left"/>
    </xf>
    <xf numFmtId="0" fontId="28" fillId="22" borderId="16" xfId="0" applyFont="1" applyFill="1" applyBorder="1" applyAlignment="1">
      <alignment horizontal="center"/>
    </xf>
    <xf numFmtId="0" fontId="28" fillId="22" borderId="4" xfId="0" applyFont="1" applyFill="1" applyBorder="1" applyAlignment="1">
      <alignment horizontal="center"/>
    </xf>
    <xf numFmtId="0" fontId="38" fillId="22" borderId="4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28" fillId="24" borderId="4" xfId="0" applyFont="1" applyFill="1" applyBorder="1" applyAlignment="1">
      <alignment horizontal="left"/>
    </xf>
    <xf numFmtId="0" fontId="28" fillId="24" borderId="16" xfId="0" applyFont="1" applyFill="1" applyBorder="1" applyAlignment="1">
      <alignment horizontal="center"/>
    </xf>
    <xf numFmtId="0" fontId="28" fillId="24" borderId="4" xfId="0" applyFont="1" applyFill="1" applyBorder="1" applyAlignment="1">
      <alignment horizontal="center"/>
    </xf>
    <xf numFmtId="0" fontId="38" fillId="24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6" xfId="0" applyBorder="1"/>
    <xf numFmtId="0" fontId="43" fillId="0" borderId="4" xfId="0" applyFont="1" applyBorder="1" applyAlignment="1">
      <alignment horizontal="center"/>
    </xf>
    <xf numFmtId="0" fontId="12" fillId="11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21" fillId="11" borderId="0" xfId="0" applyFont="1" applyFill="1" applyAlignment="1">
      <alignment wrapText="1"/>
    </xf>
    <xf numFmtId="0" fontId="39" fillId="21" borderId="16" xfId="0" applyFont="1" applyFill="1" applyBorder="1" applyAlignment="1">
      <alignment horizontal="center"/>
    </xf>
    <xf numFmtId="0" fontId="39" fillId="21" borderId="17" xfId="0" applyFont="1" applyFill="1" applyBorder="1" applyAlignment="1">
      <alignment horizontal="center"/>
    </xf>
    <xf numFmtId="0" fontId="36" fillId="14" borderId="10" xfId="0" applyFont="1" applyFill="1" applyBorder="1" applyAlignment="1">
      <alignment horizontal="center"/>
    </xf>
    <xf numFmtId="0" fontId="36" fillId="14" borderId="18" xfId="0" applyFont="1" applyFill="1" applyBorder="1" applyAlignment="1">
      <alignment horizontal="center"/>
    </xf>
    <xf numFmtId="0" fontId="36" fillId="14" borderId="11" xfId="0" applyFont="1" applyFill="1" applyBorder="1" applyAlignment="1">
      <alignment horizontal="center"/>
    </xf>
    <xf numFmtId="0" fontId="37" fillId="17" borderId="10" xfId="0" applyFont="1" applyFill="1" applyBorder="1" applyAlignment="1">
      <alignment horizontal="center"/>
    </xf>
    <xf numFmtId="0" fontId="37" fillId="17" borderId="18" xfId="0" applyFont="1" applyFill="1" applyBorder="1" applyAlignment="1">
      <alignment horizontal="center"/>
    </xf>
    <xf numFmtId="0" fontId="37" fillId="17" borderId="11" xfId="0" applyFont="1" applyFill="1" applyBorder="1" applyAlignment="1">
      <alignment horizontal="center"/>
    </xf>
    <xf numFmtId="0" fontId="37" fillId="17" borderId="19" xfId="0" applyFont="1" applyFill="1" applyBorder="1" applyAlignment="1">
      <alignment horizontal="center"/>
    </xf>
    <xf numFmtId="0" fontId="37" fillId="17" borderId="20" xfId="0" applyFont="1" applyFill="1" applyBorder="1" applyAlignment="1">
      <alignment horizontal="center"/>
    </xf>
    <xf numFmtId="0" fontId="37" fillId="17" borderId="21" xfId="0" applyFont="1" applyFill="1" applyBorder="1" applyAlignment="1">
      <alignment horizontal="center"/>
    </xf>
    <xf numFmtId="0" fontId="37" fillId="17" borderId="22" xfId="0" applyFont="1" applyFill="1" applyBorder="1" applyAlignment="1">
      <alignment horizontal="center"/>
    </xf>
    <xf numFmtId="0" fontId="37" fillId="17" borderId="23" xfId="0" applyFont="1" applyFill="1" applyBorder="1" applyAlignment="1">
      <alignment horizontal="center"/>
    </xf>
    <xf numFmtId="0" fontId="37" fillId="17" borderId="24" xfId="0" applyFont="1" applyFill="1" applyBorder="1" applyAlignment="1">
      <alignment horizontal="center"/>
    </xf>
    <xf numFmtId="0" fontId="38" fillId="22" borderId="25" xfId="0" applyFont="1" applyFill="1" applyBorder="1" applyAlignment="1">
      <alignment horizontal="center"/>
    </xf>
    <xf numFmtId="0" fontId="38" fillId="22" borderId="26" xfId="0" applyFont="1" applyFill="1" applyBorder="1" applyAlignment="1">
      <alignment horizontal="center"/>
    </xf>
    <xf numFmtId="0" fontId="16" fillId="16" borderId="10" xfId="0" applyFont="1" applyFill="1" applyBorder="1"/>
    <xf numFmtId="0" fontId="20" fillId="0" borderId="0" xfId="0" applyFont="1" applyAlignment="1"/>
    <xf numFmtId="0" fontId="6" fillId="11" borderId="0" xfId="0" applyFont="1" applyFill="1" applyAlignment="1"/>
  </cellXfs>
  <cellStyles count="6">
    <cellStyle name="Hyperlänk" xfId="1" builtinId="8"/>
    <cellStyle name="Hyperlänk 2" xfId="5" xr:uid="{8F825ADC-83B6-6148-AD2D-787F23783FE9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5"/>
  <sheetViews>
    <sheetView tabSelected="1" topLeftCell="A19" zoomScale="80" zoomScaleNormal="80" workbookViewId="0">
      <selection activeCell="E45" sqref="E45"/>
    </sheetView>
  </sheetViews>
  <sheetFormatPr defaultColWidth="10.7109375" defaultRowHeight="15.95"/>
  <cols>
    <col min="1" max="1" width="24.140625" style="16" bestFit="1" customWidth="1"/>
    <col min="2" max="2" width="32.85546875" style="16" bestFit="1" customWidth="1"/>
    <col min="3" max="3" width="35.140625" style="16" bestFit="1" customWidth="1"/>
    <col min="4" max="4" width="36.28515625" style="16" bestFit="1" customWidth="1"/>
    <col min="5" max="5" width="38.85546875" style="16" bestFit="1" customWidth="1"/>
    <col min="6" max="6" width="34" style="16" bestFit="1" customWidth="1"/>
    <col min="7" max="7" width="33.7109375" style="16" bestFit="1" customWidth="1"/>
    <col min="8" max="8" width="40.7109375" style="16" bestFit="1" customWidth="1"/>
    <col min="9" max="9" width="37" style="16" bestFit="1" customWidth="1"/>
    <col min="10" max="10" width="19.7109375" customWidth="1"/>
    <col min="11" max="11" width="17.85546875" customWidth="1"/>
    <col min="12" max="12" width="19" customWidth="1"/>
    <col min="13" max="13" width="37.140625" style="16" customWidth="1"/>
    <col min="14" max="15" width="21.7109375" bestFit="1" customWidth="1"/>
    <col min="16" max="16" width="10.7109375" customWidth="1"/>
    <col min="19" max="35" width="10.7109375" customWidth="1"/>
  </cols>
  <sheetData>
    <row r="1" spans="1:41">
      <c r="A1" s="25" t="s">
        <v>0</v>
      </c>
      <c r="H1" s="38"/>
      <c r="I1"/>
      <c r="S1">
        <v>4</v>
      </c>
      <c r="T1">
        <v>8</v>
      </c>
      <c r="U1">
        <v>10</v>
      </c>
      <c r="V1">
        <v>4</v>
      </c>
      <c r="W1">
        <v>34</v>
      </c>
      <c r="X1">
        <f>SUM(S1:W1)</f>
        <v>60</v>
      </c>
    </row>
    <row r="2" spans="1:41">
      <c r="B2" s="16" t="s">
        <v>1</v>
      </c>
      <c r="C2" s="16" t="s">
        <v>2</v>
      </c>
      <c r="D2" s="16" t="s">
        <v>3</v>
      </c>
      <c r="H2" s="37" t="s">
        <v>4</v>
      </c>
      <c r="I2"/>
    </row>
    <row r="3" spans="1:41">
      <c r="A3" s="26" t="s">
        <v>5</v>
      </c>
      <c r="B3" s="27"/>
      <c r="C3" s="27"/>
      <c r="D3" s="28"/>
      <c r="E3" s="17"/>
      <c r="F3" s="17"/>
      <c r="G3" s="17"/>
      <c r="H3" s="35" t="s">
        <v>6</v>
      </c>
      <c r="I3"/>
      <c r="J3" s="41"/>
      <c r="K3" s="41"/>
      <c r="L3" s="41"/>
      <c r="M3" s="18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</row>
    <row r="4" spans="1:41">
      <c r="A4" s="26" t="s">
        <v>7</v>
      </c>
      <c r="B4" s="27"/>
      <c r="C4" s="29"/>
      <c r="D4" s="29"/>
      <c r="E4" s="19"/>
      <c r="F4" s="17"/>
      <c r="G4" s="17"/>
      <c r="H4" s="81" t="s">
        <v>8</v>
      </c>
      <c r="I4"/>
      <c r="J4" s="41"/>
      <c r="K4" s="41"/>
      <c r="L4" s="41"/>
      <c r="M4" s="18"/>
      <c r="N4" s="41"/>
      <c r="O4" s="41"/>
      <c r="P4" s="41"/>
      <c r="Q4" s="41"/>
      <c r="R4" s="41"/>
      <c r="S4" s="41"/>
      <c r="T4" s="41"/>
      <c r="U4" s="41">
        <f>SUM(J11,M22,N37)</f>
        <v>0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pans="1:41">
      <c r="A5" s="26" t="s">
        <v>7</v>
      </c>
      <c r="B5" s="30"/>
      <c r="C5" s="27"/>
      <c r="D5" s="27"/>
      <c r="E5" s="17"/>
      <c r="F5" s="20"/>
      <c r="G5" s="17"/>
      <c r="H5" s="82" t="s">
        <v>9</v>
      </c>
      <c r="I5"/>
      <c r="J5" s="41"/>
      <c r="K5" s="41"/>
      <c r="L5" s="41"/>
      <c r="M5" s="18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pans="1:41">
      <c r="A6" s="26" t="s">
        <v>7</v>
      </c>
      <c r="B6" s="30"/>
      <c r="C6" s="27"/>
      <c r="D6" s="28"/>
      <c r="E6" s="17"/>
      <c r="F6" s="17"/>
      <c r="G6" s="17"/>
      <c r="H6" s="85"/>
      <c r="I6"/>
      <c r="J6" s="41"/>
      <c r="K6" s="41"/>
      <c r="L6" s="41"/>
      <c r="M6" s="18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spans="1:41" ht="20.100000000000001" customHeight="1">
      <c r="A7" s="26"/>
      <c r="B7" s="27"/>
      <c r="C7" s="27"/>
      <c r="D7" s="42"/>
      <c r="E7" s="17"/>
      <c r="F7" s="17"/>
      <c r="G7" s="17"/>
      <c r="H7" s="40"/>
      <c r="I7"/>
      <c r="J7" s="41"/>
      <c r="K7" s="41"/>
      <c r="L7" s="41"/>
      <c r="M7" s="18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pans="1:41" ht="17.100000000000001" thickBot="1">
      <c r="A8" s="26" t="s">
        <v>10</v>
      </c>
      <c r="B8" s="18"/>
      <c r="C8" s="18"/>
      <c r="D8" s="18"/>
      <c r="E8" s="18"/>
      <c r="F8" s="18"/>
      <c r="G8" s="18"/>
      <c r="H8" s="18"/>
      <c r="I8" s="18"/>
      <c r="J8" s="41"/>
      <c r="K8" s="41"/>
      <c r="L8" s="41"/>
      <c r="M8" s="18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spans="1:41" ht="17.100000000000001" thickBot="1">
      <c r="A9" s="32"/>
      <c r="B9" s="109" t="s">
        <v>11</v>
      </c>
      <c r="C9" s="109" t="s">
        <v>12</v>
      </c>
      <c r="D9" s="109" t="s">
        <v>13</v>
      </c>
      <c r="E9" s="109" t="s">
        <v>14</v>
      </c>
      <c r="F9" s="109" t="s">
        <v>15</v>
      </c>
      <c r="G9" s="109" t="s">
        <v>16</v>
      </c>
      <c r="H9" s="109" t="s">
        <v>17</v>
      </c>
      <c r="I9" s="109" t="s">
        <v>18</v>
      </c>
      <c r="J9" s="41"/>
      <c r="K9" s="41"/>
      <c r="L9" s="41"/>
      <c r="M9" s="18"/>
      <c r="N9" s="41"/>
      <c r="O9" s="41"/>
      <c r="P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>
        <v>1</v>
      </c>
      <c r="AK9" s="41"/>
      <c r="AL9" s="41"/>
      <c r="AM9" s="41"/>
      <c r="AN9" s="41"/>
      <c r="AO9" s="41"/>
    </row>
    <row r="10" spans="1:41" ht="17.100000000000001" thickBot="1">
      <c r="A10" s="32"/>
      <c r="B10" s="35"/>
      <c r="C10" s="35"/>
      <c r="D10" s="35"/>
      <c r="E10" s="35"/>
      <c r="F10" s="35"/>
      <c r="G10" s="35"/>
      <c r="H10" s="35"/>
      <c r="I10" s="35"/>
      <c r="J10" s="41" t="s">
        <v>19</v>
      </c>
      <c r="K10" s="41"/>
      <c r="L10" s="1"/>
      <c r="M10" s="18"/>
      <c r="O10" s="41"/>
      <c r="P10" s="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>
        <v>1</v>
      </c>
      <c r="AK10" s="41"/>
      <c r="AL10" s="41"/>
      <c r="AM10" s="41"/>
      <c r="AN10" s="41"/>
      <c r="AO10" s="41"/>
    </row>
    <row r="11" spans="1:41" ht="18.95">
      <c r="A11" s="18"/>
      <c r="B11" s="108"/>
      <c r="C11" s="108"/>
      <c r="D11" s="113"/>
      <c r="E11" s="108"/>
      <c r="F11" s="108"/>
      <c r="G11" s="108"/>
      <c r="H11" s="108"/>
      <c r="I11" s="108"/>
      <c r="J11" s="41"/>
      <c r="K11" s="41"/>
      <c r="L11" s="41"/>
      <c r="M11" s="18"/>
      <c r="N11" s="41"/>
      <c r="O11" s="41"/>
      <c r="P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spans="1:41">
      <c r="A12" s="18"/>
      <c r="C12" s="80"/>
      <c r="D12" s="80"/>
      <c r="E12" s="80"/>
      <c r="F12" s="80"/>
      <c r="G12" s="80"/>
      <c r="H12" s="80"/>
      <c r="I12" s="18"/>
      <c r="J12" s="41"/>
      <c r="K12" s="41"/>
      <c r="L12" s="41"/>
      <c r="M12" s="18"/>
      <c r="O12" s="41"/>
      <c r="P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spans="1:41">
      <c r="A13" s="18"/>
      <c r="D13" s="18"/>
      <c r="E13" s="18"/>
      <c r="F13" s="18"/>
      <c r="G13" s="18"/>
      <c r="H13" s="18"/>
      <c r="I13" s="18"/>
      <c r="J13" s="41"/>
      <c r="K13" s="41"/>
      <c r="L13" s="41"/>
      <c r="M13" s="18"/>
      <c r="O13" s="41"/>
      <c r="P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pans="1:41">
      <c r="A14" s="18"/>
      <c r="B14" s="79"/>
      <c r="C14" s="18"/>
      <c r="D14" s="18"/>
      <c r="E14" s="18"/>
      <c r="F14" s="18"/>
      <c r="G14" s="18"/>
      <c r="H14" s="18"/>
      <c r="I14" s="18"/>
      <c r="J14" s="41"/>
      <c r="K14" s="41"/>
      <c r="L14" s="41"/>
      <c r="M14" s="18"/>
      <c r="O14" s="41"/>
      <c r="P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pans="1:41" ht="17.100000000000001" thickBot="1">
      <c r="A15" s="26" t="s">
        <v>20</v>
      </c>
      <c r="B15" s="18"/>
      <c r="C15" s="18"/>
      <c r="D15" s="33"/>
      <c r="E15" s="18"/>
      <c r="F15" s="18"/>
      <c r="G15" s="18">
        <v>16.5</v>
      </c>
      <c r="H15" s="18">
        <v>7.5</v>
      </c>
      <c r="I15" s="18"/>
      <c r="J15" s="41"/>
      <c r="K15" s="41"/>
      <c r="L15" s="41"/>
      <c r="M15" s="18"/>
      <c r="O15" s="41"/>
      <c r="P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>
        <v>2</v>
      </c>
      <c r="AK15" s="41"/>
      <c r="AL15" s="41"/>
      <c r="AM15" s="41"/>
      <c r="AN15" s="41"/>
      <c r="AO15" s="41"/>
    </row>
    <row r="16" spans="1:41" ht="17.100000000000001" thickBot="1">
      <c r="A16" s="22"/>
      <c r="B16" s="22"/>
      <c r="C16" s="22"/>
      <c r="D16" s="22"/>
      <c r="E16" s="22"/>
      <c r="F16" s="22"/>
      <c r="G16" s="22"/>
      <c r="H16" s="22"/>
      <c r="I16" s="18"/>
      <c r="J16" s="41"/>
      <c r="K16" s="41"/>
      <c r="L16" s="41"/>
      <c r="M16" s="18"/>
      <c r="O16" s="41"/>
      <c r="P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>
        <v>1</v>
      </c>
      <c r="AK16" s="41"/>
    </row>
    <row r="17" spans="1:41" ht="17.100000000000001" thickBot="1">
      <c r="A17" s="22" t="s">
        <v>21</v>
      </c>
      <c r="B17" s="68"/>
      <c r="C17" s="71"/>
      <c r="D17" s="71"/>
      <c r="E17" s="95"/>
      <c r="F17" s="96"/>
      <c r="G17" s="97"/>
      <c r="H17" s="73"/>
      <c r="I17" s="18"/>
      <c r="J17" s="41"/>
      <c r="K17" s="41"/>
      <c r="L17" s="41"/>
      <c r="M17" s="18"/>
      <c r="O17" s="41"/>
      <c r="P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>
        <v>1</v>
      </c>
      <c r="AK17" s="41"/>
    </row>
    <row r="18" spans="1:41" ht="17.100000000000001" thickBot="1">
      <c r="A18" s="22"/>
      <c r="B18" s="71"/>
      <c r="C18" s="71"/>
      <c r="D18" s="71"/>
      <c r="E18" s="114"/>
      <c r="F18" s="115"/>
      <c r="G18" s="72"/>
      <c r="H18" s="72"/>
      <c r="I18" s="18"/>
      <c r="J18" s="41"/>
      <c r="K18" s="41"/>
      <c r="L18" s="41"/>
      <c r="M18" s="18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1:41" ht="20.100000000000001" thickBot="1">
      <c r="A19" s="22"/>
      <c r="B19" s="71"/>
      <c r="C19" s="98"/>
      <c r="D19" s="98"/>
      <c r="E19" s="72"/>
      <c r="F19" s="99"/>
      <c r="G19" s="72"/>
      <c r="H19" s="100"/>
      <c r="I19" s="18"/>
      <c r="J19" s="41"/>
      <c r="K19" s="41"/>
      <c r="L19" s="41"/>
      <c r="M19" s="18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1:41" ht="17.100000000000001" thickBot="1">
      <c r="A20" s="22" t="s">
        <v>22</v>
      </c>
      <c r="B20" s="71"/>
      <c r="C20" s="104"/>
      <c r="D20" s="104"/>
      <c r="E20" s="72"/>
      <c r="F20" s="72"/>
      <c r="G20" s="72"/>
      <c r="H20" s="97"/>
      <c r="I20" s="18"/>
      <c r="J20" s="41"/>
      <c r="K20" s="41"/>
      <c r="L20" s="41"/>
      <c r="M20" s="18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1:41">
      <c r="A21" s="18"/>
      <c r="B21" s="18"/>
      <c r="C21" s="18"/>
      <c r="D21" s="18"/>
      <c r="E21" s="18"/>
      <c r="F21" s="18"/>
      <c r="G21" s="18"/>
      <c r="H21" s="77"/>
      <c r="I21" s="18"/>
      <c r="J21" s="41"/>
      <c r="K21" s="41"/>
      <c r="L21" s="41"/>
      <c r="M21" s="18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spans="1:41">
      <c r="A22" s="18"/>
      <c r="B22" s="18"/>
      <c r="C22" s="18"/>
      <c r="D22" s="18"/>
      <c r="E22" s="18"/>
      <c r="F22" s="18"/>
      <c r="G22" s="18"/>
      <c r="H22" s="18"/>
      <c r="I22" s="18"/>
      <c r="J22" s="41"/>
      <c r="K22" s="41"/>
      <c r="L22" s="41"/>
      <c r="M22" s="18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</row>
    <row r="23" spans="1:41" ht="17.100000000000001" thickBot="1">
      <c r="A23" s="18"/>
      <c r="B23" s="18"/>
      <c r="C23" s="18"/>
      <c r="D23" s="18"/>
      <c r="E23" s="18"/>
      <c r="F23" s="18"/>
      <c r="G23" s="18"/>
      <c r="H23" s="18"/>
      <c r="I23" s="18"/>
      <c r="J23" s="41"/>
      <c r="K23" s="41"/>
      <c r="L23" s="41"/>
      <c r="M23" s="18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</row>
    <row r="24" spans="1:41" ht="17.100000000000001" thickBot="1">
      <c r="A24" s="22"/>
      <c r="B24" s="22" t="s">
        <v>23</v>
      </c>
      <c r="C24" s="22" t="s">
        <v>24</v>
      </c>
      <c r="D24" s="22" t="s">
        <v>16</v>
      </c>
      <c r="E24" s="22" t="s">
        <v>25</v>
      </c>
      <c r="F24" s="22" t="s">
        <v>26</v>
      </c>
      <c r="G24" s="22" t="s">
        <v>27</v>
      </c>
      <c r="H24" s="22" t="s">
        <v>28</v>
      </c>
      <c r="I24" s="18"/>
      <c r="J24" s="41"/>
      <c r="K24" s="41"/>
      <c r="L24" s="41"/>
      <c r="M24" s="18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1:41" ht="17.100000000000001" thickBot="1">
      <c r="A25" s="22" t="s">
        <v>21</v>
      </c>
      <c r="B25" s="96"/>
      <c r="C25" s="96"/>
      <c r="D25" s="96"/>
      <c r="E25" s="72"/>
      <c r="F25" s="72"/>
      <c r="G25" s="96"/>
      <c r="H25" s="96"/>
      <c r="I25" s="18"/>
      <c r="J25" s="41"/>
      <c r="K25" s="41"/>
      <c r="L25" s="41"/>
      <c r="M25" s="18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1:41" ht="17.100000000000001" thickBot="1">
      <c r="A26" s="22"/>
      <c r="B26" s="115"/>
      <c r="C26" s="115"/>
      <c r="D26" s="76"/>
      <c r="E26" s="72"/>
      <c r="F26" s="72"/>
      <c r="G26" s="76"/>
      <c r="H26" s="76"/>
      <c r="I26" s="18"/>
      <c r="J26" s="41"/>
      <c r="K26" s="41"/>
      <c r="L26" s="41"/>
      <c r="M26" s="18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1:41" ht="20.100000000000001" thickBot="1">
      <c r="A27" s="22"/>
      <c r="B27" s="72"/>
      <c r="C27" s="99"/>
      <c r="D27" s="72"/>
      <c r="E27" s="72"/>
      <c r="F27" s="72"/>
      <c r="G27" s="72"/>
      <c r="H27" s="72"/>
      <c r="I27" s="18"/>
      <c r="J27" s="41"/>
      <c r="K27" s="41"/>
      <c r="L27" s="41"/>
      <c r="M27" s="18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41" ht="17.100000000000001" thickBot="1">
      <c r="A28" s="22" t="s">
        <v>22</v>
      </c>
      <c r="B28" s="72"/>
      <c r="C28" s="72"/>
      <c r="D28" s="72"/>
      <c r="E28" s="104"/>
      <c r="F28" s="105"/>
      <c r="G28" s="72"/>
      <c r="H28" s="72"/>
      <c r="I28" s="18"/>
      <c r="J28" s="41"/>
      <c r="K28" s="41"/>
      <c r="L28" s="41"/>
      <c r="M28" s="18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41">
      <c r="A29" s="18"/>
      <c r="B29" s="18"/>
      <c r="C29" s="18"/>
      <c r="D29" s="18"/>
      <c r="E29" s="18"/>
      <c r="F29" s="18"/>
      <c r="G29" s="18"/>
      <c r="H29" s="18"/>
      <c r="I29" s="18"/>
      <c r="J29" s="41"/>
      <c r="K29" s="41"/>
      <c r="L29" s="41"/>
      <c r="M29" s="18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</row>
    <row r="30" spans="1:41">
      <c r="A30" s="18"/>
      <c r="B30" s="18"/>
      <c r="C30" s="18"/>
      <c r="D30" s="18"/>
      <c r="E30" s="18"/>
      <c r="F30" s="18"/>
      <c r="G30" s="18"/>
      <c r="H30" s="18"/>
      <c r="I30" s="18"/>
      <c r="J30" s="41"/>
      <c r="K30" s="41"/>
      <c r="L30" s="41"/>
      <c r="M30" s="18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spans="1:41">
      <c r="A31" s="18"/>
      <c r="B31" s="18"/>
      <c r="C31" s="18"/>
      <c r="D31" s="18"/>
      <c r="E31" s="18"/>
      <c r="F31" s="18"/>
      <c r="G31" s="18"/>
      <c r="H31" s="18"/>
      <c r="I31" s="18"/>
      <c r="J31" s="41"/>
      <c r="K31" s="41"/>
      <c r="L31" s="41"/>
      <c r="M31" s="18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</row>
    <row r="32" spans="1:41" ht="17.100000000000001" thickBot="1">
      <c r="A32" s="26" t="s">
        <v>29</v>
      </c>
      <c r="B32" s="18"/>
      <c r="C32" s="18"/>
      <c r="D32" s="18"/>
      <c r="E32" s="18"/>
      <c r="F32" s="18"/>
      <c r="G32" s="18"/>
      <c r="H32" s="18"/>
      <c r="I32" s="18"/>
      <c r="J32" s="41"/>
      <c r="K32" s="41"/>
      <c r="L32" s="41"/>
      <c r="M32" s="18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</row>
    <row r="33" spans="1:41" ht="17.100000000000001" thickBot="1">
      <c r="A33" s="31"/>
      <c r="B33" s="22" t="s">
        <v>30</v>
      </c>
      <c r="C33" s="22" t="s">
        <v>31</v>
      </c>
      <c r="D33" s="21" t="s">
        <v>32</v>
      </c>
      <c r="E33" s="21" t="s">
        <v>33</v>
      </c>
      <c r="F33" s="21" t="s">
        <v>34</v>
      </c>
      <c r="G33" s="22" t="s">
        <v>35</v>
      </c>
      <c r="H33" s="22" t="s">
        <v>36</v>
      </c>
      <c r="I33" s="18"/>
      <c r="J33" s="41"/>
      <c r="K33" s="41"/>
      <c r="L33" s="41"/>
      <c r="M33" s="18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41" ht="15.75">
      <c r="A34" s="22" t="s">
        <v>37</v>
      </c>
      <c r="B34" s="71"/>
      <c r="C34" s="74"/>
      <c r="D34" s="70" t="s">
        <v>38</v>
      </c>
      <c r="E34" s="70" t="s">
        <v>39</v>
      </c>
      <c r="F34" s="70" t="s">
        <v>40</v>
      </c>
      <c r="G34" s="75"/>
      <c r="H34" s="74"/>
      <c r="I34" s="23"/>
      <c r="J34" s="41"/>
      <c r="L34" s="41"/>
      <c r="M34" s="18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41" ht="17.100000000000001" thickBot="1">
      <c r="A35" s="22" t="s">
        <v>41</v>
      </c>
      <c r="B35" s="71"/>
      <c r="C35" s="74"/>
      <c r="D35" s="35"/>
      <c r="E35" s="35"/>
      <c r="F35" s="35"/>
      <c r="G35" s="75"/>
      <c r="H35" s="74"/>
      <c r="I35" s="24"/>
      <c r="J35" s="41"/>
      <c r="L35" s="41"/>
      <c r="M35" s="18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:41" ht="15.75">
      <c r="A36" s="34" t="s">
        <v>22</v>
      </c>
      <c r="B36" s="35"/>
      <c r="C36" s="70" t="s">
        <v>42</v>
      </c>
      <c r="D36" s="51"/>
      <c r="E36" s="39"/>
      <c r="F36" s="39"/>
      <c r="G36" s="35"/>
      <c r="H36" s="35"/>
      <c r="I36" s="52"/>
      <c r="J36" s="41"/>
      <c r="K36" s="41"/>
      <c r="L36" s="41"/>
      <c r="M36" s="18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41">
      <c r="A37" s="18"/>
      <c r="B37" s="111"/>
      <c r="C37" s="18"/>
      <c r="D37" s="18"/>
      <c r="E37" s="18"/>
      <c r="F37" s="18"/>
      <c r="G37" s="18"/>
      <c r="H37" s="18"/>
      <c r="I37" s="18"/>
      <c r="J37" s="41"/>
      <c r="K37" s="41"/>
      <c r="L37" s="41"/>
      <c r="M37" s="18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</row>
    <row r="38" spans="1:41" ht="17.100000000000001" thickBot="1">
      <c r="A38" s="18"/>
      <c r="B38" s="18"/>
      <c r="C38" s="18"/>
      <c r="D38" s="18"/>
      <c r="E38" s="18"/>
      <c r="F38" s="18"/>
      <c r="G38" s="18"/>
      <c r="H38" s="18"/>
      <c r="I38" s="18"/>
      <c r="J38" s="41"/>
      <c r="K38" s="41"/>
      <c r="L38" s="41"/>
      <c r="M38" s="18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</row>
    <row r="39" spans="1:41" ht="17.100000000000001" thickBot="1">
      <c r="A39" s="31"/>
      <c r="B39" s="21" t="s">
        <v>23</v>
      </c>
      <c r="C39" s="21" t="s">
        <v>24</v>
      </c>
      <c r="D39" s="21" t="s">
        <v>16</v>
      </c>
      <c r="E39" s="22" t="s">
        <v>25</v>
      </c>
      <c r="F39" s="22" t="s">
        <v>26</v>
      </c>
      <c r="G39" s="21" t="s">
        <v>43</v>
      </c>
      <c r="H39" s="21" t="s">
        <v>44</v>
      </c>
      <c r="I39" s="18"/>
      <c r="J39" s="41"/>
      <c r="K39" s="41"/>
      <c r="L39" s="41"/>
      <c r="M39" s="18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41" ht="15.75">
      <c r="A40" s="22" t="s">
        <v>37</v>
      </c>
      <c r="B40" s="70" t="s">
        <v>45</v>
      </c>
      <c r="C40" s="70" t="s">
        <v>46</v>
      </c>
      <c r="D40" s="70" t="s">
        <v>47</v>
      </c>
      <c r="E40" s="75"/>
      <c r="F40" s="74"/>
      <c r="G40" s="70" t="s">
        <v>48</v>
      </c>
      <c r="H40" s="70" t="s">
        <v>49</v>
      </c>
      <c r="I40" s="23"/>
      <c r="J40" s="41"/>
      <c r="K40" s="41"/>
      <c r="L40" s="1"/>
      <c r="M40" s="18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41" ht="15.75">
      <c r="A41" s="22" t="s">
        <v>41</v>
      </c>
      <c r="B41" s="70" t="s">
        <v>50</v>
      </c>
      <c r="C41" s="70" t="s">
        <v>51</v>
      </c>
      <c r="D41" s="70" t="s">
        <v>52</v>
      </c>
      <c r="E41" s="75"/>
      <c r="F41" s="74"/>
      <c r="G41" s="70" t="s">
        <v>53</v>
      </c>
      <c r="H41" s="70" t="s">
        <v>54</v>
      </c>
      <c r="I41" s="24"/>
      <c r="J41" s="41"/>
      <c r="K41" s="41"/>
      <c r="L41" s="41"/>
      <c r="M41" s="18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</row>
    <row r="42" spans="1:41" ht="15.75">
      <c r="A42" s="34" t="s">
        <v>22</v>
      </c>
      <c r="B42" s="71"/>
      <c r="C42" s="71"/>
      <c r="D42" s="182"/>
      <c r="E42" s="35"/>
      <c r="F42" s="70" t="s">
        <v>55</v>
      </c>
      <c r="G42" s="75"/>
      <c r="H42" s="71"/>
      <c r="I42" s="52"/>
      <c r="J42" s="41"/>
      <c r="K42" s="41"/>
      <c r="L42" s="41"/>
      <c r="M42" s="18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4" spans="1:41">
      <c r="A44" s="83" t="s">
        <v>56</v>
      </c>
      <c r="B44" s="83" t="s">
        <v>57</v>
      </c>
      <c r="C44" s="83" t="s">
        <v>58</v>
      </c>
      <c r="D44" s="83" t="s">
        <v>59</v>
      </c>
    </row>
    <row r="45" spans="1:41">
      <c r="A45" s="84"/>
      <c r="B45" s="83" t="s">
        <v>60</v>
      </c>
      <c r="C45" s="83" t="s">
        <v>60</v>
      </c>
      <c r="D45" s="83" t="s">
        <v>60</v>
      </c>
    </row>
    <row r="46" spans="1:41">
      <c r="A46" s="84"/>
      <c r="B46" s="15"/>
      <c r="C46" s="15"/>
      <c r="D46" s="15"/>
    </row>
    <row r="47" spans="1:41">
      <c r="A47" s="84"/>
      <c r="B47" s="15"/>
      <c r="C47" s="15"/>
      <c r="D47" s="15"/>
    </row>
    <row r="48" spans="1:41">
      <c r="A48" s="16" t="s">
        <v>61</v>
      </c>
    </row>
    <row r="49" spans="1:14">
      <c r="A49" s="16" t="s">
        <v>62</v>
      </c>
    </row>
    <row r="50" spans="1:14">
      <c r="A50" s="16" t="s">
        <v>63</v>
      </c>
    </row>
    <row r="51" spans="1:14">
      <c r="A51" s="16" t="s">
        <v>64</v>
      </c>
    </row>
    <row r="52" spans="1:14">
      <c r="A52" s="16" t="s">
        <v>65</v>
      </c>
    </row>
    <row r="53" spans="1:14">
      <c r="A53" s="16" t="s">
        <v>66</v>
      </c>
      <c r="N53" s="16">
        <f>K53*80</f>
        <v>0</v>
      </c>
    </row>
    <row r="54" spans="1:14" ht="20.100000000000001" customHeight="1">
      <c r="A54" s="16" t="s">
        <v>67</v>
      </c>
      <c r="N54" s="16">
        <f>K54*80</f>
        <v>0</v>
      </c>
    </row>
    <row r="55" spans="1:14">
      <c r="B55"/>
      <c r="C55"/>
      <c r="D55"/>
      <c r="N55" s="16">
        <f>K55*90+(J47-J56)*100</f>
        <v>0</v>
      </c>
    </row>
    <row r="56" spans="1:14">
      <c r="B56"/>
      <c r="C56"/>
      <c r="D56"/>
      <c r="E56" s="78"/>
      <c r="N56" s="16">
        <f>J56*100</f>
        <v>0</v>
      </c>
    </row>
    <row r="57" spans="1:14">
      <c r="B57"/>
      <c r="C57"/>
      <c r="D57"/>
      <c r="E57" s="78"/>
      <c r="F57"/>
      <c r="N57" s="16">
        <f>SUM(N53:N55)</f>
        <v>0</v>
      </c>
    </row>
    <row r="58" spans="1:14" hidden="1">
      <c r="B58"/>
      <c r="C58"/>
      <c r="D58"/>
      <c r="E58"/>
      <c r="F58" t="s">
        <v>68</v>
      </c>
      <c r="G58">
        <v>11</v>
      </c>
      <c r="H58"/>
      <c r="I58" s="16">
        <v>14</v>
      </c>
      <c r="J58">
        <v>10</v>
      </c>
    </row>
    <row r="59" spans="1:14" hidden="1">
      <c r="B59"/>
      <c r="C59"/>
      <c r="D59"/>
      <c r="E59"/>
      <c r="F59" t="s">
        <v>69</v>
      </c>
      <c r="G59">
        <v>7</v>
      </c>
      <c r="H59"/>
      <c r="I59" s="16">
        <v>12</v>
      </c>
      <c r="J59">
        <v>7</v>
      </c>
    </row>
    <row r="60" spans="1:14" hidden="1">
      <c r="B60"/>
      <c r="C60"/>
      <c r="D60"/>
      <c r="E60"/>
      <c r="F60" s="78" t="s">
        <v>70</v>
      </c>
      <c r="G60" s="78">
        <v>11</v>
      </c>
      <c r="H60" s="78"/>
      <c r="I60" s="25">
        <v>16</v>
      </c>
      <c r="J60" s="78">
        <v>11</v>
      </c>
    </row>
    <row r="61" spans="1:14" hidden="1">
      <c r="B61"/>
      <c r="C61"/>
      <c r="D61"/>
      <c r="E61"/>
      <c r="F61" s="78" t="s">
        <v>71</v>
      </c>
      <c r="G61" s="78">
        <v>4</v>
      </c>
      <c r="H61" s="78" t="s">
        <v>72</v>
      </c>
      <c r="I61" s="25">
        <v>16</v>
      </c>
      <c r="J61" s="78">
        <v>8</v>
      </c>
    </row>
    <row r="62" spans="1:14" hidden="1">
      <c r="B62"/>
      <c r="C62"/>
      <c r="D62"/>
      <c r="E62"/>
      <c r="F62" s="78" t="s">
        <v>73</v>
      </c>
      <c r="G62" s="78">
        <v>9</v>
      </c>
      <c r="H62" s="78"/>
      <c r="I62" s="25">
        <v>12</v>
      </c>
      <c r="J62" s="78">
        <v>8</v>
      </c>
    </row>
    <row r="63" spans="1:14" hidden="1">
      <c r="F63" s="78" t="s">
        <v>74</v>
      </c>
      <c r="G63" s="78">
        <v>13</v>
      </c>
      <c r="H63" s="78"/>
      <c r="I63" s="25">
        <v>20</v>
      </c>
      <c r="J63" s="78">
        <v>13</v>
      </c>
    </row>
    <row r="64" spans="1:14" hidden="1">
      <c r="F64" t="s">
        <v>75</v>
      </c>
      <c r="G64">
        <v>7</v>
      </c>
      <c r="H64"/>
      <c r="I64" s="16">
        <v>13</v>
      </c>
      <c r="J64">
        <v>7</v>
      </c>
    </row>
    <row r="65" spans="6:10" hidden="1">
      <c r="F65" s="78" t="s">
        <v>76</v>
      </c>
      <c r="G65" s="78">
        <v>9</v>
      </c>
      <c r="H65" s="78"/>
      <c r="I65" s="25">
        <v>11</v>
      </c>
      <c r="J65" s="78">
        <v>7</v>
      </c>
    </row>
    <row r="66" spans="6:10" hidden="1">
      <c r="F66" s="78"/>
      <c r="G66" s="78"/>
      <c r="H66" s="78"/>
      <c r="I66" s="25"/>
      <c r="J66" s="78"/>
    </row>
    <row r="67" spans="6:10" hidden="1">
      <c r="F67" s="16" t="s">
        <v>77</v>
      </c>
      <c r="G67" s="16">
        <v>6</v>
      </c>
      <c r="I67" s="16">
        <v>53</v>
      </c>
    </row>
    <row r="68" spans="6:10" hidden="1">
      <c r="F68" s="25"/>
      <c r="G68" s="25"/>
      <c r="H68" s="25"/>
      <c r="I68" s="25"/>
      <c r="J68" s="78"/>
    </row>
    <row r="69" spans="6:10" hidden="1">
      <c r="F69" s="16" t="s">
        <v>4</v>
      </c>
      <c r="G69" s="16">
        <v>4</v>
      </c>
      <c r="H69" s="16" t="s">
        <v>78</v>
      </c>
      <c r="I69" s="16">
        <v>19</v>
      </c>
      <c r="J69">
        <v>11</v>
      </c>
    </row>
    <row r="70" spans="6:10" hidden="1">
      <c r="F70" s="25"/>
      <c r="G70" s="25"/>
      <c r="H70" s="25"/>
      <c r="I70" s="25"/>
      <c r="J70" s="78"/>
    </row>
    <row r="71" spans="6:10" hidden="1">
      <c r="F71" s="25" t="s">
        <v>79</v>
      </c>
      <c r="G71" s="25">
        <v>6</v>
      </c>
      <c r="H71" s="25"/>
      <c r="I71" s="25">
        <v>10</v>
      </c>
      <c r="J71" s="78">
        <v>6</v>
      </c>
    </row>
    <row r="72" spans="6:10" hidden="1">
      <c r="F72" s="16" t="s">
        <v>80</v>
      </c>
      <c r="I72" s="16">
        <v>9</v>
      </c>
    </row>
    <row r="73" spans="6:10" hidden="1">
      <c r="F73" s="16" t="s">
        <v>81</v>
      </c>
      <c r="I73" s="16">
        <v>17</v>
      </c>
    </row>
    <row r="74" spans="6:10" hidden="1">
      <c r="G74" s="16">
        <f>SUM(G57:G71)</f>
        <v>87</v>
      </c>
      <c r="I74" s="16">
        <f>SUM(I58:I71)-I67</f>
        <v>143</v>
      </c>
      <c r="J74">
        <f>SUM(J58:J73)</f>
        <v>88</v>
      </c>
    </row>
    <row r="75" spans="6:10" hidden="1"/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A18" zoomScale="150" zoomScaleNormal="100" workbookViewId="0">
      <selection activeCell="F28" sqref="F28"/>
    </sheetView>
  </sheetViews>
  <sheetFormatPr defaultColWidth="10.7109375" defaultRowHeight="15"/>
  <cols>
    <col min="1" max="1" width="45.7109375" customWidth="1"/>
    <col min="2" max="2" width="18" bestFit="1" customWidth="1"/>
    <col min="4" max="4" width="46.42578125" customWidth="1"/>
    <col min="5" max="5" width="16.28515625" bestFit="1" customWidth="1"/>
    <col min="7" max="7" width="39.28515625" customWidth="1"/>
    <col min="8" max="8" width="16.28515625" bestFit="1" customWidth="1"/>
    <col min="11" max="13" width="10.7109375" customWidth="1"/>
  </cols>
  <sheetData>
    <row r="1" spans="1:9">
      <c r="A1" t="s">
        <v>82</v>
      </c>
    </row>
    <row r="2" spans="1:9">
      <c r="A2" t="s">
        <v>83</v>
      </c>
      <c r="B2" t="s">
        <v>84</v>
      </c>
      <c r="D2" t="s">
        <v>85</v>
      </c>
    </row>
    <row r="3" spans="1:9">
      <c r="A3" t="s">
        <v>85</v>
      </c>
      <c r="B3" t="s">
        <v>86</v>
      </c>
      <c r="C3" t="s">
        <v>87</v>
      </c>
      <c r="D3" t="s">
        <v>85</v>
      </c>
    </row>
    <row r="4" spans="1:9">
      <c r="A4" t="s">
        <v>85</v>
      </c>
      <c r="B4" t="s">
        <v>86</v>
      </c>
      <c r="C4" t="s">
        <v>87</v>
      </c>
      <c r="D4" t="s">
        <v>85</v>
      </c>
    </row>
    <row r="5" spans="1:9">
      <c r="A5" t="s">
        <v>85</v>
      </c>
      <c r="B5" t="s">
        <v>88</v>
      </c>
      <c r="C5" t="s">
        <v>89</v>
      </c>
    </row>
    <row r="6" spans="1:9" ht="15.95" thickBot="1">
      <c r="A6" t="s">
        <v>85</v>
      </c>
      <c r="B6" t="s">
        <v>88</v>
      </c>
      <c r="C6" t="s">
        <v>89</v>
      </c>
    </row>
    <row r="7" spans="1:9" ht="15.95" thickBot="1">
      <c r="A7" s="69" t="s">
        <v>90</v>
      </c>
      <c r="B7" s="10"/>
      <c r="C7" s="10"/>
      <c r="D7" s="10" t="s">
        <v>91</v>
      </c>
      <c r="E7" s="10"/>
      <c r="F7" s="10"/>
      <c r="G7" s="10" t="s">
        <v>92</v>
      </c>
      <c r="H7" s="10"/>
      <c r="I7" s="11"/>
    </row>
    <row r="8" spans="1:9">
      <c r="A8" s="43" t="s">
        <v>93</v>
      </c>
      <c r="B8" s="9" t="s">
        <v>94</v>
      </c>
      <c r="C8" s="36" t="s">
        <v>95</v>
      </c>
      <c r="E8" s="9" t="s">
        <v>94</v>
      </c>
      <c r="F8" s="14" t="s">
        <v>96</v>
      </c>
      <c r="H8" s="9" t="s">
        <v>94</v>
      </c>
      <c r="I8" s="36" t="s">
        <v>95</v>
      </c>
    </row>
    <row r="9" spans="1:9">
      <c r="A9" s="43" t="s">
        <v>97</v>
      </c>
      <c r="B9" s="8" t="s">
        <v>94</v>
      </c>
      <c r="C9" s="36" t="s">
        <v>95</v>
      </c>
      <c r="E9" s="8" t="s">
        <v>94</v>
      </c>
      <c r="F9" s="14" t="s">
        <v>96</v>
      </c>
      <c r="H9" s="8" t="s">
        <v>94</v>
      </c>
      <c r="I9" s="36" t="s">
        <v>95</v>
      </c>
    </row>
    <row r="10" spans="1:9" ht="20.100000000000001">
      <c r="A10" s="94" t="s">
        <v>98</v>
      </c>
      <c r="B10" s="8" t="s">
        <v>94</v>
      </c>
      <c r="C10" s="50" t="s">
        <v>99</v>
      </c>
      <c r="D10" s="106"/>
      <c r="E10" s="8" t="s">
        <v>94</v>
      </c>
      <c r="F10" s="13" t="s">
        <v>100</v>
      </c>
      <c r="G10" s="94"/>
      <c r="H10" s="8" t="s">
        <v>94</v>
      </c>
      <c r="I10" s="50" t="s">
        <v>99</v>
      </c>
    </row>
    <row r="11" spans="1:9" ht="20.100000000000001">
      <c r="A11" s="94" t="s">
        <v>101</v>
      </c>
      <c r="B11" s="8" t="s">
        <v>94</v>
      </c>
      <c r="C11" s="50" t="s">
        <v>99</v>
      </c>
      <c r="D11" s="106"/>
      <c r="E11" s="8" t="s">
        <v>94</v>
      </c>
      <c r="F11" s="13" t="s">
        <v>100</v>
      </c>
      <c r="G11" s="94"/>
      <c r="H11" s="8" t="s">
        <v>94</v>
      </c>
      <c r="I11" s="50" t="s">
        <v>99</v>
      </c>
    </row>
    <row r="12" spans="1:9">
      <c r="A12" s="43" t="s">
        <v>102</v>
      </c>
      <c r="B12" s="8" t="s">
        <v>94</v>
      </c>
      <c r="C12" s="13" t="s">
        <v>100</v>
      </c>
      <c r="D12" s="43"/>
      <c r="E12" s="8" t="s">
        <v>94</v>
      </c>
      <c r="F12" s="36" t="s">
        <v>95</v>
      </c>
      <c r="G12" s="106"/>
      <c r="H12" s="8" t="s">
        <v>94</v>
      </c>
      <c r="I12" s="13" t="s">
        <v>100</v>
      </c>
    </row>
    <row r="13" spans="1:9">
      <c r="A13" s="43" t="s">
        <v>103</v>
      </c>
      <c r="B13" s="8" t="s">
        <v>94</v>
      </c>
      <c r="C13" s="13" t="s">
        <v>100</v>
      </c>
      <c r="D13" s="43"/>
      <c r="E13" s="8" t="s">
        <v>94</v>
      </c>
      <c r="F13" s="36" t="s">
        <v>95</v>
      </c>
      <c r="G13" s="106"/>
      <c r="H13" s="8" t="s">
        <v>94</v>
      </c>
      <c r="I13" s="13" t="s">
        <v>100</v>
      </c>
    </row>
    <row r="14" spans="1:9">
      <c r="A14" s="43"/>
      <c r="B14" s="8"/>
      <c r="C14" s="8"/>
      <c r="D14" s="43"/>
      <c r="E14" s="8"/>
      <c r="F14" s="8"/>
      <c r="H14" s="8"/>
      <c r="I14" s="8"/>
    </row>
    <row r="15" spans="1:9">
      <c r="A15" t="s">
        <v>104</v>
      </c>
      <c r="B15" s="8" t="s">
        <v>105</v>
      </c>
      <c r="C15" s="36" t="s">
        <v>95</v>
      </c>
      <c r="D15" s="43"/>
      <c r="E15" s="8" t="s">
        <v>105</v>
      </c>
      <c r="F15" s="15" t="s">
        <v>106</v>
      </c>
      <c r="H15" s="8" t="s">
        <v>105</v>
      </c>
      <c r="I15" s="36" t="s">
        <v>95</v>
      </c>
    </row>
    <row r="16" spans="1:9">
      <c r="A16" s="43" t="s">
        <v>107</v>
      </c>
      <c r="B16" s="8" t="s">
        <v>105</v>
      </c>
      <c r="C16" s="36" t="s">
        <v>95</v>
      </c>
      <c r="D16" s="43"/>
      <c r="E16" s="8" t="s">
        <v>105</v>
      </c>
      <c r="F16" s="15" t="s">
        <v>106</v>
      </c>
      <c r="G16" s="92"/>
      <c r="H16" s="93" t="s">
        <v>105</v>
      </c>
      <c r="I16" s="36" t="s">
        <v>95</v>
      </c>
    </row>
    <row r="17" spans="1:9" ht="20.100000000000001">
      <c r="A17" t="s">
        <v>108</v>
      </c>
      <c r="B17" s="8" t="s">
        <v>105</v>
      </c>
      <c r="C17" s="14" t="s">
        <v>96</v>
      </c>
      <c r="D17" s="43"/>
      <c r="E17" s="8" t="s">
        <v>105</v>
      </c>
      <c r="F17" s="13" t="s">
        <v>100</v>
      </c>
      <c r="G17" s="94"/>
      <c r="H17" s="8" t="s">
        <v>105</v>
      </c>
      <c r="I17" s="50" t="s">
        <v>99</v>
      </c>
    </row>
    <row r="18" spans="1:9" ht="20.100000000000001">
      <c r="A18" t="s">
        <v>109</v>
      </c>
      <c r="B18" s="8" t="s">
        <v>105</v>
      </c>
      <c r="C18" s="14" t="s">
        <v>96</v>
      </c>
      <c r="D18" s="43"/>
      <c r="E18" s="8" t="s">
        <v>105</v>
      </c>
      <c r="F18" s="13" t="s">
        <v>100</v>
      </c>
      <c r="G18" s="94"/>
      <c r="H18" s="8" t="s">
        <v>105</v>
      </c>
      <c r="I18" s="50" t="s">
        <v>99</v>
      </c>
    </row>
    <row r="19" spans="1:9">
      <c r="A19" s="43" t="s">
        <v>110</v>
      </c>
      <c r="B19" s="8" t="s">
        <v>105</v>
      </c>
      <c r="C19" s="15" t="s">
        <v>106</v>
      </c>
      <c r="D19" s="43"/>
      <c r="E19" s="8" t="s">
        <v>105</v>
      </c>
      <c r="F19" s="13" t="s">
        <v>100</v>
      </c>
      <c r="H19" s="8" t="s">
        <v>105</v>
      </c>
      <c r="I19" s="14" t="s">
        <v>96</v>
      </c>
    </row>
    <row r="20" spans="1:9">
      <c r="A20" s="43" t="s">
        <v>111</v>
      </c>
      <c r="B20" s="8" t="s">
        <v>105</v>
      </c>
      <c r="C20" s="15" t="s">
        <v>106</v>
      </c>
      <c r="D20" s="112"/>
      <c r="E20" s="8" t="s">
        <v>105</v>
      </c>
      <c r="F20" s="101" t="s">
        <v>112</v>
      </c>
      <c r="G20" s="60"/>
      <c r="H20" s="8" t="s">
        <v>105</v>
      </c>
      <c r="I20" s="14" t="s">
        <v>96</v>
      </c>
    </row>
    <row r="21" spans="1:9" ht="20.100000000000001">
      <c r="A21" s="43" t="s">
        <v>113</v>
      </c>
      <c r="B21" s="8" t="s">
        <v>105</v>
      </c>
      <c r="C21" s="15" t="s">
        <v>106</v>
      </c>
      <c r="D21" s="94"/>
      <c r="E21" s="8" t="s">
        <v>105</v>
      </c>
      <c r="F21" s="101" t="s">
        <v>112</v>
      </c>
      <c r="H21" s="8" t="s">
        <v>105</v>
      </c>
      <c r="I21" s="14" t="s">
        <v>96</v>
      </c>
    </row>
    <row r="22" spans="1:9">
      <c r="A22" s="45"/>
      <c r="B22" s="12"/>
      <c r="C22" s="12"/>
      <c r="D22" s="44"/>
      <c r="E22" s="12"/>
      <c r="F22" s="12"/>
      <c r="G22" s="12"/>
      <c r="H22" s="12"/>
      <c r="I22" s="12"/>
    </row>
    <row r="23" spans="1:9">
      <c r="A23" s="43" t="s">
        <v>114</v>
      </c>
      <c r="B23" s="8" t="s">
        <v>115</v>
      </c>
      <c r="C23" s="50" t="s">
        <v>99</v>
      </c>
      <c r="E23" s="8" t="s">
        <v>115</v>
      </c>
      <c r="F23" s="14" t="s">
        <v>96</v>
      </c>
      <c r="G23" s="110"/>
      <c r="H23" s="8" t="s">
        <v>115</v>
      </c>
      <c r="I23" s="13" t="s">
        <v>100</v>
      </c>
    </row>
    <row r="24" spans="1:9">
      <c r="A24" s="43" t="s">
        <v>116</v>
      </c>
      <c r="B24" s="8" t="s">
        <v>115</v>
      </c>
      <c r="C24" s="50" t="s">
        <v>99</v>
      </c>
      <c r="E24" s="8" t="s">
        <v>115</v>
      </c>
      <c r="F24" s="14" t="s">
        <v>96</v>
      </c>
      <c r="H24" s="8" t="s">
        <v>115</v>
      </c>
      <c r="I24" s="36" t="s">
        <v>95</v>
      </c>
    </row>
    <row r="25" spans="1:9">
      <c r="A25" s="43" t="s">
        <v>117</v>
      </c>
      <c r="B25" s="8" t="s">
        <v>115</v>
      </c>
      <c r="C25" s="50" t="s">
        <v>99</v>
      </c>
      <c r="D25" s="43"/>
      <c r="E25" s="8" t="s">
        <v>115</v>
      </c>
      <c r="F25" s="36" t="s">
        <v>95</v>
      </c>
      <c r="H25" s="8" t="s">
        <v>115</v>
      </c>
      <c r="I25" s="14" t="s">
        <v>96</v>
      </c>
    </row>
    <row r="26" spans="1:9">
      <c r="A26" s="43" t="s">
        <v>118</v>
      </c>
      <c r="B26" s="8" t="s">
        <v>115</v>
      </c>
      <c r="C26" s="13" t="s">
        <v>100</v>
      </c>
      <c r="D26" s="43"/>
      <c r="E26" s="8" t="s">
        <v>115</v>
      </c>
      <c r="F26" s="36" t="s">
        <v>95</v>
      </c>
      <c r="G26" s="91"/>
      <c r="H26" s="8" t="s">
        <v>115</v>
      </c>
      <c r="I26" s="101" t="s">
        <v>112</v>
      </c>
    </row>
    <row r="27" spans="1:9">
      <c r="A27" s="43" t="s">
        <v>119</v>
      </c>
      <c r="B27" s="8" t="s">
        <v>115</v>
      </c>
      <c r="C27" s="13" t="s">
        <v>100</v>
      </c>
      <c r="D27" s="43"/>
      <c r="E27" s="8" t="s">
        <v>115</v>
      </c>
      <c r="F27" s="36" t="s">
        <v>95</v>
      </c>
      <c r="H27" s="8" t="s">
        <v>115</v>
      </c>
      <c r="I27" s="14" t="s">
        <v>96</v>
      </c>
    </row>
    <row r="28" spans="1:9">
      <c r="A28" s="43" t="s">
        <v>120</v>
      </c>
      <c r="B28" s="8" t="s">
        <v>115</v>
      </c>
      <c r="C28" s="15" t="s">
        <v>106</v>
      </c>
      <c r="D28" s="43"/>
      <c r="E28" s="8" t="s">
        <v>115</v>
      </c>
      <c r="F28" s="36" t="s">
        <v>95</v>
      </c>
      <c r="H28" s="8" t="s">
        <v>115</v>
      </c>
      <c r="I28" s="101" t="s">
        <v>112</v>
      </c>
    </row>
    <row r="29" spans="1:9">
      <c r="A29" s="43" t="s">
        <v>121</v>
      </c>
      <c r="B29" s="8" t="s">
        <v>115</v>
      </c>
      <c r="C29" s="15" t="s">
        <v>106</v>
      </c>
      <c r="E29" s="8" t="s">
        <v>115</v>
      </c>
      <c r="F29" s="14" t="s">
        <v>96</v>
      </c>
      <c r="H29" s="8" t="s">
        <v>115</v>
      </c>
      <c r="I29" s="50"/>
    </row>
    <row r="33" spans="3:16" ht="15.95">
      <c r="O33" s="16"/>
    </row>
    <row r="34" spans="3:16" ht="15.95">
      <c r="O34" s="16"/>
    </row>
    <row r="35" spans="3:16" ht="15.95">
      <c r="L35" s="78"/>
      <c r="M35" s="78"/>
      <c r="N35" s="78"/>
      <c r="O35" s="25"/>
      <c r="P35" s="78"/>
    </row>
    <row r="36" spans="3:16" ht="15.95">
      <c r="C36" t="s">
        <v>95</v>
      </c>
      <c r="L36" s="78"/>
      <c r="M36" s="78"/>
      <c r="N36" s="78"/>
      <c r="O36" s="25"/>
      <c r="P36" s="78"/>
    </row>
    <row r="37" spans="3:16" ht="15.95">
      <c r="L37" s="78"/>
      <c r="M37" s="78"/>
      <c r="N37" s="78"/>
      <c r="O37" s="25"/>
      <c r="P37" s="78"/>
    </row>
    <row r="38" spans="3:16" ht="15.95" hidden="1">
      <c r="L38" s="78" t="s">
        <v>74</v>
      </c>
      <c r="M38" s="78">
        <v>13</v>
      </c>
      <c r="N38" s="78"/>
      <c r="O38" s="25">
        <v>20</v>
      </c>
      <c r="P38" s="78">
        <v>13</v>
      </c>
    </row>
    <row r="39" spans="3:16" ht="15.95" hidden="1">
      <c r="L39" t="s">
        <v>75</v>
      </c>
      <c r="M39">
        <v>7</v>
      </c>
      <c r="O39" s="16">
        <v>13</v>
      </c>
      <c r="P39">
        <v>7</v>
      </c>
    </row>
    <row r="40" spans="3:16" ht="15.95" hidden="1">
      <c r="L40" s="78"/>
      <c r="M40" s="78"/>
      <c r="N40" s="78"/>
      <c r="O40" s="25"/>
      <c r="P40" s="78"/>
    </row>
    <row r="41" spans="3:16" ht="21">
      <c r="E41" s="107"/>
      <c r="L41" s="78"/>
      <c r="M41" s="78"/>
      <c r="N41" s="78"/>
      <c r="O41" s="25"/>
      <c r="P41" s="78"/>
    </row>
    <row r="42" spans="3:16" ht="15.95">
      <c r="E42" s="16"/>
      <c r="L42" s="16"/>
      <c r="M42" s="16"/>
      <c r="N42" s="16"/>
      <c r="O42" s="16"/>
    </row>
    <row r="43" spans="3:16" ht="15.95">
      <c r="D43" s="78"/>
      <c r="E43" s="16"/>
      <c r="L43" s="25"/>
      <c r="M43" s="25"/>
      <c r="N43" s="25"/>
      <c r="O43" s="25"/>
      <c r="P43" s="78"/>
    </row>
    <row r="44" spans="3:16" ht="15.95">
      <c r="E44" s="16"/>
      <c r="L44" s="16"/>
      <c r="M44" s="16"/>
      <c r="N44" s="16"/>
      <c r="O44" s="16"/>
    </row>
    <row r="45" spans="3:16" ht="15.95">
      <c r="L45" s="25"/>
      <c r="M45" s="25"/>
      <c r="N45" s="25"/>
      <c r="O45" s="25"/>
      <c r="P45" s="78"/>
    </row>
    <row r="46" spans="3:16" ht="15.95">
      <c r="L46" s="25"/>
      <c r="M46" s="25"/>
      <c r="N46" s="25"/>
      <c r="O46" s="25"/>
      <c r="P46" s="78"/>
    </row>
    <row r="47" spans="3:16" ht="15.95" hidden="1">
      <c r="L47" s="16" t="s">
        <v>80</v>
      </c>
      <c r="M47" s="16"/>
      <c r="N47" s="16"/>
      <c r="O47" s="16">
        <v>9</v>
      </c>
    </row>
    <row r="48" spans="3:16" ht="15.95" hidden="1">
      <c r="L48" s="16" t="s">
        <v>81</v>
      </c>
      <c r="M48" s="16"/>
      <c r="N48" s="16"/>
      <c r="O48" s="16">
        <v>17</v>
      </c>
    </row>
    <row r="49" spans="12:16" ht="15.95" hidden="1">
      <c r="L49" s="16"/>
      <c r="M49" s="16">
        <f>SUM(M32:M46)</f>
        <v>20</v>
      </c>
      <c r="N49" s="16"/>
      <c r="O49" s="16">
        <f>SUM(O33:O46)-O42</f>
        <v>33</v>
      </c>
      <c r="P49">
        <f>SUM(P33:P48)</f>
        <v>20</v>
      </c>
    </row>
    <row r="50" spans="12:16" hidden="1"/>
  </sheetData>
  <phoneticPr fontId="0" type="noConversion"/>
  <pageMargins left="0.75" right="0.75" top="1" bottom="1" header="0.3" footer="0.3"/>
  <pageSetup paperSize="9" scale="7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7"/>
  <sheetViews>
    <sheetView topLeftCell="A18" workbookViewId="0">
      <selection activeCell="F30" sqref="F30"/>
    </sheetView>
  </sheetViews>
  <sheetFormatPr defaultColWidth="10.7109375" defaultRowHeight="15"/>
  <cols>
    <col min="2" max="2" width="17.7109375" customWidth="1"/>
    <col min="3" max="3" width="42.28515625" customWidth="1"/>
    <col min="4" max="4" width="37.28515625" bestFit="1" customWidth="1"/>
    <col min="5" max="5" width="32" customWidth="1"/>
    <col min="6" max="6" width="36" customWidth="1"/>
    <col min="7" max="8" width="10.7109375" customWidth="1"/>
  </cols>
  <sheetData>
    <row r="1" spans="1:16" hidden="1">
      <c r="A1" s="6" t="s">
        <v>122</v>
      </c>
      <c r="C1" t="s">
        <v>74</v>
      </c>
      <c r="D1">
        <v>13</v>
      </c>
      <c r="E1" t="s">
        <v>123</v>
      </c>
      <c r="G1">
        <v>15</v>
      </c>
    </row>
    <row r="2" spans="1:16" hidden="1">
      <c r="A2" s="5" t="s">
        <v>124</v>
      </c>
      <c r="C2" t="s">
        <v>125</v>
      </c>
      <c r="D2">
        <v>14</v>
      </c>
      <c r="E2" t="s">
        <v>123</v>
      </c>
      <c r="F2" t="s">
        <v>126</v>
      </c>
      <c r="G2">
        <v>18</v>
      </c>
      <c r="H2" t="s">
        <v>125</v>
      </c>
      <c r="O2" t="s">
        <v>127</v>
      </c>
    </row>
    <row r="3" spans="1:16" hidden="1">
      <c r="A3" s="4" t="s">
        <v>128</v>
      </c>
      <c r="B3" t="s">
        <v>20</v>
      </c>
      <c r="C3" t="s">
        <v>126</v>
      </c>
      <c r="D3">
        <v>13</v>
      </c>
      <c r="E3" t="s">
        <v>123</v>
      </c>
      <c r="G3">
        <v>11</v>
      </c>
      <c r="O3" t="s">
        <v>126</v>
      </c>
      <c r="P3" t="s">
        <v>129</v>
      </c>
    </row>
    <row r="4" spans="1:16" hidden="1">
      <c r="A4" s="3" t="s">
        <v>130</v>
      </c>
      <c r="B4" t="s">
        <v>131</v>
      </c>
      <c r="G4">
        <v>12</v>
      </c>
      <c r="O4" t="s">
        <v>132</v>
      </c>
      <c r="P4" t="s">
        <v>133</v>
      </c>
    </row>
    <row r="5" spans="1:16" hidden="1">
      <c r="A5" t="s">
        <v>132</v>
      </c>
      <c r="B5">
        <v>14</v>
      </c>
      <c r="C5">
        <v>13</v>
      </c>
      <c r="D5" t="s">
        <v>123</v>
      </c>
      <c r="F5" t="s">
        <v>132</v>
      </c>
      <c r="G5">
        <v>18</v>
      </c>
      <c r="O5" t="s">
        <v>132</v>
      </c>
      <c r="P5" t="s">
        <v>134</v>
      </c>
    </row>
    <row r="6" spans="1:16" hidden="1">
      <c r="A6" t="s">
        <v>135</v>
      </c>
      <c r="B6">
        <v>10</v>
      </c>
      <c r="F6" t="s">
        <v>135</v>
      </c>
      <c r="G6">
        <v>15</v>
      </c>
      <c r="O6" t="s">
        <v>136</v>
      </c>
      <c r="P6" t="s">
        <v>137</v>
      </c>
    </row>
    <row r="7" spans="1:16" hidden="1">
      <c r="M7" t="s">
        <v>135</v>
      </c>
    </row>
    <row r="8" spans="1:16" hidden="1">
      <c r="A8" t="s">
        <v>137</v>
      </c>
      <c r="B8">
        <v>15</v>
      </c>
      <c r="C8" t="s">
        <v>138</v>
      </c>
      <c r="F8" t="s">
        <v>137</v>
      </c>
      <c r="G8">
        <v>21</v>
      </c>
      <c r="O8" t="s">
        <v>74</v>
      </c>
      <c r="P8" t="s">
        <v>125</v>
      </c>
    </row>
    <row r="9" spans="1:16" hidden="1">
      <c r="A9" t="s">
        <v>136</v>
      </c>
      <c r="B9">
        <v>15</v>
      </c>
      <c r="C9" t="s">
        <v>138</v>
      </c>
      <c r="F9" t="s">
        <v>136</v>
      </c>
      <c r="G9">
        <v>20</v>
      </c>
    </row>
    <row r="10" spans="1:16" hidden="1">
      <c r="A10" s="7" t="s">
        <v>129</v>
      </c>
      <c r="B10" s="7">
        <v>13</v>
      </c>
      <c r="C10" s="7" t="s">
        <v>139</v>
      </c>
      <c r="D10" s="7"/>
      <c r="E10" s="7"/>
      <c r="F10" s="7" t="s">
        <v>129</v>
      </c>
      <c r="G10" s="7">
        <v>17</v>
      </c>
    </row>
    <row r="11" spans="1:16" hidden="1"/>
    <row r="12" spans="1:16" hidden="1">
      <c r="A12" s="7" t="s">
        <v>127</v>
      </c>
      <c r="B12" s="7">
        <v>8</v>
      </c>
      <c r="C12" s="7" t="s">
        <v>140</v>
      </c>
      <c r="D12" s="7"/>
      <c r="E12" s="7"/>
      <c r="F12" s="7" t="s">
        <v>127</v>
      </c>
      <c r="G12" s="7">
        <v>9</v>
      </c>
    </row>
    <row r="13" spans="1:16" hidden="1">
      <c r="F13" t="s">
        <v>141</v>
      </c>
      <c r="G13">
        <v>5</v>
      </c>
    </row>
    <row r="14" spans="1:16" hidden="1"/>
    <row r="15" spans="1:16" hidden="1"/>
    <row r="16" spans="1:16" hidden="1"/>
    <row r="17" spans="2:8" ht="15" hidden="1" customHeight="1"/>
    <row r="21" spans="2:8" ht="18">
      <c r="B21" s="46" t="s">
        <v>142</v>
      </c>
      <c r="D21" s="46"/>
      <c r="E21" s="46"/>
      <c r="F21" s="46"/>
      <c r="G21" s="46"/>
    </row>
    <row r="22" spans="2:8">
      <c r="D22" s="183"/>
      <c r="E22" s="183"/>
      <c r="F22" s="183"/>
      <c r="G22" s="183"/>
      <c r="H22" s="183"/>
    </row>
    <row r="23" spans="2:8" ht="18">
      <c r="C23" s="46" t="s">
        <v>143</v>
      </c>
    </row>
    <row r="24" spans="2:8">
      <c r="B24" s="53" t="s">
        <v>144</v>
      </c>
      <c r="C24" s="53" t="s">
        <v>145</v>
      </c>
      <c r="D24" s="53" t="s">
        <v>90</v>
      </c>
      <c r="E24" s="53" t="s">
        <v>91</v>
      </c>
      <c r="F24" s="53" t="s">
        <v>92</v>
      </c>
    </row>
    <row r="25" spans="2:8">
      <c r="B25" s="54"/>
      <c r="C25" s="54" t="s">
        <v>146</v>
      </c>
      <c r="D25" s="54" t="s">
        <v>147</v>
      </c>
      <c r="E25" s="54" t="s">
        <v>148</v>
      </c>
      <c r="F25" s="54" t="s">
        <v>149</v>
      </c>
    </row>
    <row r="26" spans="2:8">
      <c r="B26" s="55"/>
      <c r="C26" s="56" t="s">
        <v>150</v>
      </c>
      <c r="D26" s="88"/>
      <c r="E26" s="86"/>
      <c r="F26" s="88"/>
      <c r="G26" s="47"/>
      <c r="H26" s="47"/>
    </row>
    <row r="27" spans="2:8" ht="15" customHeight="1">
      <c r="B27" s="55"/>
      <c r="C27" s="57" t="s">
        <v>151</v>
      </c>
      <c r="D27" s="88"/>
      <c r="E27" s="86"/>
      <c r="F27" s="88"/>
      <c r="G27" s="47"/>
      <c r="H27" s="47"/>
    </row>
    <row r="28" spans="2:8">
      <c r="B28" s="58"/>
      <c r="C28" s="57" t="s">
        <v>151</v>
      </c>
      <c r="D28" s="89"/>
      <c r="E28" s="86"/>
      <c r="F28" s="88"/>
      <c r="G28" s="47"/>
      <c r="H28" s="47"/>
    </row>
    <row r="29" spans="2:8" ht="15" customHeight="1">
      <c r="B29" s="58"/>
      <c r="C29" s="57" t="s">
        <v>151</v>
      </c>
      <c r="D29" s="57"/>
      <c r="E29" s="58"/>
      <c r="F29" s="88"/>
    </row>
    <row r="30" spans="2:8" ht="15.95" customHeight="1">
      <c r="B30" s="58"/>
      <c r="C30" s="9"/>
      <c r="E30" s="58"/>
      <c r="F30" s="88"/>
    </row>
    <row r="31" spans="2:8">
      <c r="B31" s="54"/>
      <c r="C31" s="54" t="s">
        <v>152</v>
      </c>
      <c r="D31" s="54" t="s">
        <v>153</v>
      </c>
      <c r="E31" s="54" t="s">
        <v>154</v>
      </c>
      <c r="F31" s="54" t="s">
        <v>155</v>
      </c>
    </row>
    <row r="32" spans="2:8" ht="15" customHeight="1">
      <c r="B32" s="61"/>
      <c r="C32" s="56" t="s">
        <v>150</v>
      </c>
      <c r="D32" s="86"/>
      <c r="E32" s="88"/>
      <c r="F32" s="90"/>
    </row>
    <row r="33" spans="2:6" ht="15.95" customHeight="1">
      <c r="B33" s="58"/>
      <c r="C33" s="57" t="s">
        <v>151</v>
      </c>
      <c r="D33" s="86"/>
      <c r="E33" s="88"/>
      <c r="F33" s="90"/>
    </row>
    <row r="34" spans="2:6" ht="15.95" customHeight="1">
      <c r="B34" s="61"/>
      <c r="C34" s="57" t="s">
        <v>151</v>
      </c>
      <c r="D34" s="86"/>
      <c r="E34" s="89"/>
      <c r="F34" s="87"/>
    </row>
    <row r="35" spans="2:6" ht="15.95" customHeight="1">
      <c r="B35" s="61"/>
      <c r="C35" s="57" t="s">
        <v>151</v>
      </c>
      <c r="D35" s="62"/>
      <c r="E35" s="61"/>
      <c r="F35" s="87"/>
    </row>
    <row r="36" spans="2:6" ht="15" customHeight="1">
      <c r="B36" s="54" t="s">
        <v>156</v>
      </c>
      <c r="C36" s="54" t="s">
        <v>157</v>
      </c>
      <c r="D36" s="54" t="s">
        <v>158</v>
      </c>
      <c r="E36" s="54" t="s">
        <v>159</v>
      </c>
      <c r="F36" s="63"/>
    </row>
    <row r="37" spans="2:6" ht="15.95" customHeight="1">
      <c r="B37" s="56" t="s">
        <v>150</v>
      </c>
      <c r="C37" s="87"/>
      <c r="D37" s="87"/>
      <c r="E37" s="86"/>
      <c r="F37" s="64"/>
    </row>
    <row r="38" spans="2:6">
      <c r="B38" s="56" t="s">
        <v>160</v>
      </c>
      <c r="C38" s="87"/>
      <c r="D38" s="87"/>
      <c r="E38" s="86"/>
      <c r="F38" s="65"/>
    </row>
    <row r="39" spans="2:6">
      <c r="B39" s="59"/>
      <c r="C39" s="87"/>
      <c r="D39" s="87"/>
      <c r="E39" s="86"/>
    </row>
    <row r="40" spans="2:6">
      <c r="B40" s="66"/>
      <c r="C40" s="66" t="s">
        <v>161</v>
      </c>
      <c r="D40" s="66" t="s">
        <v>162</v>
      </c>
      <c r="E40" s="66" t="s">
        <v>162</v>
      </c>
      <c r="F40" s="102" t="s">
        <v>163</v>
      </c>
    </row>
    <row r="41" spans="2:6">
      <c r="B41" s="67"/>
      <c r="C41" s="87"/>
      <c r="D41" s="87"/>
      <c r="E41" s="87"/>
      <c r="F41" s="103"/>
    </row>
    <row r="42" spans="2:6" ht="15.95">
      <c r="D42" s="48"/>
      <c r="E42" s="48"/>
      <c r="F42" s="48" t="s">
        <v>164</v>
      </c>
    </row>
    <row r="43" spans="2:6" ht="15.95">
      <c r="B43" s="48" t="s">
        <v>165</v>
      </c>
      <c r="C43" s="48"/>
      <c r="D43" s="48"/>
      <c r="F43" t="s">
        <v>166</v>
      </c>
    </row>
    <row r="44" spans="2:6" ht="15.95">
      <c r="B44" s="48"/>
      <c r="C44" s="48"/>
      <c r="D44" s="48"/>
    </row>
    <row r="45" spans="2:6" ht="15.95">
      <c r="B45" s="48" t="s">
        <v>167</v>
      </c>
      <c r="C45" s="48"/>
      <c r="D45" s="48"/>
    </row>
    <row r="46" spans="2:6" ht="15.95">
      <c r="B46" s="48" t="s">
        <v>168</v>
      </c>
      <c r="C46" s="48"/>
      <c r="D46" s="48"/>
    </row>
    <row r="47" spans="2:6" ht="15.95">
      <c r="B47" s="48"/>
      <c r="C47" s="48"/>
      <c r="D47" s="48"/>
    </row>
    <row r="48" spans="2:6" ht="15.95">
      <c r="D48" s="48"/>
      <c r="E48" s="48"/>
      <c r="F48" s="48"/>
    </row>
    <row r="49" spans="2:7" ht="15" customHeight="1">
      <c r="B49" s="165" t="s">
        <v>169</v>
      </c>
      <c r="C49" s="184"/>
      <c r="D49" s="165" t="s">
        <v>170</v>
      </c>
      <c r="E49" s="184"/>
    </row>
    <row r="50" spans="2:7" ht="15.95" customHeight="1">
      <c r="B50" s="163" t="s">
        <v>171</v>
      </c>
      <c r="C50" s="163"/>
      <c r="D50" s="163" t="s">
        <v>171</v>
      </c>
      <c r="E50" s="163"/>
      <c r="G50" s="49"/>
    </row>
    <row r="51" spans="2:7" ht="15.95" customHeight="1">
      <c r="B51" s="163" t="s">
        <v>172</v>
      </c>
      <c r="C51" s="163"/>
      <c r="D51" s="163" t="s">
        <v>173</v>
      </c>
      <c r="E51" s="163"/>
      <c r="G51" s="49"/>
    </row>
    <row r="52" spans="2:7" ht="15.95" customHeight="1">
      <c r="B52" s="163" t="s">
        <v>174</v>
      </c>
      <c r="C52" s="163"/>
      <c r="D52" s="163" t="s">
        <v>175</v>
      </c>
      <c r="E52" s="163"/>
      <c r="G52" s="49"/>
    </row>
    <row r="53" spans="2:7" ht="15.95" customHeight="1">
      <c r="B53" s="163" t="s">
        <v>176</v>
      </c>
      <c r="C53" s="163"/>
      <c r="D53" s="164"/>
      <c r="E53" s="164"/>
    </row>
    <row r="54" spans="2:7" ht="15.95" customHeight="1">
      <c r="B54" s="163" t="s">
        <v>177</v>
      </c>
      <c r="C54" s="163"/>
      <c r="D54" s="164"/>
      <c r="E54" s="164"/>
    </row>
    <row r="55" spans="2:7" ht="15.95" customHeight="1">
      <c r="B55" s="163" t="s">
        <v>178</v>
      </c>
      <c r="C55" s="163"/>
      <c r="G55" s="49"/>
    </row>
    <row r="56" spans="2:7" ht="15.95" customHeight="1">
      <c r="B56" s="163" t="s">
        <v>179</v>
      </c>
      <c r="C56" s="163"/>
      <c r="D56" s="164"/>
      <c r="E56" s="164"/>
    </row>
    <row r="57" spans="2:7" ht="15.95" customHeight="1">
      <c r="B57" s="163" t="s">
        <v>180</v>
      </c>
      <c r="C57" s="163"/>
    </row>
  </sheetData>
  <mergeCells count="17">
    <mergeCell ref="D22:H22"/>
    <mergeCell ref="B49:C49"/>
    <mergeCell ref="D49:E49"/>
    <mergeCell ref="B50:C50"/>
    <mergeCell ref="D50:E50"/>
    <mergeCell ref="B51:C51"/>
    <mergeCell ref="D51:E51"/>
    <mergeCell ref="B55:C55"/>
    <mergeCell ref="B56:C56"/>
    <mergeCell ref="D56:E56"/>
    <mergeCell ref="B57:C57"/>
    <mergeCell ref="B52:C52"/>
    <mergeCell ref="D52:E52"/>
    <mergeCell ref="B53:C53"/>
    <mergeCell ref="D53:E53"/>
    <mergeCell ref="B54:C54"/>
    <mergeCell ref="D54:E54"/>
  </mergeCells>
  <phoneticPr fontId="0" type="noConversion"/>
  <pageMargins left="0.75" right="0.75" top="1" bottom="1" header="0.3" footer="0.3"/>
  <pageSetup paperSize="9" scale="6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1631-F1E9-154A-9BDD-FFD392E4503A}">
  <dimension ref="A1:F37"/>
  <sheetViews>
    <sheetView workbookViewId="0">
      <selection activeCell="A7" sqref="A7:B7"/>
    </sheetView>
  </sheetViews>
  <sheetFormatPr defaultColWidth="11.42578125" defaultRowHeight="15"/>
  <cols>
    <col min="1" max="1" width="18.7109375" bestFit="1" customWidth="1"/>
    <col min="2" max="2" width="32.28515625" customWidth="1"/>
    <col min="4" max="4" width="39.42578125" customWidth="1"/>
    <col min="5" max="5" width="29.85546875" customWidth="1"/>
    <col min="6" max="6" width="34.42578125" customWidth="1"/>
  </cols>
  <sheetData>
    <row r="1" spans="1:6" ht="26.1" thickBot="1">
      <c r="A1" s="168" t="s">
        <v>181</v>
      </c>
      <c r="B1" s="169"/>
      <c r="C1" s="169"/>
      <c r="D1" s="169"/>
      <c r="E1" s="169"/>
      <c r="F1" s="170"/>
    </row>
    <row r="2" spans="1:6" ht="15.95" thickBot="1">
      <c r="A2" s="116" t="s">
        <v>85</v>
      </c>
      <c r="B2" s="117"/>
      <c r="C2" s="117"/>
      <c r="F2" s="117"/>
    </row>
    <row r="3" spans="1:6" ht="18.95" thickBot="1">
      <c r="A3" s="171" t="s">
        <v>182</v>
      </c>
      <c r="B3" s="172"/>
      <c r="C3" s="172"/>
      <c r="D3" s="172"/>
      <c r="E3" s="172"/>
      <c r="F3" s="173"/>
    </row>
    <row r="4" spans="1:6" ht="15.95" thickBot="1">
      <c r="E4" s="118"/>
    </row>
    <row r="5" spans="1:6" ht="18">
      <c r="A5" s="174" t="s">
        <v>183</v>
      </c>
      <c r="B5" s="175"/>
      <c r="C5" s="175"/>
      <c r="D5" s="175"/>
      <c r="E5" s="175"/>
      <c r="F5" s="176"/>
    </row>
    <row r="6" spans="1:6" ht="18.95" thickBot="1">
      <c r="A6" s="177" t="s">
        <v>184</v>
      </c>
      <c r="B6" s="178"/>
      <c r="C6" s="178"/>
      <c r="D6" s="178"/>
      <c r="E6" s="178"/>
      <c r="F6" s="179"/>
    </row>
    <row r="7" spans="1:6" ht="15.95">
      <c r="A7" s="180" t="s">
        <v>185</v>
      </c>
      <c r="B7" s="181"/>
      <c r="C7" s="119"/>
      <c r="D7" s="120" t="s">
        <v>186</v>
      </c>
      <c r="E7" s="121" t="s">
        <v>187</v>
      </c>
      <c r="F7" s="120" t="s">
        <v>188</v>
      </c>
    </row>
    <row r="8" spans="1:6" ht="15.95">
      <c r="A8" s="166" t="s">
        <v>85</v>
      </c>
      <c r="B8" s="167"/>
      <c r="C8" s="122" t="s">
        <v>89</v>
      </c>
      <c r="D8" s="123"/>
      <c r="E8" s="124"/>
      <c r="F8" s="124"/>
    </row>
    <row r="9" spans="1:6" ht="15.95">
      <c r="A9" s="166"/>
      <c r="B9" s="167"/>
      <c r="C9" s="125" t="s">
        <v>89</v>
      </c>
      <c r="D9" s="126"/>
      <c r="E9" s="124"/>
      <c r="F9" s="127"/>
    </row>
    <row r="10" spans="1:6">
      <c r="A10" s="128"/>
      <c r="B10" s="128"/>
      <c r="C10" s="128"/>
      <c r="D10" s="129"/>
      <c r="E10" s="118"/>
      <c r="F10" s="130"/>
    </row>
    <row r="11" spans="1:6" ht="15.95">
      <c r="A11" s="131" t="s">
        <v>189</v>
      </c>
      <c r="B11" s="132" t="s">
        <v>1</v>
      </c>
      <c r="C11" s="132"/>
      <c r="D11" s="133" t="s">
        <v>186</v>
      </c>
      <c r="E11" s="134" t="s">
        <v>187</v>
      </c>
      <c r="F11" s="133" t="s">
        <v>188</v>
      </c>
    </row>
    <row r="12" spans="1:6">
      <c r="A12" s="135" t="s">
        <v>190</v>
      </c>
      <c r="B12" s="136"/>
      <c r="C12" s="136" t="s">
        <v>81</v>
      </c>
      <c r="D12" s="137"/>
      <c r="E12" s="138"/>
      <c r="F12" s="139" t="s">
        <v>191</v>
      </c>
    </row>
    <row r="13" spans="1:6">
      <c r="A13" s="135" t="s">
        <v>190</v>
      </c>
      <c r="B13" s="136"/>
      <c r="C13" s="136" t="s">
        <v>112</v>
      </c>
      <c r="D13" s="137"/>
      <c r="E13" s="140"/>
      <c r="F13" s="139" t="s">
        <v>191</v>
      </c>
    </row>
    <row r="14" spans="1:6">
      <c r="A14" s="135" t="s">
        <v>192</v>
      </c>
      <c r="B14" s="136"/>
      <c r="C14" s="136" t="s">
        <v>112</v>
      </c>
      <c r="D14" s="137"/>
      <c r="E14" s="140"/>
      <c r="F14" s="139" t="s">
        <v>22</v>
      </c>
    </row>
    <row r="15" spans="1:6">
      <c r="A15" s="141"/>
      <c r="B15" s="142"/>
      <c r="C15" s="142"/>
      <c r="D15" s="142"/>
      <c r="E15" s="143"/>
      <c r="F15" s="144"/>
    </row>
    <row r="16" spans="1:6" ht="15.95">
      <c r="A16" s="145" t="s">
        <v>193</v>
      </c>
      <c r="B16" s="146" t="s">
        <v>1</v>
      </c>
      <c r="C16" s="146"/>
      <c r="D16" s="147" t="s">
        <v>186</v>
      </c>
      <c r="E16" s="148" t="s">
        <v>187</v>
      </c>
      <c r="F16" s="147" t="s">
        <v>188</v>
      </c>
    </row>
    <row r="17" spans="1:6">
      <c r="A17" s="135" t="s">
        <v>194</v>
      </c>
      <c r="B17" s="136" t="s">
        <v>85</v>
      </c>
      <c r="C17" s="136" t="s">
        <v>195</v>
      </c>
      <c r="D17" s="137" t="s">
        <v>85</v>
      </c>
      <c r="E17" s="140"/>
      <c r="F17" s="139" t="s">
        <v>191</v>
      </c>
    </row>
    <row r="18" spans="1:6">
      <c r="A18" s="135" t="s">
        <v>194</v>
      </c>
      <c r="B18" s="136" t="s">
        <v>85</v>
      </c>
      <c r="C18" s="136" t="s">
        <v>112</v>
      </c>
      <c r="D18" s="137" t="s">
        <v>85</v>
      </c>
      <c r="E18" s="140"/>
      <c r="F18" s="139" t="s">
        <v>191</v>
      </c>
    </row>
    <row r="19" spans="1:6">
      <c r="A19" s="135" t="s">
        <v>196</v>
      </c>
      <c r="B19" s="136"/>
      <c r="C19" s="136" t="s">
        <v>112</v>
      </c>
      <c r="D19" s="137"/>
      <c r="E19" s="140"/>
      <c r="F19" s="139" t="s">
        <v>197</v>
      </c>
    </row>
    <row r="20" spans="1:6">
      <c r="A20" s="135" t="s">
        <v>196</v>
      </c>
      <c r="B20" s="136"/>
      <c r="C20" s="136" t="s">
        <v>112</v>
      </c>
      <c r="D20" s="137"/>
      <c r="E20" s="140"/>
      <c r="F20" s="139" t="s">
        <v>197</v>
      </c>
    </row>
    <row r="21" spans="1:6">
      <c r="A21" s="135" t="s">
        <v>198</v>
      </c>
      <c r="B21" s="136"/>
      <c r="C21" s="136" t="s">
        <v>112</v>
      </c>
      <c r="D21" s="137"/>
      <c r="E21" s="140"/>
      <c r="F21" s="139" t="s">
        <v>197</v>
      </c>
    </row>
    <row r="22" spans="1:6">
      <c r="A22" s="135" t="s">
        <v>198</v>
      </c>
      <c r="B22" s="136"/>
      <c r="C22" s="136" t="s">
        <v>112</v>
      </c>
      <c r="D22" s="137"/>
      <c r="E22" s="140"/>
      <c r="F22" s="139" t="s">
        <v>197</v>
      </c>
    </row>
    <row r="23" spans="1:6">
      <c r="A23" s="135" t="s">
        <v>199</v>
      </c>
      <c r="B23" s="136"/>
      <c r="C23" s="136" t="s">
        <v>112</v>
      </c>
      <c r="D23" s="137"/>
      <c r="E23" s="140"/>
      <c r="F23" s="139" t="s">
        <v>22</v>
      </c>
    </row>
    <row r="24" spans="1:6">
      <c r="A24" s="128"/>
      <c r="B24" s="129"/>
      <c r="C24" s="129"/>
      <c r="D24" s="129"/>
      <c r="E24" s="149"/>
      <c r="F24" s="150"/>
    </row>
    <row r="25" spans="1:6" ht="15.95">
      <c r="A25" s="151" t="s">
        <v>200</v>
      </c>
      <c r="B25" s="152" t="s">
        <v>1</v>
      </c>
      <c r="C25" s="152"/>
      <c r="D25" s="153" t="s">
        <v>186</v>
      </c>
      <c r="E25" s="154" t="s">
        <v>187</v>
      </c>
      <c r="F25" s="153" t="s">
        <v>188</v>
      </c>
    </row>
    <row r="26" spans="1:6">
      <c r="A26" s="135" t="s">
        <v>194</v>
      </c>
      <c r="B26" s="136" t="s">
        <v>85</v>
      </c>
      <c r="C26" s="136" t="s">
        <v>112</v>
      </c>
      <c r="D26" s="137" t="s">
        <v>85</v>
      </c>
      <c r="E26" s="140"/>
      <c r="F26" s="139" t="s">
        <v>197</v>
      </c>
    </row>
    <row r="27" spans="1:6">
      <c r="A27" s="135" t="s">
        <v>196</v>
      </c>
      <c r="B27" s="136" t="s">
        <v>85</v>
      </c>
      <c r="C27" s="136" t="s">
        <v>112</v>
      </c>
      <c r="D27" s="137" t="s">
        <v>85</v>
      </c>
      <c r="E27" s="140"/>
      <c r="F27" s="139" t="s">
        <v>197</v>
      </c>
    </row>
    <row r="28" spans="1:6">
      <c r="A28" s="135" t="s">
        <v>198</v>
      </c>
      <c r="B28" s="136"/>
      <c r="C28" s="136" t="s">
        <v>112</v>
      </c>
      <c r="D28" s="137"/>
      <c r="E28" s="140"/>
      <c r="F28" s="139" t="s">
        <v>197</v>
      </c>
    </row>
    <row r="29" spans="1:6">
      <c r="A29" s="135" t="s">
        <v>201</v>
      </c>
      <c r="B29" s="136"/>
      <c r="C29" s="136" t="s">
        <v>112</v>
      </c>
      <c r="D29" s="137"/>
      <c r="E29" s="140"/>
      <c r="F29" s="139" t="s">
        <v>22</v>
      </c>
    </row>
    <row r="30" spans="1:6">
      <c r="A30" s="141"/>
      <c r="B30" s="142"/>
      <c r="C30" s="142"/>
      <c r="D30" s="142"/>
      <c r="E30" s="143"/>
      <c r="F30" s="144"/>
    </row>
    <row r="31" spans="1:6">
      <c r="A31" s="116"/>
      <c r="E31" s="155"/>
      <c r="F31" s="117"/>
    </row>
    <row r="32" spans="1:6" ht="15.95">
      <c r="A32" s="156" t="s">
        <v>202</v>
      </c>
      <c r="B32" s="157" t="s">
        <v>1</v>
      </c>
      <c r="C32" s="157"/>
      <c r="D32" s="158" t="s">
        <v>186</v>
      </c>
      <c r="E32" s="159" t="s">
        <v>187</v>
      </c>
      <c r="F32" s="158" t="s">
        <v>188</v>
      </c>
    </row>
    <row r="33" spans="1:6">
      <c r="A33" s="135" t="s">
        <v>194</v>
      </c>
      <c r="B33" s="136"/>
      <c r="C33" s="136" t="s">
        <v>112</v>
      </c>
      <c r="D33" s="137"/>
      <c r="E33" s="140"/>
      <c r="F33" s="139" t="s">
        <v>197</v>
      </c>
    </row>
    <row r="34" spans="1:6">
      <c r="A34" s="135" t="s">
        <v>194</v>
      </c>
      <c r="B34" s="136"/>
      <c r="C34" s="136" t="s">
        <v>112</v>
      </c>
      <c r="D34" s="137"/>
      <c r="E34" s="140"/>
      <c r="F34" s="139" t="s">
        <v>197</v>
      </c>
    </row>
    <row r="35" spans="1:6">
      <c r="A35" s="135" t="s">
        <v>203</v>
      </c>
      <c r="B35" s="136"/>
      <c r="C35" s="136" t="s">
        <v>112</v>
      </c>
      <c r="D35" s="137"/>
      <c r="E35" s="140"/>
      <c r="F35" s="139" t="s">
        <v>204</v>
      </c>
    </row>
    <row r="36" spans="1:6">
      <c r="A36" s="135" t="s">
        <v>203</v>
      </c>
      <c r="B36" s="136"/>
      <c r="C36" s="136" t="s">
        <v>112</v>
      </c>
      <c r="D36" s="137"/>
      <c r="E36" s="140"/>
      <c r="F36" s="139" t="s">
        <v>204</v>
      </c>
    </row>
    <row r="37" spans="1:6">
      <c r="A37" s="160" t="s">
        <v>205</v>
      </c>
      <c r="B37" s="161"/>
      <c r="C37" s="136" t="s">
        <v>112</v>
      </c>
      <c r="D37" s="8"/>
      <c r="E37" s="162"/>
      <c r="F37" s="53" t="s">
        <v>204</v>
      </c>
    </row>
  </sheetData>
  <mergeCells count="7">
    <mergeCell ref="A9:B9"/>
    <mergeCell ref="A1:F1"/>
    <mergeCell ref="A3:F3"/>
    <mergeCell ref="A5:F5"/>
    <mergeCell ref="A6:F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STMicroelectronics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qanjako</dc:creator>
  <cp:keywords/>
  <dc:description/>
  <cp:lastModifiedBy/>
  <cp:revision/>
  <dcterms:created xsi:type="dcterms:W3CDTF">2010-05-11T06:56:40Z</dcterms:created>
  <dcterms:modified xsi:type="dcterms:W3CDTF">2023-05-19T09:53:11Z</dcterms:modified>
  <cp:category/>
  <cp:contentStatus/>
</cp:coreProperties>
</file>