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anna\Desktop\"/>
    </mc:Choice>
  </mc:AlternateContent>
  <bookViews>
    <workbookView xWindow="0" yWindow="0" windowWidth="20988" windowHeight="7848" activeTab="1"/>
  </bookViews>
  <sheets>
    <sheet name="Discgolf system" sheetId="1" r:id="rId1"/>
    <sheet name="Hephata tour 2024" sheetId="2" r:id="rId2"/>
  </sheets>
  <definedNames>
    <definedName name="__DdeLink__350_2250383322" localSheetId="1">'Hephata tour 2024'!$B$40</definedName>
    <definedName name="_GoBack" localSheetId="0">'Discgolf system'!$A$4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2" l="1"/>
  <c r="F59" i="2"/>
  <c r="F60" i="2"/>
  <c r="F61" i="2"/>
  <c r="F57" i="2"/>
  <c r="E60" i="2"/>
  <c r="D60" i="2"/>
  <c r="E58" i="2"/>
  <c r="D58" i="2"/>
  <c r="C58" i="2"/>
  <c r="F48" i="2"/>
  <c r="F49" i="2"/>
  <c r="F50" i="2"/>
  <c r="F51" i="2"/>
  <c r="F52" i="2"/>
  <c r="F53" i="2"/>
  <c r="F54" i="2"/>
  <c r="D54" i="2"/>
  <c r="D52" i="2"/>
  <c r="C52" i="2"/>
  <c r="C51" i="2"/>
  <c r="D50" i="2"/>
  <c r="E49" i="2"/>
  <c r="D49" i="2"/>
  <c r="C49" i="2"/>
  <c r="E48" i="2"/>
  <c r="D48" i="2"/>
  <c r="C48" i="2"/>
  <c r="F47" i="2"/>
  <c r="E47" i="2"/>
  <c r="D47" i="2"/>
  <c r="C47" i="2"/>
  <c r="D43" i="2"/>
  <c r="D42" i="2"/>
  <c r="D41" i="2"/>
  <c r="D37" i="2"/>
  <c r="D36" i="2"/>
  <c r="F40" i="2"/>
  <c r="F35" i="2"/>
  <c r="D30" i="2"/>
  <c r="D29" i="2"/>
  <c r="D28" i="2"/>
  <c r="D27" i="2"/>
  <c r="D24" i="2"/>
  <c r="D23" i="2"/>
  <c r="D22" i="2"/>
  <c r="D21" i="2"/>
  <c r="D20" i="2"/>
  <c r="D19" i="2"/>
  <c r="D13" i="2"/>
  <c r="D12" i="2"/>
  <c r="D11" i="2"/>
  <c r="D7" i="2"/>
  <c r="D6" i="2"/>
  <c r="D8" i="2"/>
  <c r="D5" i="2"/>
  <c r="F10" i="2"/>
  <c r="F4" i="2"/>
  <c r="F26" i="2"/>
  <c r="F18" i="2"/>
</calcChain>
</file>

<file path=xl/sharedStrings.xml><?xml version="1.0" encoding="utf-8"?>
<sst xmlns="http://schemas.openxmlformats.org/spreadsheetml/2006/main" count="154" uniqueCount="84">
  <si>
    <t>Jag fixar motsvarar discgolf poäng:</t>
  </si>
  <si>
    <t>Exempel:</t>
  </si>
  <si>
    <t>42,8 – 14,3 = 28,5 29 p</t>
  </si>
  <si>
    <t>28,5 – 14,3 = 14,2 14 p</t>
  </si>
  <si>
    <t xml:space="preserve">5 lag </t>
  </si>
  <si>
    <t>7 lag</t>
  </si>
  <si>
    <t xml:space="preserve">100 delar med 5 blir 20 </t>
  </si>
  <si>
    <t>100 delar med 7 blir 14,3</t>
  </si>
  <si>
    <t xml:space="preserve">100 p </t>
  </si>
  <si>
    <t>100 p</t>
  </si>
  <si>
    <t xml:space="preserve">80 p </t>
  </si>
  <si>
    <t>100 – 14,3 = 85,7 86 p</t>
  </si>
  <si>
    <t xml:space="preserve">60 p </t>
  </si>
  <si>
    <t>85,7 – 14,3 = 71,4 71 p</t>
  </si>
  <si>
    <t xml:space="preserve">40 p </t>
  </si>
  <si>
    <t>71,4 – 14,3 = 57,1 57 p</t>
  </si>
  <si>
    <t>20 p</t>
  </si>
  <si>
    <t xml:space="preserve"> 57,1 – 14,3 = 42,8 43 p</t>
  </si>
  <si>
    <t>Viksbergs golfklubb</t>
  </si>
  <si>
    <t>Herrar:</t>
  </si>
  <si>
    <t>Damer:</t>
  </si>
  <si>
    <t>83 (106)</t>
  </si>
  <si>
    <t>87 (120)</t>
  </si>
  <si>
    <t>101 (119)</t>
  </si>
  <si>
    <t>119 (159)</t>
  </si>
  <si>
    <t>Waxholm golfklubb</t>
  </si>
  <si>
    <t>74 (91)</t>
  </si>
  <si>
    <t>81 (102)</t>
  </si>
  <si>
    <t>82 (93)</t>
  </si>
  <si>
    <t>85 (108)</t>
  </si>
  <si>
    <t>86 (99)</t>
  </si>
  <si>
    <t>Tyresö golfklubb</t>
  </si>
  <si>
    <t>Herrar</t>
  </si>
  <si>
    <t>Damer</t>
  </si>
  <si>
    <t>Totalt:</t>
  </si>
  <si>
    <t>Tour 1</t>
  </si>
  <si>
    <t>Tour 2</t>
  </si>
  <si>
    <t>Tour 3</t>
  </si>
  <si>
    <t>Totalt</t>
  </si>
  <si>
    <t>73 (96)</t>
  </si>
  <si>
    <t>74 (98)</t>
  </si>
  <si>
    <t>89 (104)</t>
  </si>
  <si>
    <t>95 (116)</t>
  </si>
  <si>
    <t>70 (93)</t>
  </si>
  <si>
    <t>76 (108)</t>
  </si>
  <si>
    <t>95 (149)</t>
  </si>
  <si>
    <t>71 (87)</t>
  </si>
  <si>
    <t>74 (89)</t>
  </si>
  <si>
    <t>76 (95)</t>
  </si>
  <si>
    <t>76 (100)</t>
  </si>
  <si>
    <t>77 (90)</t>
  </si>
  <si>
    <t>79 (98)</t>
  </si>
  <si>
    <t>Johanna Mesch</t>
  </si>
  <si>
    <t>Kitt Kyhlström</t>
  </si>
  <si>
    <t>Marina Vainman</t>
  </si>
  <si>
    <t>Helena Rimberg</t>
  </si>
  <si>
    <t>Catarina Brink</t>
  </si>
  <si>
    <t>Patrick Forss</t>
  </si>
  <si>
    <t>Magnus Rimberg</t>
  </si>
  <si>
    <t>Niclas Crona</t>
  </si>
  <si>
    <t>Hans Rimberg</t>
  </si>
  <si>
    <t>Thomas Björkstrand</t>
  </si>
  <si>
    <t>Anders Hillding</t>
  </si>
  <si>
    <t>Urban Mesch</t>
  </si>
  <si>
    <t xml:space="preserve">Helena Rimberg </t>
  </si>
  <si>
    <t xml:space="preserve">Marina Vainman </t>
  </si>
  <si>
    <t xml:space="preserve">Kitt Kyhlström </t>
  </si>
  <si>
    <t xml:space="preserve">Thomas Björkstrand </t>
  </si>
  <si>
    <t xml:space="preserve">Anders Hillding </t>
  </si>
  <si>
    <t xml:space="preserve">Urban Mesch </t>
  </si>
  <si>
    <t xml:space="preserve">Johanna Mesch </t>
  </si>
  <si>
    <t xml:space="preserve">Niclas Crona </t>
  </si>
  <si>
    <t xml:space="preserve">Patrick Forss </t>
  </si>
  <si>
    <t xml:space="preserve">Catarina Brink </t>
  </si>
  <si>
    <t>Robert Mesch</t>
  </si>
  <si>
    <t xml:space="preserve">Thomas Björkstrand   </t>
  </si>
  <si>
    <t>75 (105)</t>
  </si>
  <si>
    <t>78 (101)</t>
  </si>
  <si>
    <t>85 (103)</t>
  </si>
  <si>
    <t>74 (102)</t>
  </si>
  <si>
    <t>94 (112)</t>
  </si>
  <si>
    <t>69 (86)</t>
  </si>
  <si>
    <t>delat med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</si>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</sst>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0" fillId="0" borderId="0" xfId="0" applyFont="1"/>
    <xf numFmtId="1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2" borderId="0" xfId="0" applyFont="1" applyFill="1" applyAlignment="1">
      <alignment horizontal="left" vertical="center"/>
    </xf>
    <xf numFmtId="168" fontId="0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 vertical="center"/>
    </xf>
    <xf numFmtId="2" fontId="0" fillId="0" borderId="0" xfId="0" applyNumberFormat="1" applyFont="1"/>
    <xf numFmtId="1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workbookViewId="0">
      <selection activeCell="J14" sqref="J14"/>
    </sheetView>
  </sheetViews>
  <sheetFormatPr defaultRowHeight="14.4" x14ac:dyDescent="0.3"/>
  <cols>
    <col min="2" max="2" width="16.33203125" customWidth="1"/>
  </cols>
  <sheetData>
    <row r="2" spans="1:3" x14ac:dyDescent="0.3">
      <c r="A2" s="1" t="s">
        <v>0</v>
      </c>
    </row>
    <row r="4" spans="1:3" x14ac:dyDescent="0.3">
      <c r="A4" s="2" t="s">
        <v>1</v>
      </c>
    </row>
    <row r="6" spans="1:3" x14ac:dyDescent="0.3">
      <c r="A6" s="1" t="s">
        <v>4</v>
      </c>
      <c r="C6" t="s">
        <v>5</v>
      </c>
    </row>
    <row r="8" spans="1:3" x14ac:dyDescent="0.3">
      <c r="A8" s="1" t="s">
        <v>6</v>
      </c>
      <c r="C8" t="s">
        <v>7</v>
      </c>
    </row>
    <row r="10" spans="1:3" x14ac:dyDescent="0.3">
      <c r="A10" s="1" t="s">
        <v>9</v>
      </c>
      <c r="C10" t="s">
        <v>8</v>
      </c>
    </row>
    <row r="12" spans="1:3" x14ac:dyDescent="0.3">
      <c r="A12" s="1" t="s">
        <v>10</v>
      </c>
      <c r="C12" t="s">
        <v>11</v>
      </c>
    </row>
    <row r="14" spans="1:3" x14ac:dyDescent="0.3">
      <c r="A14" s="1" t="s">
        <v>12</v>
      </c>
      <c r="C14" t="s">
        <v>13</v>
      </c>
    </row>
    <row r="16" spans="1:3" x14ac:dyDescent="0.3">
      <c r="A16" s="1" t="s">
        <v>14</v>
      </c>
      <c r="C16" t="s">
        <v>15</v>
      </c>
    </row>
    <row r="18" spans="1:3" x14ac:dyDescent="0.3">
      <c r="A18" s="1" t="s">
        <v>16</v>
      </c>
      <c r="C18" t="s">
        <v>17</v>
      </c>
    </row>
    <row r="20" spans="1:3" x14ac:dyDescent="0.3">
      <c r="A20" s="1"/>
      <c r="C20" t="s">
        <v>2</v>
      </c>
    </row>
    <row r="22" spans="1:3" x14ac:dyDescent="0.3">
      <c r="C22" s="1" t="s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40" workbookViewId="0">
      <selection activeCell="A2" sqref="A2"/>
    </sheetView>
  </sheetViews>
  <sheetFormatPr defaultRowHeight="14.4" x14ac:dyDescent="0.3"/>
  <cols>
    <col min="1" max="1" width="16.21875" style="3" customWidth="1"/>
    <col min="2" max="2" width="26.77734375" style="8" customWidth="1"/>
    <col min="3" max="3" width="8.6640625" style="7" customWidth="1"/>
    <col min="4" max="4" width="7.77734375" style="9" customWidth="1"/>
    <col min="5" max="5" width="8.109375" style="3" customWidth="1"/>
    <col min="6" max="16384" width="8.88671875" style="3"/>
  </cols>
  <sheetData>
    <row r="1" spans="1:6" x14ac:dyDescent="0.3">
      <c r="A1" s="4">
        <v>45431</v>
      </c>
    </row>
    <row r="2" spans="1:6" x14ac:dyDescent="0.3">
      <c r="A2" s="5" t="s">
        <v>18</v>
      </c>
    </row>
    <row r="3" spans="1:6" x14ac:dyDescent="0.3">
      <c r="A3" s="5" t="s">
        <v>19</v>
      </c>
      <c r="F3" s="3" t="s">
        <v>82</v>
      </c>
    </row>
    <row r="4" spans="1:6" x14ac:dyDescent="0.3">
      <c r="A4" s="3">
        <v>1</v>
      </c>
      <c r="B4" s="5" t="s">
        <v>63</v>
      </c>
      <c r="C4" s="6" t="s">
        <v>39</v>
      </c>
      <c r="D4" s="10">
        <v>100</v>
      </c>
      <c r="E4" s="3" t="s">
        <v>83</v>
      </c>
      <c r="F4" s="3">
        <f>100/5</f>
        <v>20</v>
      </c>
    </row>
    <row r="5" spans="1:6" x14ac:dyDescent="0.3">
      <c r="A5" s="3">
        <v>2</v>
      </c>
      <c r="B5" s="5" t="s">
        <v>75</v>
      </c>
      <c r="C5" s="6" t="s">
        <v>40</v>
      </c>
      <c r="D5" s="10">
        <f>100-F4</f>
        <v>80</v>
      </c>
      <c r="E5" s="3" t="s">
        <v>83</v>
      </c>
    </row>
    <row r="6" spans="1:6" x14ac:dyDescent="0.3">
      <c r="A6" s="3">
        <v>3</v>
      </c>
      <c r="B6" s="5" t="s">
        <v>74</v>
      </c>
      <c r="C6" s="6" t="s">
        <v>76</v>
      </c>
      <c r="D6" s="10">
        <f>D5-F4</f>
        <v>60</v>
      </c>
      <c r="E6" s="3" t="s">
        <v>83</v>
      </c>
    </row>
    <row r="7" spans="1:6" x14ac:dyDescent="0.3">
      <c r="A7" s="3">
        <v>4</v>
      </c>
      <c r="B7" s="5" t="s">
        <v>59</v>
      </c>
      <c r="C7" s="6" t="s">
        <v>77</v>
      </c>
      <c r="D7" s="10">
        <f>D6-F4</f>
        <v>40</v>
      </c>
      <c r="E7" s="3" t="s">
        <v>83</v>
      </c>
    </row>
    <row r="8" spans="1:6" x14ac:dyDescent="0.3">
      <c r="A8" s="3">
        <v>5</v>
      </c>
      <c r="B8" s="5" t="s">
        <v>62</v>
      </c>
      <c r="C8" s="6" t="s">
        <v>78</v>
      </c>
      <c r="D8" s="10">
        <f>D7-F4</f>
        <v>20</v>
      </c>
      <c r="E8" s="3" t="s">
        <v>83</v>
      </c>
    </row>
    <row r="9" spans="1:6" x14ac:dyDescent="0.3">
      <c r="A9" s="5" t="s">
        <v>20</v>
      </c>
      <c r="F9" s="3" t="s">
        <v>82</v>
      </c>
    </row>
    <row r="10" spans="1:6" x14ac:dyDescent="0.3">
      <c r="A10" s="3">
        <v>1</v>
      </c>
      <c r="B10" s="5" t="s">
        <v>52</v>
      </c>
      <c r="C10" s="6" t="s">
        <v>21</v>
      </c>
      <c r="D10" s="10">
        <v>100</v>
      </c>
      <c r="E10" s="3" t="s">
        <v>83</v>
      </c>
      <c r="F10" s="3">
        <f>100/4</f>
        <v>25</v>
      </c>
    </row>
    <row r="11" spans="1:6" x14ac:dyDescent="0.3">
      <c r="A11" s="3">
        <v>2</v>
      </c>
      <c r="B11" s="5" t="s">
        <v>53</v>
      </c>
      <c r="C11" s="6" t="s">
        <v>22</v>
      </c>
      <c r="D11" s="10">
        <f>D10-F10</f>
        <v>75</v>
      </c>
      <c r="E11" s="3" t="s">
        <v>83</v>
      </c>
    </row>
    <row r="12" spans="1:6" x14ac:dyDescent="0.3">
      <c r="A12" s="3">
        <v>3</v>
      </c>
      <c r="B12" s="5" t="s">
        <v>54</v>
      </c>
      <c r="C12" s="6" t="s">
        <v>23</v>
      </c>
      <c r="D12" s="10">
        <f>D11-F10</f>
        <v>50</v>
      </c>
      <c r="E12" s="3" t="s">
        <v>83</v>
      </c>
    </row>
    <row r="13" spans="1:6" x14ac:dyDescent="0.3">
      <c r="A13" s="3">
        <v>4</v>
      </c>
      <c r="B13" s="5" t="s">
        <v>73</v>
      </c>
      <c r="C13" s="6" t="s">
        <v>24</v>
      </c>
      <c r="D13" s="10">
        <f>D12-F10</f>
        <v>25</v>
      </c>
      <c r="E13" s="3" t="s">
        <v>83</v>
      </c>
    </row>
    <row r="14" spans="1:6" x14ac:dyDescent="0.3">
      <c r="B14" s="5"/>
    </row>
    <row r="15" spans="1:6" x14ac:dyDescent="0.3">
      <c r="A15" s="4">
        <v>45473</v>
      </c>
    </row>
    <row r="16" spans="1:6" x14ac:dyDescent="0.3">
      <c r="A16" s="5" t="s">
        <v>25</v>
      </c>
    </row>
    <row r="17" spans="1:6" x14ac:dyDescent="0.3">
      <c r="A17" s="5" t="s">
        <v>19</v>
      </c>
      <c r="F17" s="3" t="s">
        <v>82</v>
      </c>
    </row>
    <row r="18" spans="1:6" x14ac:dyDescent="0.3">
      <c r="A18" s="3">
        <v>1</v>
      </c>
      <c r="B18" s="5" t="s">
        <v>62</v>
      </c>
      <c r="C18" s="6" t="s">
        <v>26</v>
      </c>
      <c r="D18" s="13">
        <v>100</v>
      </c>
      <c r="E18" s="3" t="s">
        <v>83</v>
      </c>
      <c r="F18" s="14">
        <f>100/7</f>
        <v>14.285714285714286</v>
      </c>
    </row>
    <row r="19" spans="1:6" x14ac:dyDescent="0.3">
      <c r="A19" s="3">
        <v>2</v>
      </c>
      <c r="B19" s="5" t="s">
        <v>63</v>
      </c>
      <c r="C19" s="6" t="s">
        <v>27</v>
      </c>
      <c r="D19" s="13">
        <f>D18-F18</f>
        <v>85.714285714285708</v>
      </c>
      <c r="E19" s="3" t="s">
        <v>83</v>
      </c>
    </row>
    <row r="20" spans="1:6" x14ac:dyDescent="0.3">
      <c r="A20" s="3">
        <v>3</v>
      </c>
      <c r="B20" s="5" t="s">
        <v>60</v>
      </c>
      <c r="C20" s="6" t="s">
        <v>28</v>
      </c>
      <c r="D20" s="13">
        <f>D19-F18</f>
        <v>71.428571428571416</v>
      </c>
      <c r="E20" s="3" t="s">
        <v>83</v>
      </c>
    </row>
    <row r="21" spans="1:6" x14ac:dyDescent="0.3">
      <c r="A21" s="3">
        <v>4</v>
      </c>
      <c r="B21" s="5" t="s">
        <v>61</v>
      </c>
      <c r="C21" s="6" t="s">
        <v>29</v>
      </c>
      <c r="D21" s="13">
        <f>D20-F18</f>
        <v>57.142857142857132</v>
      </c>
      <c r="E21" s="3" t="s">
        <v>83</v>
      </c>
    </row>
    <row r="22" spans="1:6" x14ac:dyDescent="0.3">
      <c r="A22" s="3">
        <v>5</v>
      </c>
      <c r="B22" s="5" t="s">
        <v>58</v>
      </c>
      <c r="C22" s="6" t="s">
        <v>30</v>
      </c>
      <c r="D22" s="13">
        <f>D21-F18</f>
        <v>42.857142857142847</v>
      </c>
      <c r="E22" s="3" t="s">
        <v>83</v>
      </c>
    </row>
    <row r="23" spans="1:6" x14ac:dyDescent="0.3">
      <c r="A23" s="3">
        <v>6</v>
      </c>
      <c r="B23" s="5" t="s">
        <v>72</v>
      </c>
      <c r="C23" s="6" t="s">
        <v>41</v>
      </c>
      <c r="D23" s="13">
        <f>D22-F18</f>
        <v>28.571428571428562</v>
      </c>
      <c r="E23" s="3" t="s">
        <v>83</v>
      </c>
    </row>
    <row r="24" spans="1:6" x14ac:dyDescent="0.3">
      <c r="A24" s="3">
        <v>7</v>
      </c>
      <c r="B24" s="5" t="s">
        <v>71</v>
      </c>
      <c r="C24" s="6" t="s">
        <v>42</v>
      </c>
      <c r="D24" s="13">
        <f>D23-F18</f>
        <v>14.285714285714276</v>
      </c>
      <c r="E24" s="3" t="s">
        <v>83</v>
      </c>
    </row>
    <row r="25" spans="1:6" x14ac:dyDescent="0.3">
      <c r="A25" s="5" t="s">
        <v>20</v>
      </c>
      <c r="D25" s="12"/>
      <c r="F25" s="3" t="s">
        <v>82</v>
      </c>
    </row>
    <row r="26" spans="1:6" x14ac:dyDescent="0.3">
      <c r="A26" s="3">
        <v>1</v>
      </c>
      <c r="B26" s="5" t="s">
        <v>70</v>
      </c>
      <c r="C26" s="7" t="s">
        <v>43</v>
      </c>
      <c r="D26" s="10">
        <v>100</v>
      </c>
      <c r="E26" s="3" t="s">
        <v>83</v>
      </c>
      <c r="F26" s="3">
        <f>100/5</f>
        <v>20</v>
      </c>
    </row>
    <row r="27" spans="1:6" x14ac:dyDescent="0.3">
      <c r="A27" s="3">
        <v>2</v>
      </c>
      <c r="B27" s="5" t="s">
        <v>55</v>
      </c>
      <c r="C27" s="7" t="s">
        <v>79</v>
      </c>
      <c r="D27" s="10">
        <f>D26-F26</f>
        <v>80</v>
      </c>
      <c r="E27" s="3" t="s">
        <v>83</v>
      </c>
    </row>
    <row r="28" spans="1:6" x14ac:dyDescent="0.3">
      <c r="A28" s="3">
        <v>3</v>
      </c>
      <c r="B28" s="5" t="s">
        <v>66</v>
      </c>
      <c r="C28" s="7" t="s">
        <v>44</v>
      </c>
      <c r="D28" s="10">
        <f>D27-F26</f>
        <v>60</v>
      </c>
      <c r="E28" s="3" t="s">
        <v>83</v>
      </c>
    </row>
    <row r="29" spans="1:6" x14ac:dyDescent="0.3">
      <c r="A29" s="3">
        <v>4</v>
      </c>
      <c r="B29" s="5" t="s">
        <v>54</v>
      </c>
      <c r="C29" s="7" t="s">
        <v>80</v>
      </c>
      <c r="D29" s="10">
        <f>D28-F26</f>
        <v>40</v>
      </c>
      <c r="E29" s="3" t="s">
        <v>83</v>
      </c>
    </row>
    <row r="30" spans="1:6" x14ac:dyDescent="0.3">
      <c r="A30" s="3">
        <v>5</v>
      </c>
      <c r="B30" s="5" t="s">
        <v>56</v>
      </c>
      <c r="C30" s="7" t="s">
        <v>45</v>
      </c>
      <c r="D30" s="10">
        <f>D29-F26</f>
        <v>20</v>
      </c>
      <c r="E30" s="3" t="s">
        <v>83</v>
      </c>
    </row>
    <row r="31" spans="1:6" x14ac:dyDescent="0.3">
      <c r="B31" s="5"/>
    </row>
    <row r="32" spans="1:6" x14ac:dyDescent="0.3">
      <c r="A32" s="4">
        <v>45535</v>
      </c>
    </row>
    <row r="33" spans="1:7" x14ac:dyDescent="0.3">
      <c r="A33" s="6" t="s">
        <v>31</v>
      </c>
    </row>
    <row r="34" spans="1:7" x14ac:dyDescent="0.3">
      <c r="A34" s="6" t="s">
        <v>32</v>
      </c>
      <c r="F34" s="3" t="s">
        <v>82</v>
      </c>
    </row>
    <row r="35" spans="1:7" x14ac:dyDescent="0.3">
      <c r="A35" s="3">
        <v>1</v>
      </c>
      <c r="B35" s="5" t="s">
        <v>69</v>
      </c>
      <c r="C35" s="7" t="s">
        <v>46</v>
      </c>
      <c r="D35" s="13">
        <v>100</v>
      </c>
      <c r="E35" s="3" t="s">
        <v>83</v>
      </c>
      <c r="F35" s="14">
        <f>100/3</f>
        <v>33.333333333333336</v>
      </c>
    </row>
    <row r="36" spans="1:7" x14ac:dyDescent="0.3">
      <c r="A36" s="3">
        <v>2</v>
      </c>
      <c r="B36" s="5" t="s">
        <v>68</v>
      </c>
      <c r="C36" s="7" t="s">
        <v>47</v>
      </c>
      <c r="D36" s="13">
        <f>D35-F35</f>
        <v>66.666666666666657</v>
      </c>
      <c r="E36" s="3" t="s">
        <v>83</v>
      </c>
    </row>
    <row r="37" spans="1:7" x14ac:dyDescent="0.3">
      <c r="A37" s="3">
        <v>3</v>
      </c>
      <c r="B37" s="5" t="s">
        <v>67</v>
      </c>
      <c r="C37" s="6" t="s">
        <v>48</v>
      </c>
      <c r="D37" s="15">
        <f>D36-F35</f>
        <v>33.333333333333321</v>
      </c>
      <c r="E37" s="3" t="s">
        <v>83</v>
      </c>
    </row>
    <row r="38" spans="1:7" x14ac:dyDescent="0.3">
      <c r="B38" s="5"/>
      <c r="D38" s="15"/>
    </row>
    <row r="39" spans="1:7" x14ac:dyDescent="0.3">
      <c r="A39" s="5" t="s">
        <v>33</v>
      </c>
      <c r="D39" s="15"/>
      <c r="F39" s="3" t="s">
        <v>82</v>
      </c>
    </row>
    <row r="40" spans="1:7" x14ac:dyDescent="0.3">
      <c r="A40" s="3">
        <v>1</v>
      </c>
      <c r="B40" s="5" t="s">
        <v>52</v>
      </c>
      <c r="C40" s="7" t="s">
        <v>81</v>
      </c>
      <c r="D40" s="13">
        <v>100</v>
      </c>
      <c r="E40" s="3" t="s">
        <v>83</v>
      </c>
      <c r="F40" s="3">
        <f>100/4</f>
        <v>25</v>
      </c>
    </row>
    <row r="41" spans="1:7" x14ac:dyDescent="0.3">
      <c r="A41" s="3">
        <v>2</v>
      </c>
      <c r="B41" s="5" t="s">
        <v>66</v>
      </c>
      <c r="C41" s="7" t="s">
        <v>49</v>
      </c>
      <c r="D41" s="13">
        <f>D40-F40</f>
        <v>75</v>
      </c>
      <c r="E41" s="3" t="s">
        <v>83</v>
      </c>
    </row>
    <row r="42" spans="1:7" x14ac:dyDescent="0.3">
      <c r="A42" s="3">
        <v>3</v>
      </c>
      <c r="B42" s="5" t="s">
        <v>65</v>
      </c>
      <c r="C42" s="7" t="s">
        <v>50</v>
      </c>
      <c r="D42" s="13">
        <f>D41-F40</f>
        <v>50</v>
      </c>
      <c r="E42" s="3" t="s">
        <v>83</v>
      </c>
    </row>
    <row r="43" spans="1:7" x14ac:dyDescent="0.3">
      <c r="A43" s="3">
        <v>4</v>
      </c>
      <c r="B43" s="5" t="s">
        <v>64</v>
      </c>
      <c r="C43" s="7" t="s">
        <v>51</v>
      </c>
      <c r="D43" s="13">
        <f>D42-F40</f>
        <v>25</v>
      </c>
      <c r="E43" s="3" t="s">
        <v>83</v>
      </c>
    </row>
    <row r="44" spans="1:7" x14ac:dyDescent="0.3">
      <c r="B44" s="5"/>
    </row>
    <row r="45" spans="1:7" x14ac:dyDescent="0.3">
      <c r="A45" s="5" t="s">
        <v>34</v>
      </c>
    </row>
    <row r="46" spans="1:7" x14ac:dyDescent="0.3">
      <c r="A46" s="5" t="s">
        <v>19</v>
      </c>
      <c r="C46" s="11" t="s">
        <v>35</v>
      </c>
      <c r="D46" s="11" t="s">
        <v>36</v>
      </c>
      <c r="E46" s="11" t="s">
        <v>37</v>
      </c>
      <c r="F46" s="11" t="s">
        <v>38</v>
      </c>
    </row>
    <row r="47" spans="1:7" x14ac:dyDescent="0.3">
      <c r="A47" s="3">
        <v>1</v>
      </c>
      <c r="B47" s="5" t="s">
        <v>63</v>
      </c>
      <c r="C47" s="13">
        <f>D18</f>
        <v>100</v>
      </c>
      <c r="D47" s="13">
        <f>D19</f>
        <v>85.714285714285708</v>
      </c>
      <c r="E47" s="13">
        <f>D35</f>
        <v>100</v>
      </c>
      <c r="F47" s="13">
        <f>SUM(C47:E47)</f>
        <v>285.71428571428572</v>
      </c>
      <c r="G47" s="7" t="s">
        <v>83</v>
      </c>
    </row>
    <row r="48" spans="1:7" x14ac:dyDescent="0.3">
      <c r="A48" s="3">
        <v>2</v>
      </c>
      <c r="B48" s="5" t="s">
        <v>62</v>
      </c>
      <c r="C48" s="13">
        <f>D8</f>
        <v>20</v>
      </c>
      <c r="D48" s="13">
        <f>D18</f>
        <v>100</v>
      </c>
      <c r="E48" s="13">
        <f>D36</f>
        <v>66.666666666666657</v>
      </c>
      <c r="F48" s="13">
        <f t="shared" ref="F48:F54" si="0">SUM(C48:E48)</f>
        <v>186.66666666666666</v>
      </c>
      <c r="G48" s="7" t="s">
        <v>83</v>
      </c>
    </row>
    <row r="49" spans="1:7" x14ac:dyDescent="0.3">
      <c r="A49" s="3">
        <v>3</v>
      </c>
      <c r="B49" s="5" t="s">
        <v>61</v>
      </c>
      <c r="C49" s="13">
        <f>D5</f>
        <v>80</v>
      </c>
      <c r="D49" s="13">
        <f>D21</f>
        <v>57.142857142857132</v>
      </c>
      <c r="E49" s="13">
        <f>D37</f>
        <v>33.333333333333321</v>
      </c>
      <c r="F49" s="13">
        <f t="shared" si="0"/>
        <v>170.47619047619045</v>
      </c>
      <c r="G49" s="7" t="s">
        <v>83</v>
      </c>
    </row>
    <row r="50" spans="1:7" x14ac:dyDescent="0.3">
      <c r="A50" s="3">
        <v>4</v>
      </c>
      <c r="B50" s="5" t="s">
        <v>60</v>
      </c>
      <c r="C50" s="10">
        <v>0</v>
      </c>
      <c r="D50" s="13">
        <f>D20</f>
        <v>71.428571428571416</v>
      </c>
      <c r="E50" s="10">
        <v>0</v>
      </c>
      <c r="F50" s="13">
        <f t="shared" si="0"/>
        <v>71.428571428571416</v>
      </c>
      <c r="G50" s="7" t="s">
        <v>83</v>
      </c>
    </row>
    <row r="51" spans="1:7" x14ac:dyDescent="0.3">
      <c r="A51" s="3">
        <v>5</v>
      </c>
      <c r="B51" s="5" t="s">
        <v>74</v>
      </c>
      <c r="C51" s="10">
        <f>D6</f>
        <v>60</v>
      </c>
      <c r="D51" s="10">
        <v>0</v>
      </c>
      <c r="E51" s="10">
        <v>0</v>
      </c>
      <c r="F51" s="13">
        <f t="shared" si="0"/>
        <v>60</v>
      </c>
      <c r="G51" s="7" t="s">
        <v>83</v>
      </c>
    </row>
    <row r="52" spans="1:7" x14ac:dyDescent="0.3">
      <c r="A52" s="3">
        <v>6</v>
      </c>
      <c r="B52" s="5" t="s">
        <v>59</v>
      </c>
      <c r="C52" s="10">
        <f>D7</f>
        <v>40</v>
      </c>
      <c r="D52" s="13">
        <f>D24</f>
        <v>14.285714285714276</v>
      </c>
      <c r="E52" s="10">
        <v>0</v>
      </c>
      <c r="F52" s="13">
        <f t="shared" si="0"/>
        <v>54.285714285714278</v>
      </c>
      <c r="G52" s="7" t="s">
        <v>83</v>
      </c>
    </row>
    <row r="53" spans="1:7" x14ac:dyDescent="0.3">
      <c r="A53" s="3">
        <v>7</v>
      </c>
      <c r="B53" s="5" t="s">
        <v>58</v>
      </c>
      <c r="C53" s="10">
        <v>0</v>
      </c>
      <c r="D53" s="10">
        <v>43</v>
      </c>
      <c r="E53" s="10">
        <v>0</v>
      </c>
      <c r="F53" s="13">
        <f t="shared" si="0"/>
        <v>43</v>
      </c>
      <c r="G53" s="7" t="s">
        <v>83</v>
      </c>
    </row>
    <row r="54" spans="1:7" x14ac:dyDescent="0.3">
      <c r="A54" s="3">
        <v>8</v>
      </c>
      <c r="B54" s="5" t="s">
        <v>57</v>
      </c>
      <c r="C54" s="10">
        <v>0</v>
      </c>
      <c r="D54" s="13">
        <f>D23</f>
        <v>28.571428571428562</v>
      </c>
      <c r="E54" s="10">
        <v>0</v>
      </c>
      <c r="F54" s="13">
        <f t="shared" si="0"/>
        <v>28.571428571428562</v>
      </c>
      <c r="G54" s="7" t="s">
        <v>83</v>
      </c>
    </row>
    <row r="55" spans="1:7" x14ac:dyDescent="0.3">
      <c r="B55" s="5"/>
      <c r="C55" s="9"/>
      <c r="E55" s="9"/>
      <c r="F55" s="9"/>
      <c r="G55" s="7"/>
    </row>
    <row r="56" spans="1:7" x14ac:dyDescent="0.3">
      <c r="A56" s="5" t="s">
        <v>20</v>
      </c>
      <c r="C56" s="11" t="s">
        <v>35</v>
      </c>
      <c r="D56" s="11" t="s">
        <v>36</v>
      </c>
      <c r="E56" s="11" t="s">
        <v>37</v>
      </c>
      <c r="F56" s="11" t="s">
        <v>38</v>
      </c>
      <c r="G56" s="6"/>
    </row>
    <row r="57" spans="1:7" x14ac:dyDescent="0.3">
      <c r="A57" s="3">
        <v>1</v>
      </c>
      <c r="B57" s="5" t="s">
        <v>52</v>
      </c>
      <c r="C57" s="10">
        <v>100</v>
      </c>
      <c r="D57" s="10">
        <v>100</v>
      </c>
      <c r="E57" s="10">
        <v>100</v>
      </c>
      <c r="F57" s="10">
        <f>SUM(C57:E57)</f>
        <v>300</v>
      </c>
      <c r="G57" s="7" t="s">
        <v>83</v>
      </c>
    </row>
    <row r="58" spans="1:7" x14ac:dyDescent="0.3">
      <c r="A58" s="3">
        <v>2</v>
      </c>
      <c r="B58" s="5" t="s">
        <v>53</v>
      </c>
      <c r="C58" s="10">
        <f>D11</f>
        <v>75</v>
      </c>
      <c r="D58" s="10">
        <f>D28</f>
        <v>60</v>
      </c>
      <c r="E58" s="13">
        <f>D41</f>
        <v>75</v>
      </c>
      <c r="F58" s="10">
        <f t="shared" ref="F58:F61" si="1">SUM(C58:E58)</f>
        <v>210</v>
      </c>
      <c r="G58" s="7" t="s">
        <v>83</v>
      </c>
    </row>
    <row r="59" spans="1:7" x14ac:dyDescent="0.3">
      <c r="A59" s="3">
        <v>3</v>
      </c>
      <c r="B59" s="5" t="s">
        <v>54</v>
      </c>
      <c r="C59" s="10">
        <v>50</v>
      </c>
      <c r="D59" s="10">
        <v>40</v>
      </c>
      <c r="E59" s="10">
        <v>50</v>
      </c>
      <c r="F59" s="10">
        <f t="shared" si="1"/>
        <v>140</v>
      </c>
      <c r="G59" s="7" t="s">
        <v>83</v>
      </c>
    </row>
    <row r="60" spans="1:7" x14ac:dyDescent="0.3">
      <c r="A60" s="3">
        <v>4</v>
      </c>
      <c r="B60" s="5" t="s">
        <v>55</v>
      </c>
      <c r="C60" s="10">
        <v>0</v>
      </c>
      <c r="D60" s="10">
        <f>D27</f>
        <v>80</v>
      </c>
      <c r="E60" s="13">
        <f>D43</f>
        <v>25</v>
      </c>
      <c r="F60" s="10">
        <f t="shared" si="1"/>
        <v>105</v>
      </c>
      <c r="G60" s="7" t="s">
        <v>83</v>
      </c>
    </row>
    <row r="61" spans="1:7" x14ac:dyDescent="0.3">
      <c r="A61" s="3">
        <v>5</v>
      </c>
      <c r="B61" s="5" t="s">
        <v>56</v>
      </c>
      <c r="C61" s="10">
        <v>25</v>
      </c>
      <c r="D61" s="10">
        <v>20</v>
      </c>
      <c r="E61" s="10">
        <v>0</v>
      </c>
      <c r="F61" s="10">
        <f t="shared" si="1"/>
        <v>45</v>
      </c>
      <c r="G61" s="7" t="s">
        <v>83</v>
      </c>
    </row>
    <row r="62" spans="1:7" x14ac:dyDescent="0.3">
      <c r="E62" s="7"/>
      <c r="F62" s="7"/>
      <c r="G6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Discgolf system</vt:lpstr>
      <vt:lpstr>Hephata tour 2024</vt:lpstr>
      <vt:lpstr>'Hephata tour 2024'!__DdeLink__350_2250383322</vt:lpstr>
      <vt:lpstr>'Discgolf system'!_GoBack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authorX</dc:creator>
  <cp:lastModifiedBy>authorX</cp:lastModifiedBy>
  <dcterms:created xsi:type="dcterms:W3CDTF">2024-09-01T07:53:25Z</dcterms:created>
  <dcterms:modified xsi:type="dcterms:W3CDTF">2024-09-01T08:37:50Z</dcterms:modified>
</cp:coreProperties>
</file>