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autoCompressPictures="0"/>
  <bookViews>
    <workbookView xWindow="0" yWindow="20" windowWidth="31920" windowHeight="19100" activeTab="1"/>
  </bookViews>
  <sheets>
    <sheet name="Ledarschema P06 2015" sheetId="3" r:id="rId1"/>
    <sheet name="Vårsäsong 2015 detaljer" sheetId="1" r:id="rId2"/>
    <sheet name="Höstsäsong 2015 detaljer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0" i="2" l="1"/>
  <c r="M30" i="2"/>
  <c r="L30" i="2"/>
  <c r="K30" i="2"/>
  <c r="J30" i="2"/>
  <c r="I30" i="2"/>
  <c r="H30" i="2"/>
  <c r="G30" i="2"/>
  <c r="F30" i="2"/>
  <c r="E30" i="2"/>
  <c r="D30" i="2"/>
  <c r="C30" i="2"/>
  <c r="N29" i="2"/>
  <c r="M29" i="2"/>
  <c r="L29" i="2"/>
  <c r="K29" i="2"/>
  <c r="J29" i="2"/>
  <c r="I29" i="2"/>
  <c r="H29" i="2"/>
  <c r="G29" i="2"/>
  <c r="F29" i="2"/>
  <c r="E29" i="2"/>
  <c r="D29" i="2"/>
  <c r="C29" i="2"/>
  <c r="N27" i="2"/>
  <c r="M27" i="2"/>
  <c r="L27" i="2"/>
  <c r="K27" i="2"/>
  <c r="J27" i="2"/>
  <c r="I27" i="2"/>
  <c r="H27" i="2"/>
  <c r="G27" i="2"/>
  <c r="F27" i="2"/>
  <c r="E27" i="2"/>
  <c r="D27" i="2"/>
  <c r="C27" i="2"/>
  <c r="O25" i="2"/>
  <c r="O24" i="2"/>
  <c r="O23" i="2"/>
  <c r="O22" i="2"/>
  <c r="O21" i="2"/>
  <c r="O20" i="2"/>
  <c r="O19" i="2"/>
  <c r="O18" i="2"/>
  <c r="O17" i="2"/>
  <c r="O16" i="2"/>
  <c r="O15" i="2"/>
  <c r="R15" i="1"/>
  <c r="R15" i="2"/>
  <c r="O14" i="2"/>
  <c r="O13" i="2"/>
  <c r="O12" i="2"/>
  <c r="O11" i="2"/>
  <c r="O10" i="2"/>
  <c r="O9" i="2"/>
  <c r="O8" i="2"/>
  <c r="O7" i="2"/>
  <c r="O6" i="2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30" i="1"/>
  <c r="P29" i="1"/>
  <c r="O30" i="1"/>
  <c r="O29" i="1"/>
  <c r="N30" i="1"/>
  <c r="N29" i="1"/>
  <c r="M30" i="1"/>
  <c r="M29" i="1"/>
  <c r="L30" i="1"/>
  <c r="L29" i="1"/>
  <c r="K30" i="1"/>
  <c r="K29" i="1"/>
  <c r="J30" i="1"/>
  <c r="J29" i="1"/>
  <c r="I30" i="1"/>
  <c r="I29" i="1"/>
  <c r="H30" i="1"/>
  <c r="H29" i="1"/>
  <c r="G30" i="1"/>
  <c r="G29" i="1"/>
  <c r="F30" i="1"/>
  <c r="F29" i="1"/>
  <c r="E30" i="1"/>
  <c r="E29" i="1"/>
  <c r="D30" i="1"/>
  <c r="D29" i="1"/>
  <c r="C30" i="1"/>
  <c r="C29" i="1"/>
  <c r="R6" i="1"/>
  <c r="R24" i="1"/>
  <c r="R25" i="1"/>
  <c r="R7" i="1"/>
  <c r="R8" i="1"/>
  <c r="R8" i="2"/>
  <c r="R9" i="1"/>
  <c r="R9" i="2"/>
  <c r="R10" i="1"/>
  <c r="R10" i="2"/>
  <c r="R11" i="1"/>
  <c r="R11" i="2"/>
  <c r="R12" i="1"/>
  <c r="R13" i="1"/>
  <c r="R13" i="2"/>
  <c r="R16" i="1"/>
  <c r="R16" i="2"/>
  <c r="R17" i="1"/>
  <c r="R17" i="2"/>
  <c r="R18" i="1"/>
  <c r="R19" i="1"/>
  <c r="R20" i="1"/>
  <c r="R21" i="1"/>
  <c r="R22" i="1"/>
  <c r="R23" i="1"/>
  <c r="R7" i="2"/>
  <c r="R19" i="2"/>
  <c r="R24" i="2"/>
  <c r="R23" i="2"/>
  <c r="R21" i="2"/>
  <c r="R18" i="2"/>
  <c r="R20" i="2"/>
  <c r="R12" i="2"/>
  <c r="R6" i="2"/>
  <c r="R25" i="2"/>
  <c r="R22" i="2"/>
  <c r="R14" i="2"/>
</calcChain>
</file>

<file path=xl/sharedStrings.xml><?xml version="1.0" encoding="utf-8"?>
<sst xmlns="http://schemas.openxmlformats.org/spreadsheetml/2006/main" count="549" uniqueCount="140">
  <si>
    <t>S:t EriksC</t>
  </si>
  <si>
    <t>Totalt spelade matcher</t>
  </si>
  <si>
    <t>23:e Aug</t>
  </si>
  <si>
    <t>13:e Sept</t>
  </si>
  <si>
    <t>Namn</t>
  </si>
  <si>
    <t>Adam Hamilton Tierney</t>
  </si>
  <si>
    <t>Alexander Lundberg</t>
  </si>
  <si>
    <t>Anton Furusjö</t>
  </si>
  <si>
    <t>Carl Sjöberg</t>
  </si>
  <si>
    <t>Carl Grebäck</t>
  </si>
  <si>
    <t>Dante Dykström</t>
  </si>
  <si>
    <t>Jack Andersen</t>
  </si>
  <si>
    <t>Jakob Törnquist</t>
  </si>
  <si>
    <t>Joar Lennermark</t>
  </si>
  <si>
    <t>Joel Höglund</t>
  </si>
  <si>
    <t>Johan Robertsson</t>
  </si>
  <si>
    <t>Karl-Emil Andorff</t>
  </si>
  <si>
    <t>Loke Hellstrand-Johansson</t>
  </si>
  <si>
    <t>Oliver Hagberg</t>
  </si>
  <si>
    <t>Olle Söderberg</t>
  </si>
  <si>
    <t>Adam</t>
  </si>
  <si>
    <t>Alexander</t>
  </si>
  <si>
    <t>Anton</t>
  </si>
  <si>
    <t>Carl S</t>
  </si>
  <si>
    <t>Carl G</t>
  </si>
  <si>
    <t>Dante</t>
  </si>
  <si>
    <t>Jack</t>
  </si>
  <si>
    <t>Jacob</t>
  </si>
  <si>
    <t>Joar</t>
  </si>
  <si>
    <t>Joel</t>
  </si>
  <si>
    <t>Johan</t>
  </si>
  <si>
    <t>Karl-Emil</t>
  </si>
  <si>
    <t>Loke</t>
  </si>
  <si>
    <t>Oliver</t>
  </si>
  <si>
    <t>Olle</t>
  </si>
  <si>
    <t>Isak Wandel</t>
  </si>
  <si>
    <t>Nils Ståludd</t>
  </si>
  <si>
    <t>Isak</t>
  </si>
  <si>
    <t>Nils</t>
  </si>
  <si>
    <t>Tränare</t>
  </si>
  <si>
    <t>Tommy Andorff</t>
  </si>
  <si>
    <t>Tobias Johansson</t>
  </si>
  <si>
    <t>Filip Sjöberg</t>
  </si>
  <si>
    <t>Jens Grebäck</t>
  </si>
  <si>
    <t>Lars Hagberg</t>
  </si>
  <si>
    <t>Tobias Vermehren</t>
  </si>
  <si>
    <t>G1</t>
  </si>
  <si>
    <t>G2</t>
  </si>
  <si>
    <t>G3</t>
  </si>
  <si>
    <t>Hugo Ekström</t>
  </si>
  <si>
    <t>Nils Delamare</t>
  </si>
  <si>
    <t>Pelle Sviden</t>
  </si>
  <si>
    <t>Pelle</t>
  </si>
  <si>
    <t>Hugo</t>
  </si>
  <si>
    <t>18:e April</t>
  </si>
  <si>
    <t>19:e April</t>
  </si>
  <si>
    <t>25:e April</t>
  </si>
  <si>
    <t>Hemma 10:00</t>
  </si>
  <si>
    <t>Borta 10:00</t>
  </si>
  <si>
    <t>9:e Maj</t>
  </si>
  <si>
    <t>Hemma 11:00</t>
  </si>
  <si>
    <t>24:e Maj</t>
  </si>
  <si>
    <t>Årsta FF 2</t>
  </si>
  <si>
    <t>Borta 16:00</t>
  </si>
  <si>
    <t>30:e Maj</t>
  </si>
  <si>
    <t>6:e Juni</t>
  </si>
  <si>
    <t>Borta 09:45</t>
  </si>
  <si>
    <t>14:e Juni</t>
  </si>
  <si>
    <t>22:a Aug</t>
  </si>
  <si>
    <t>30:e Aug</t>
  </si>
  <si>
    <t>5:e Sept</t>
  </si>
  <si>
    <t>19:e Sept</t>
  </si>
  <si>
    <t>26:e Sept</t>
  </si>
  <si>
    <t>Bosta 11:00</t>
  </si>
  <si>
    <t>Borta 11:00</t>
  </si>
  <si>
    <t>10:e Maj</t>
  </si>
  <si>
    <t>Borta 12:00</t>
  </si>
  <si>
    <t>23:e Maj</t>
  </si>
  <si>
    <t>27:e Maj</t>
  </si>
  <si>
    <t>Borta 18:00</t>
  </si>
  <si>
    <t>Reymersholms IK5</t>
  </si>
  <si>
    <t>13:e Juni</t>
  </si>
  <si>
    <t>Enskede IK Grå2</t>
  </si>
  <si>
    <t>29:e Aug</t>
  </si>
  <si>
    <t>6:e Sept</t>
  </si>
  <si>
    <t>12:e Sept</t>
  </si>
  <si>
    <t>Reymersholms IK1</t>
  </si>
  <si>
    <t>Reymersholms IK3</t>
  </si>
  <si>
    <t>Borta 13:00</t>
  </si>
  <si>
    <t>Reymersholms IK6</t>
  </si>
  <si>
    <t>Hammarby FF18</t>
  </si>
  <si>
    <t>Hammarby FF5</t>
  </si>
  <si>
    <t>Älvsjö AIK Vit2</t>
  </si>
  <si>
    <t>Boo FF9</t>
  </si>
  <si>
    <t>Boo FF16</t>
  </si>
  <si>
    <t>Boo FF7</t>
  </si>
  <si>
    <t>Boo FF3</t>
  </si>
  <si>
    <t>Gröndal IK1</t>
  </si>
  <si>
    <t>Boo FF6</t>
  </si>
  <si>
    <t>Hammarby FF11</t>
  </si>
  <si>
    <t>Hammarby FF14</t>
  </si>
  <si>
    <t>Högalids 1</t>
  </si>
  <si>
    <t>Mälarhöjden IK3</t>
  </si>
  <si>
    <t>Gröndals IK2</t>
  </si>
  <si>
    <t>Enskede IK1</t>
  </si>
  <si>
    <t>Asp.-Tellus Röd3</t>
  </si>
  <si>
    <t>Asp.-Tellus Gul2</t>
  </si>
  <si>
    <t>Söderkamr. Sv.</t>
  </si>
  <si>
    <t>Söderkamr. Röd</t>
  </si>
  <si>
    <t>Storkyrkopojk. 1</t>
  </si>
  <si>
    <t>G4</t>
  </si>
  <si>
    <t>SPELSCHEMA EIK P06 2015 - Vårsäsong</t>
  </si>
  <si>
    <t>SPELSCHEMA EIK P06 2015 - Höstsäsong</t>
  </si>
  <si>
    <t>Huvudtränare</t>
  </si>
  <si>
    <t>Hjälptränare</t>
  </si>
  <si>
    <t>TBD</t>
  </si>
  <si>
    <t>spelar</t>
  </si>
  <si>
    <t>Tore Wandel</t>
  </si>
  <si>
    <t>TOTAL SÄSONG 2015</t>
  </si>
  <si>
    <t>Tommy</t>
  </si>
  <si>
    <t>Lars</t>
  </si>
  <si>
    <t>Jens</t>
  </si>
  <si>
    <t>Tobias</t>
  </si>
  <si>
    <t>Läger</t>
  </si>
  <si>
    <t>Tore</t>
  </si>
  <si>
    <t>Filip</t>
  </si>
  <si>
    <t>April</t>
  </si>
  <si>
    <t>Maj</t>
  </si>
  <si>
    <t>Juni</t>
  </si>
  <si>
    <t>Tobias V</t>
  </si>
  <si>
    <t>Main C</t>
  </si>
  <si>
    <t>Tobias J</t>
  </si>
  <si>
    <t xml:space="preserve">Lars </t>
  </si>
  <si>
    <t>T</t>
  </si>
  <si>
    <t>Träning</t>
  </si>
  <si>
    <t>M</t>
  </si>
  <si>
    <t>Match</t>
  </si>
  <si>
    <t>Påsklov</t>
  </si>
  <si>
    <t>Ass. C</t>
  </si>
  <si>
    <t xml:space="preserve"> Jacob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</si>
</sst>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Fill="1" applyBorder="1"/>
    <xf numFmtId="0" fontId="0" fillId="0" borderId="3" xfId="0" applyBorder="1"/>
    <xf numFmtId="0" fontId="0" fillId="0" borderId="4" xfId="0" applyFill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Border="1"/>
    <xf numFmtId="0" fontId="0" fillId="0" borderId="4" xfId="0" applyFont="1" applyFill="1" applyBorder="1"/>
    <xf numFmtId="0" fontId="0" fillId="0" borderId="4" xfId="0" applyFont="1" applyBorder="1"/>
    <xf numFmtId="0" fontId="0" fillId="0" borderId="5" xfId="0" applyFont="1" applyFill="1" applyBorder="1"/>
    <xf numFmtId="0" fontId="4" fillId="0" borderId="3" xfId="0" applyFont="1" applyBorder="1"/>
    <xf numFmtId="0" fontId="0" fillId="5" borderId="0" xfId="0" applyFill="1"/>
    <xf numFmtId="0" fontId="4" fillId="3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left"/>
    </xf>
    <xf numFmtId="0" fontId="1" fillId="8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7"/>
  <sheetViews>
    <sheetView showGridLines="0" workbookViewId="0">
      <selection activeCell="V25" sqref="V25"/>
    </sheetView>
  </sheetViews>
  <sheetFormatPr baseColWidth="10" defaultColWidth="8.83203125" defaultRowHeight="14" x14ac:dyDescent="0"/>
  <cols>
    <col min="1" max="1" width="5.33203125" style="2" bestFit="1" customWidth="1"/>
    <col min="2" max="2" width="3" style="15" bestFit="1" customWidth="1"/>
    <col min="3" max="3" width="2.83203125" style="32" bestFit="1" customWidth="1"/>
    <col min="4" max="4" width="7.5" style="41" bestFit="1" customWidth="1"/>
    <col min="5" max="5" width="8.5" style="41" bestFit="1" customWidth="1"/>
    <col min="6" max="6" width="6.1640625" customWidth="1"/>
    <col min="7" max="7" width="4.33203125" bestFit="1" customWidth="1"/>
    <col min="8" max="8" width="3" style="1" bestFit="1" customWidth="1"/>
    <col min="9" max="9" width="3" style="33" customWidth="1"/>
    <col min="10" max="10" width="7.83203125" style="41" bestFit="1" customWidth="1"/>
    <col min="11" max="11" width="8.5" style="41" bestFit="1" customWidth="1"/>
    <col min="12" max="12" width="8.5" customWidth="1"/>
    <col min="13" max="13" width="4.5" bestFit="1" customWidth="1"/>
    <col min="14" max="14" width="3" style="1" bestFit="1" customWidth="1"/>
    <col min="15" max="15" width="3" style="33" customWidth="1"/>
    <col min="16" max="16" width="7.83203125" style="41" bestFit="1" customWidth="1"/>
    <col min="17" max="17" width="8.1640625" style="41" customWidth="1"/>
    <col min="18" max="18" width="3" customWidth="1"/>
    <col min="20" max="20" width="17.5" bestFit="1" customWidth="1"/>
    <col min="21" max="21" width="3.33203125" bestFit="1" customWidth="1"/>
    <col min="22" max="22" width="17.5" bestFit="1" customWidth="1"/>
  </cols>
  <sheetData>
    <row r="1" spans="1:18" ht="20">
      <c r="A1" s="7" t="s">
        <v>111</v>
      </c>
    </row>
    <row r="2" spans="1:18" ht="18">
      <c r="A2" s="34" t="s">
        <v>126</v>
      </c>
      <c r="D2" s="42" t="s">
        <v>130</v>
      </c>
      <c r="E2" s="42" t="s">
        <v>138</v>
      </c>
      <c r="F2" s="1"/>
      <c r="G2" s="34" t="s">
        <v>127</v>
      </c>
      <c r="J2" s="42" t="s">
        <v>130</v>
      </c>
      <c r="K2" s="42" t="s">
        <v>138</v>
      </c>
      <c r="L2" s="1"/>
      <c r="M2" s="34" t="s">
        <v>128</v>
      </c>
      <c r="P2" s="42" t="s">
        <v>130</v>
      </c>
      <c r="Q2" s="42" t="s">
        <v>138</v>
      </c>
    </row>
    <row r="3" spans="1:18">
      <c r="B3" s="15">
        <v>1</v>
      </c>
      <c r="H3" s="37">
        <v>1</v>
      </c>
      <c r="I3" s="32"/>
      <c r="L3" s="2"/>
      <c r="N3" s="36">
        <v>1</v>
      </c>
      <c r="O3" s="36" t="s">
        <v>133</v>
      </c>
      <c r="P3" s="43" t="s">
        <v>131</v>
      </c>
      <c r="Q3" s="43" t="s">
        <v>125</v>
      </c>
      <c r="R3" s="2"/>
    </row>
    <row r="4" spans="1:18">
      <c r="B4" s="15">
        <v>2</v>
      </c>
      <c r="H4" s="31">
        <v>2</v>
      </c>
      <c r="I4" s="32"/>
      <c r="L4" s="2"/>
      <c r="M4" t="s">
        <v>110</v>
      </c>
      <c r="N4" s="15">
        <v>2</v>
      </c>
      <c r="R4" s="2"/>
    </row>
    <row r="5" spans="1:18">
      <c r="B5" s="15">
        <v>3</v>
      </c>
      <c r="H5" s="38">
        <v>3</v>
      </c>
      <c r="I5" s="32"/>
      <c r="L5" s="2"/>
      <c r="N5" s="15">
        <v>3</v>
      </c>
      <c r="O5" s="32"/>
      <c r="R5" s="2"/>
    </row>
    <row r="6" spans="1:18">
      <c r="B6" s="31">
        <v>4</v>
      </c>
      <c r="G6" t="s">
        <v>110</v>
      </c>
      <c r="H6" s="36">
        <v>4</v>
      </c>
      <c r="I6" s="36" t="s">
        <v>133</v>
      </c>
      <c r="J6" s="43" t="s">
        <v>131</v>
      </c>
      <c r="K6" s="43" t="s">
        <v>125</v>
      </c>
      <c r="L6" s="2"/>
      <c r="N6" s="15">
        <v>4</v>
      </c>
      <c r="O6" s="32"/>
      <c r="R6" s="2"/>
    </row>
    <row r="7" spans="1:18">
      <c r="B7" s="38">
        <v>5</v>
      </c>
      <c r="H7" s="15">
        <v>5</v>
      </c>
      <c r="I7" s="32"/>
      <c r="L7" s="2"/>
      <c r="N7" s="15">
        <v>5</v>
      </c>
      <c r="O7" s="32"/>
      <c r="R7" s="2"/>
    </row>
    <row r="8" spans="1:18">
      <c r="B8" s="15">
        <v>6</v>
      </c>
      <c r="D8" s="49" t="s">
        <v>137</v>
      </c>
      <c r="E8" s="49"/>
      <c r="H8" s="15">
        <v>6</v>
      </c>
      <c r="I8" s="32"/>
      <c r="L8" s="2"/>
      <c r="N8" s="31">
        <v>6</v>
      </c>
      <c r="O8" s="35" t="s">
        <v>135</v>
      </c>
      <c r="P8" s="44" t="s">
        <v>131</v>
      </c>
      <c r="Q8" s="44" t="s">
        <v>125</v>
      </c>
      <c r="R8" s="2"/>
    </row>
    <row r="9" spans="1:18">
      <c r="B9" s="15">
        <v>7</v>
      </c>
      <c r="D9" s="49" t="s">
        <v>137</v>
      </c>
      <c r="E9" s="49"/>
      <c r="H9" s="15">
        <v>7</v>
      </c>
      <c r="I9" s="32"/>
      <c r="L9" s="2"/>
      <c r="N9" s="31">
        <v>6</v>
      </c>
      <c r="O9" s="35" t="s">
        <v>135</v>
      </c>
      <c r="P9" s="44" t="s">
        <v>132</v>
      </c>
      <c r="Q9" s="44" t="s">
        <v>124</v>
      </c>
      <c r="R9" s="2"/>
    </row>
    <row r="10" spans="1:18">
      <c r="B10" s="15">
        <v>8</v>
      </c>
      <c r="D10" s="49" t="s">
        <v>137</v>
      </c>
      <c r="E10" s="49"/>
      <c r="H10" s="15">
        <v>8</v>
      </c>
      <c r="I10" s="32"/>
      <c r="L10" s="2"/>
      <c r="N10" s="38">
        <v>7</v>
      </c>
      <c r="O10" s="32"/>
      <c r="P10" s="45"/>
      <c r="Q10" s="45"/>
      <c r="R10" s="2"/>
    </row>
    <row r="11" spans="1:18">
      <c r="B11" s="15">
        <v>9</v>
      </c>
      <c r="D11" s="49" t="s">
        <v>137</v>
      </c>
      <c r="E11" s="49"/>
      <c r="H11" s="31">
        <v>9</v>
      </c>
      <c r="I11" s="35" t="s">
        <v>135</v>
      </c>
      <c r="J11" s="44" t="s">
        <v>121</v>
      </c>
      <c r="K11" s="44"/>
      <c r="L11" s="2"/>
      <c r="M11" t="s">
        <v>46</v>
      </c>
      <c r="N11" s="36">
        <v>8</v>
      </c>
      <c r="O11" s="36" t="s">
        <v>133</v>
      </c>
      <c r="P11" s="43" t="s">
        <v>119</v>
      </c>
      <c r="Q11" s="43" t="s">
        <v>122</v>
      </c>
      <c r="R11" s="2"/>
    </row>
    <row r="12" spans="1:18">
      <c r="B12" s="15">
        <v>10</v>
      </c>
      <c r="D12" s="49" t="s">
        <v>137</v>
      </c>
      <c r="E12" s="49"/>
      <c r="H12" s="38">
        <v>10</v>
      </c>
      <c r="I12" s="35" t="s">
        <v>135</v>
      </c>
      <c r="J12" s="44" t="s">
        <v>119</v>
      </c>
      <c r="K12" s="44" t="s">
        <v>129</v>
      </c>
      <c r="L12" s="2"/>
      <c r="N12" s="15">
        <v>9</v>
      </c>
      <c r="O12" s="32"/>
      <c r="R12" s="2"/>
    </row>
    <row r="13" spans="1:18">
      <c r="B13" s="31">
        <v>11</v>
      </c>
      <c r="G13" t="s">
        <v>46</v>
      </c>
      <c r="H13" s="36">
        <v>11</v>
      </c>
      <c r="I13" s="36" t="s">
        <v>133</v>
      </c>
      <c r="J13" s="43" t="s">
        <v>119</v>
      </c>
      <c r="K13" s="43" t="s">
        <v>129</v>
      </c>
      <c r="L13" s="2"/>
      <c r="N13" s="15">
        <v>10</v>
      </c>
      <c r="O13" s="32"/>
      <c r="R13" s="2"/>
    </row>
    <row r="14" spans="1:18">
      <c r="B14" s="38">
        <v>12</v>
      </c>
      <c r="H14" s="15">
        <v>12</v>
      </c>
      <c r="I14" s="32"/>
      <c r="L14" s="2"/>
      <c r="N14" s="15">
        <v>11</v>
      </c>
      <c r="O14" s="32"/>
      <c r="P14" s="45" t="s">
        <v>123</v>
      </c>
      <c r="Q14" s="45"/>
      <c r="R14" s="2"/>
    </row>
    <row r="15" spans="1:18">
      <c r="A15" s="2" t="s">
        <v>46</v>
      </c>
      <c r="B15" s="36">
        <v>13</v>
      </c>
      <c r="C15" s="36" t="s">
        <v>133</v>
      </c>
      <c r="D15" s="43" t="s">
        <v>119</v>
      </c>
      <c r="E15" s="43" t="s">
        <v>129</v>
      </c>
      <c r="H15" s="15">
        <v>13</v>
      </c>
      <c r="I15" s="32"/>
      <c r="L15" s="2"/>
      <c r="N15" s="15">
        <v>12</v>
      </c>
      <c r="O15" s="32"/>
      <c r="P15" s="45" t="s">
        <v>123</v>
      </c>
      <c r="Q15" s="45"/>
      <c r="R15" s="2"/>
    </row>
    <row r="16" spans="1:18">
      <c r="B16" s="15">
        <v>14</v>
      </c>
      <c r="H16" s="37">
        <v>14</v>
      </c>
      <c r="I16" s="32"/>
      <c r="L16" s="2"/>
      <c r="N16" s="31">
        <v>13</v>
      </c>
      <c r="O16" s="35" t="s">
        <v>135</v>
      </c>
      <c r="P16" s="44" t="s">
        <v>119</v>
      </c>
      <c r="Q16" s="44" t="s">
        <v>129</v>
      </c>
      <c r="R16" s="2"/>
    </row>
    <row r="17" spans="1:18">
      <c r="B17" s="15">
        <v>15</v>
      </c>
      <c r="H17" s="15">
        <v>15</v>
      </c>
      <c r="I17" s="32"/>
      <c r="L17" s="2"/>
      <c r="N17" s="38">
        <v>14</v>
      </c>
      <c r="O17" s="35" t="s">
        <v>135</v>
      </c>
      <c r="P17" s="44" t="s">
        <v>119</v>
      </c>
      <c r="Q17" s="44"/>
      <c r="R17" s="2"/>
    </row>
    <row r="18" spans="1:18">
      <c r="B18" s="15">
        <v>16</v>
      </c>
      <c r="H18" s="31">
        <v>16</v>
      </c>
      <c r="I18" s="32"/>
      <c r="L18" s="2"/>
      <c r="N18" s="15">
        <v>15</v>
      </c>
      <c r="O18" s="32"/>
      <c r="P18" s="45" t="s">
        <v>123</v>
      </c>
      <c r="Q18" s="45"/>
      <c r="R18" s="2"/>
    </row>
    <row r="19" spans="1:18">
      <c r="B19" s="15">
        <v>17</v>
      </c>
      <c r="H19" s="38">
        <v>17</v>
      </c>
      <c r="I19" s="32"/>
      <c r="L19" s="2"/>
      <c r="N19" s="15">
        <v>16</v>
      </c>
      <c r="O19" s="32"/>
      <c r="P19" s="45" t="s">
        <v>123</v>
      </c>
      <c r="Q19" s="45"/>
      <c r="R19" s="2"/>
    </row>
    <row r="20" spans="1:18">
      <c r="B20" s="31">
        <v>18</v>
      </c>
      <c r="C20" s="35" t="s">
        <v>135</v>
      </c>
      <c r="D20" s="44" t="s">
        <v>121</v>
      </c>
      <c r="E20" s="44"/>
      <c r="G20" t="s">
        <v>47</v>
      </c>
      <c r="H20" s="36">
        <v>18</v>
      </c>
      <c r="I20" s="36" t="s">
        <v>133</v>
      </c>
      <c r="J20" s="43" t="s">
        <v>132</v>
      </c>
      <c r="K20" s="43" t="s">
        <v>124</v>
      </c>
      <c r="L20" s="2"/>
      <c r="N20" s="15">
        <v>17</v>
      </c>
      <c r="O20" s="32"/>
      <c r="P20" s="45" t="s">
        <v>123</v>
      </c>
      <c r="Q20" s="45"/>
      <c r="R20" s="2"/>
    </row>
    <row r="21" spans="1:18">
      <c r="B21" s="38">
        <v>19</v>
      </c>
      <c r="C21" s="35" t="s">
        <v>135</v>
      </c>
      <c r="D21" s="44" t="s">
        <v>119</v>
      </c>
      <c r="E21" s="44" t="s">
        <v>129</v>
      </c>
      <c r="H21" s="15">
        <v>19</v>
      </c>
      <c r="I21" s="32"/>
      <c r="L21" s="2"/>
      <c r="N21" s="15">
        <v>18</v>
      </c>
      <c r="O21" s="32"/>
      <c r="R21" s="2"/>
    </row>
    <row r="22" spans="1:18">
      <c r="A22" s="2" t="s">
        <v>47</v>
      </c>
      <c r="B22" s="36">
        <v>20</v>
      </c>
      <c r="C22" s="36" t="s">
        <v>133</v>
      </c>
      <c r="D22" s="43" t="s">
        <v>120</v>
      </c>
      <c r="E22" s="43" t="s">
        <v>124</v>
      </c>
      <c r="H22" s="15">
        <v>20</v>
      </c>
      <c r="I22" s="32"/>
      <c r="L22" s="2"/>
      <c r="N22" s="15">
        <v>19</v>
      </c>
      <c r="O22" s="32"/>
      <c r="R22" s="2"/>
    </row>
    <row r="23" spans="1:18">
      <c r="B23" s="15">
        <v>21</v>
      </c>
      <c r="H23" s="15">
        <v>21</v>
      </c>
      <c r="I23" s="32"/>
      <c r="L23" s="2"/>
      <c r="N23" s="31">
        <v>20</v>
      </c>
      <c r="O23" s="32"/>
      <c r="R23" s="2"/>
    </row>
    <row r="24" spans="1:18">
      <c r="B24" s="15">
        <v>22</v>
      </c>
      <c r="H24" s="15">
        <v>22</v>
      </c>
      <c r="I24" s="32"/>
      <c r="L24" s="2"/>
      <c r="N24" s="38">
        <v>21</v>
      </c>
      <c r="O24" s="32"/>
      <c r="R24" s="2"/>
    </row>
    <row r="25" spans="1:18">
      <c r="B25" s="15">
        <v>23</v>
      </c>
      <c r="H25" s="31">
        <v>23</v>
      </c>
      <c r="I25" s="35" t="s">
        <v>135</v>
      </c>
      <c r="J25" s="44" t="s">
        <v>132</v>
      </c>
      <c r="K25" s="44" t="s">
        <v>124</v>
      </c>
      <c r="L25" s="2"/>
      <c r="N25" s="15">
        <v>22</v>
      </c>
      <c r="O25" s="32"/>
      <c r="R25" s="2"/>
    </row>
    <row r="26" spans="1:18">
      <c r="B26" s="15">
        <v>24</v>
      </c>
      <c r="H26" s="38">
        <v>24</v>
      </c>
      <c r="I26" s="35" t="s">
        <v>135</v>
      </c>
      <c r="J26" s="44" t="s">
        <v>131</v>
      </c>
      <c r="K26" s="44" t="s">
        <v>125</v>
      </c>
      <c r="L26" s="2"/>
      <c r="N26" s="15">
        <v>23</v>
      </c>
      <c r="O26" s="32"/>
      <c r="R26" s="2"/>
    </row>
    <row r="27" spans="1:18">
      <c r="B27" s="31">
        <v>25</v>
      </c>
      <c r="C27" s="35" t="s">
        <v>135</v>
      </c>
      <c r="D27" s="44" t="s">
        <v>132</v>
      </c>
      <c r="E27" s="44" t="s">
        <v>124</v>
      </c>
      <c r="F27" s="2"/>
      <c r="G27" t="s">
        <v>48</v>
      </c>
      <c r="H27" s="36">
        <v>25</v>
      </c>
      <c r="I27" s="36" t="s">
        <v>133</v>
      </c>
      <c r="J27" s="43" t="s">
        <v>121</v>
      </c>
      <c r="K27" s="43"/>
      <c r="L27" s="2"/>
      <c r="N27" s="15">
        <v>24</v>
      </c>
      <c r="O27" s="32"/>
      <c r="R27" s="2"/>
    </row>
    <row r="28" spans="1:18">
      <c r="B28" s="31">
        <v>25</v>
      </c>
      <c r="C28" s="35" t="s">
        <v>135</v>
      </c>
      <c r="D28" s="44" t="s">
        <v>131</v>
      </c>
      <c r="E28" s="44" t="s">
        <v>125</v>
      </c>
      <c r="F28" s="2"/>
      <c r="H28" s="15"/>
      <c r="I28" s="32"/>
      <c r="L28" s="2"/>
      <c r="N28" s="15">
        <v>25</v>
      </c>
      <c r="O28" s="32"/>
      <c r="R28" s="2"/>
    </row>
    <row r="29" spans="1:18">
      <c r="B29" s="38">
        <v>26</v>
      </c>
      <c r="H29" s="15">
        <v>26</v>
      </c>
      <c r="I29" s="32"/>
      <c r="L29" s="2"/>
      <c r="N29" s="15"/>
      <c r="O29" s="32"/>
      <c r="R29" s="2"/>
    </row>
    <row r="30" spans="1:18">
      <c r="A30" s="2" t="s">
        <v>48</v>
      </c>
      <c r="B30" s="36">
        <v>27</v>
      </c>
      <c r="C30" s="36" t="s">
        <v>133</v>
      </c>
      <c r="D30" s="43" t="s">
        <v>121</v>
      </c>
      <c r="E30" s="43"/>
      <c r="H30" s="15">
        <v>27</v>
      </c>
      <c r="I30" s="35" t="s">
        <v>135</v>
      </c>
      <c r="J30" s="44" t="s">
        <v>119</v>
      </c>
      <c r="K30" s="44" t="s">
        <v>129</v>
      </c>
      <c r="L30" s="2"/>
      <c r="N30" s="15">
        <v>26</v>
      </c>
      <c r="O30" s="32"/>
      <c r="R30" s="2"/>
    </row>
    <row r="31" spans="1:18">
      <c r="B31" s="15">
        <v>28</v>
      </c>
      <c r="H31" s="15">
        <v>28</v>
      </c>
      <c r="I31" s="32"/>
      <c r="L31" s="2"/>
      <c r="N31" s="31">
        <v>27</v>
      </c>
      <c r="O31" s="32"/>
      <c r="R31" s="2"/>
    </row>
    <row r="32" spans="1:18">
      <c r="B32" s="15">
        <v>29</v>
      </c>
      <c r="H32" s="15">
        <v>29</v>
      </c>
      <c r="I32" s="32"/>
      <c r="J32" s="45"/>
      <c r="L32" s="2"/>
      <c r="N32" s="38">
        <v>28</v>
      </c>
      <c r="O32" s="32"/>
      <c r="R32" s="2"/>
    </row>
    <row r="33" spans="2:18">
      <c r="B33" s="15">
        <v>30</v>
      </c>
      <c r="H33" s="31">
        <v>30</v>
      </c>
      <c r="I33" s="35" t="s">
        <v>135</v>
      </c>
      <c r="J33" s="44" t="s">
        <v>121</v>
      </c>
      <c r="K33" s="44"/>
      <c r="L33" s="2"/>
      <c r="N33" s="15">
        <v>29</v>
      </c>
      <c r="O33" s="32"/>
      <c r="R33" s="2"/>
    </row>
    <row r="34" spans="2:18">
      <c r="H34" s="38">
        <v>31</v>
      </c>
      <c r="I34" s="32"/>
      <c r="J34" s="45"/>
      <c r="L34" s="2"/>
      <c r="N34" s="15">
        <v>30</v>
      </c>
      <c r="O34" s="32"/>
      <c r="R34" s="2"/>
    </row>
    <row r="35" spans="2:18">
      <c r="J35" s="45"/>
    </row>
    <row r="36" spans="2:18">
      <c r="B36" s="39"/>
      <c r="C36" s="40" t="s">
        <v>39</v>
      </c>
      <c r="D36" s="46"/>
      <c r="E36" s="46"/>
    </row>
    <row r="37" spans="2:18">
      <c r="B37" s="2" t="s">
        <v>46</v>
      </c>
      <c r="C37" s="19" t="s">
        <v>40</v>
      </c>
    </row>
    <row r="38" spans="2:18">
      <c r="B38" s="2" t="s">
        <v>46</v>
      </c>
      <c r="C38" s="19" t="s">
        <v>45</v>
      </c>
    </row>
    <row r="39" spans="2:18">
      <c r="B39" s="2" t="s">
        <v>47</v>
      </c>
      <c r="C39" s="19" t="s">
        <v>44</v>
      </c>
    </row>
    <row r="40" spans="2:18">
      <c r="B40" s="2" t="s">
        <v>47</v>
      </c>
      <c r="C40" s="19" t="s">
        <v>117</v>
      </c>
    </row>
    <row r="41" spans="2:18">
      <c r="B41" s="2" t="s">
        <v>48</v>
      </c>
      <c r="C41" s="19" t="s">
        <v>43</v>
      </c>
    </row>
    <row r="42" spans="2:18">
      <c r="B42" s="2" t="s">
        <v>48</v>
      </c>
      <c r="C42" s="19"/>
    </row>
    <row r="43" spans="2:18">
      <c r="B43" s="2" t="s">
        <v>110</v>
      </c>
      <c r="C43" s="19" t="s">
        <v>41</v>
      </c>
    </row>
    <row r="44" spans="2:18">
      <c r="B44" s="2" t="s">
        <v>110</v>
      </c>
      <c r="C44" s="19" t="s">
        <v>42</v>
      </c>
    </row>
    <row r="45" spans="2:18">
      <c r="B45"/>
      <c r="C45"/>
    </row>
    <row r="46" spans="2:18">
      <c r="B46" s="36" t="s">
        <v>133</v>
      </c>
      <c r="C46" s="47" t="s">
        <v>134</v>
      </c>
      <c r="D46" s="47"/>
    </row>
    <row r="47" spans="2:18">
      <c r="B47" s="35" t="s">
        <v>135</v>
      </c>
      <c r="C47" s="48" t="s">
        <v>136</v>
      </c>
      <c r="D47" s="48"/>
    </row>
  </sheetData>
  <mergeCells count="7">
    <mergeCell ref="C46:D46"/>
    <mergeCell ref="C47:D47"/>
    <mergeCell ref="D8:E8"/>
    <mergeCell ref="D9:E9"/>
    <mergeCell ref="D10:E10"/>
    <mergeCell ref="D11:E11"/>
    <mergeCell ref="D12:E12"/>
  </mergeCells>
  <pageMargins left="0.7" right="0.7" top="0.75" bottom="0.75" header="0.3" footer="0.3"/>
  <pageSetup scale="95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8"/>
  <sheetViews>
    <sheetView showGridLines="0" tabSelected="1" zoomScale="85" zoomScaleNormal="85" zoomScalePageLayoutView="85" workbookViewId="0">
      <pane xSplit="2" topLeftCell="C1" activePane="topRight" state="frozen"/>
      <selection pane="topRight" activeCell="C6" sqref="C6"/>
    </sheetView>
  </sheetViews>
  <sheetFormatPr baseColWidth="10" defaultColWidth="8.83203125" defaultRowHeight="14" x14ac:dyDescent="0"/>
  <cols>
    <col min="1" max="1" width="5.5" customWidth="1"/>
    <col min="2" max="2" width="26.6640625" bestFit="1" customWidth="1"/>
    <col min="3" max="3" width="15.6640625" style="2" customWidth="1"/>
    <col min="4" max="16" width="15.6640625" customWidth="1"/>
    <col min="17" max="17" width="4.33203125" style="12" customWidth="1"/>
    <col min="18" max="18" width="9.83203125" customWidth="1"/>
    <col min="19" max="19" width="12" customWidth="1"/>
    <col min="22" max="22" width="26.6640625" bestFit="1" customWidth="1"/>
    <col min="23" max="34" width="15.6640625" customWidth="1"/>
    <col min="36" max="36" width="8.5" customWidth="1"/>
    <col min="37" max="37" width="10.5" bestFit="1" customWidth="1"/>
  </cols>
  <sheetData>
    <row r="1" spans="1:19" ht="20">
      <c r="A1" s="7" t="s">
        <v>111</v>
      </c>
    </row>
    <row r="2" spans="1:19">
      <c r="B2" s="1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13"/>
    </row>
    <row r="3" spans="1:19">
      <c r="C3" s="15" t="s">
        <v>95</v>
      </c>
      <c r="D3" s="15" t="s">
        <v>96</v>
      </c>
      <c r="E3" s="15" t="s">
        <v>97</v>
      </c>
      <c r="F3" s="15" t="s">
        <v>98</v>
      </c>
      <c r="G3" s="15" t="s">
        <v>99</v>
      </c>
      <c r="H3" s="15" t="s">
        <v>100</v>
      </c>
      <c r="I3" s="15" t="s">
        <v>101</v>
      </c>
      <c r="J3" s="15" t="s">
        <v>62</v>
      </c>
      <c r="K3" s="15" t="s">
        <v>105</v>
      </c>
      <c r="L3" s="15" t="s">
        <v>89</v>
      </c>
      <c r="M3" s="15" t="s">
        <v>102</v>
      </c>
      <c r="N3" s="15" t="s">
        <v>80</v>
      </c>
      <c r="O3" s="15" t="s">
        <v>103</v>
      </c>
      <c r="P3" s="15" t="s">
        <v>104</v>
      </c>
      <c r="Q3" s="13"/>
    </row>
    <row r="4" spans="1:19">
      <c r="C4" s="2" t="s">
        <v>57</v>
      </c>
      <c r="D4" s="2" t="s">
        <v>66</v>
      </c>
      <c r="E4" s="2" t="s">
        <v>58</v>
      </c>
      <c r="F4" s="2" t="s">
        <v>60</v>
      </c>
      <c r="G4" s="2" t="s">
        <v>60</v>
      </c>
      <c r="H4" s="2" t="s">
        <v>76</v>
      </c>
      <c r="I4" s="2" t="s">
        <v>60</v>
      </c>
      <c r="J4" s="2" t="s">
        <v>63</v>
      </c>
      <c r="K4" s="2" t="s">
        <v>79</v>
      </c>
      <c r="L4" s="2" t="s">
        <v>57</v>
      </c>
      <c r="M4" s="2" t="s">
        <v>66</v>
      </c>
      <c r="N4" s="2" t="s">
        <v>60</v>
      </c>
      <c r="O4" s="2" t="s">
        <v>57</v>
      </c>
      <c r="P4" s="2" t="s">
        <v>63</v>
      </c>
      <c r="Q4" s="13"/>
    </row>
    <row r="5" spans="1:19">
      <c r="B5" s="4" t="s">
        <v>4</v>
      </c>
      <c r="C5" s="3" t="s">
        <v>54</v>
      </c>
      <c r="D5" s="3" t="s">
        <v>55</v>
      </c>
      <c r="E5" s="3" t="s">
        <v>56</v>
      </c>
      <c r="F5" s="3" t="s">
        <v>56</v>
      </c>
      <c r="G5" s="3" t="s">
        <v>59</v>
      </c>
      <c r="H5" s="3" t="s">
        <v>75</v>
      </c>
      <c r="I5" s="3" t="s">
        <v>77</v>
      </c>
      <c r="J5" s="3" t="s">
        <v>61</v>
      </c>
      <c r="K5" s="3" t="s">
        <v>78</v>
      </c>
      <c r="L5" s="3" t="s">
        <v>64</v>
      </c>
      <c r="M5" s="3" t="s">
        <v>65</v>
      </c>
      <c r="N5" s="3" t="s">
        <v>65</v>
      </c>
      <c r="O5" s="3" t="s">
        <v>81</v>
      </c>
      <c r="P5" s="3" t="s">
        <v>67</v>
      </c>
      <c r="Q5" s="5"/>
      <c r="R5" t="s">
        <v>1</v>
      </c>
    </row>
    <row r="6" spans="1:19">
      <c r="A6" s="2">
        <v>1</v>
      </c>
      <c r="B6" s="23" t="s">
        <v>5</v>
      </c>
      <c r="C6" s="20" t="s">
        <v>116</v>
      </c>
      <c r="E6" s="20" t="s">
        <v>116</v>
      </c>
      <c r="F6" s="20"/>
      <c r="G6" s="20" t="s">
        <v>116</v>
      </c>
      <c r="H6" s="20"/>
      <c r="I6" s="20" t="s">
        <v>116</v>
      </c>
      <c r="J6" s="20"/>
      <c r="K6" s="20"/>
      <c r="L6" s="20" t="s">
        <v>116</v>
      </c>
      <c r="M6" s="20" t="s">
        <v>116</v>
      </c>
      <c r="N6" s="20"/>
      <c r="O6" s="20"/>
      <c r="P6" s="20" t="s">
        <v>116</v>
      </c>
      <c r="Q6" s="13"/>
      <c r="R6" s="14">
        <f t="shared" ref="R6:R25" si="0">COUNTA(C6:P6)</f>
        <v>7</v>
      </c>
      <c r="S6" s="8" t="s">
        <v>20</v>
      </c>
    </row>
    <row r="7" spans="1:19">
      <c r="A7" s="2">
        <v>2</v>
      </c>
      <c r="B7" s="24" t="s">
        <v>6</v>
      </c>
      <c r="C7" s="20" t="s">
        <v>116</v>
      </c>
      <c r="D7" s="20"/>
      <c r="E7" s="20" t="s">
        <v>116</v>
      </c>
      <c r="F7" s="20"/>
      <c r="G7" s="20"/>
      <c r="H7" s="20" t="s">
        <v>116</v>
      </c>
      <c r="I7" s="20" t="s">
        <v>116</v>
      </c>
      <c r="J7" s="20"/>
      <c r="K7" s="20"/>
      <c r="L7" s="20" t="s">
        <v>116</v>
      </c>
      <c r="M7" s="20" t="s">
        <v>116</v>
      </c>
      <c r="N7" s="20"/>
      <c r="O7" s="20" t="s">
        <v>116</v>
      </c>
      <c r="P7" s="20"/>
      <c r="Q7" s="13"/>
      <c r="R7" s="14">
        <f t="shared" si="0"/>
        <v>7</v>
      </c>
      <c r="S7" s="9" t="s">
        <v>21</v>
      </c>
    </row>
    <row r="8" spans="1:19">
      <c r="A8" s="2">
        <v>3</v>
      </c>
      <c r="B8" s="24" t="s">
        <v>7</v>
      </c>
      <c r="C8" s="20"/>
      <c r="D8" s="20" t="s">
        <v>116</v>
      </c>
      <c r="E8" s="20"/>
      <c r="F8" s="20" t="s">
        <v>116</v>
      </c>
      <c r="G8" s="20"/>
      <c r="H8" s="20" t="s">
        <v>116</v>
      </c>
      <c r="I8" s="20"/>
      <c r="J8" s="20" t="s">
        <v>116</v>
      </c>
      <c r="K8" s="20" t="s">
        <v>116</v>
      </c>
      <c r="L8" s="20"/>
      <c r="M8" s="20"/>
      <c r="N8" s="20" t="s">
        <v>116</v>
      </c>
      <c r="O8" s="20"/>
      <c r="P8" s="20" t="s">
        <v>116</v>
      </c>
      <c r="Q8" s="13"/>
      <c r="R8" s="14">
        <f t="shared" si="0"/>
        <v>7</v>
      </c>
      <c r="S8" s="9" t="s">
        <v>22</v>
      </c>
    </row>
    <row r="9" spans="1:19">
      <c r="A9" s="2">
        <v>4</v>
      </c>
      <c r="B9" s="23" t="s">
        <v>8</v>
      </c>
      <c r="C9" s="20"/>
      <c r="D9" s="20" t="s">
        <v>116</v>
      </c>
      <c r="E9" s="20"/>
      <c r="F9" s="21" t="s">
        <v>116</v>
      </c>
      <c r="G9" s="20" t="s">
        <v>116</v>
      </c>
      <c r="H9" s="20"/>
      <c r="I9" s="20"/>
      <c r="J9" s="21" t="s">
        <v>116</v>
      </c>
      <c r="K9" s="20"/>
      <c r="L9" s="20"/>
      <c r="M9" s="21" t="s">
        <v>116</v>
      </c>
      <c r="N9" s="20"/>
      <c r="O9" s="20" t="s">
        <v>116</v>
      </c>
      <c r="P9" s="20" t="s">
        <v>116</v>
      </c>
      <c r="Q9" s="13"/>
      <c r="R9" s="14">
        <f t="shared" si="0"/>
        <v>7</v>
      </c>
      <c r="S9" s="8" t="s">
        <v>23</v>
      </c>
    </row>
    <row r="10" spans="1:19">
      <c r="A10" s="2">
        <v>5</v>
      </c>
      <c r="B10" s="24" t="s">
        <v>9</v>
      </c>
      <c r="C10" s="21" t="s">
        <v>116</v>
      </c>
      <c r="D10" s="20"/>
      <c r="E10" s="20" t="s">
        <v>116</v>
      </c>
      <c r="F10" s="20"/>
      <c r="G10" s="21" t="s">
        <v>116</v>
      </c>
      <c r="H10" s="20"/>
      <c r="I10" s="20"/>
      <c r="J10" s="20" t="s">
        <v>116</v>
      </c>
      <c r="K10" s="20"/>
      <c r="L10" s="21" t="s">
        <v>116</v>
      </c>
      <c r="M10" s="20"/>
      <c r="N10" s="20" t="s">
        <v>116</v>
      </c>
      <c r="O10" s="20"/>
      <c r="P10" s="20" t="s">
        <v>116</v>
      </c>
      <c r="Q10" s="13"/>
      <c r="R10" s="14">
        <f t="shared" si="0"/>
        <v>7</v>
      </c>
      <c r="S10" s="9" t="s">
        <v>24</v>
      </c>
    </row>
    <row r="11" spans="1:19">
      <c r="A11" s="2">
        <v>6</v>
      </c>
      <c r="B11" s="24" t="s">
        <v>10</v>
      </c>
      <c r="C11" s="20"/>
      <c r="D11" s="20" t="s">
        <v>116</v>
      </c>
      <c r="E11" s="20" t="s">
        <v>116</v>
      </c>
      <c r="F11" s="20"/>
      <c r="G11" s="20" t="s">
        <v>116</v>
      </c>
      <c r="H11" s="20"/>
      <c r="I11" s="20"/>
      <c r="J11" s="20" t="s">
        <v>116</v>
      </c>
      <c r="K11" s="20" t="s">
        <v>116</v>
      </c>
      <c r="L11" s="20"/>
      <c r="M11" s="20"/>
      <c r="N11" s="20" t="s">
        <v>116</v>
      </c>
      <c r="O11" s="20" t="s">
        <v>116</v>
      </c>
      <c r="P11" s="20"/>
      <c r="Q11" s="13"/>
      <c r="R11" s="14">
        <f t="shared" si="0"/>
        <v>7</v>
      </c>
      <c r="S11" s="9" t="s">
        <v>25</v>
      </c>
    </row>
    <row r="12" spans="1:19">
      <c r="A12" s="2">
        <v>7</v>
      </c>
      <c r="B12" s="25" t="s">
        <v>49</v>
      </c>
      <c r="C12" s="20"/>
      <c r="D12" s="20" t="s">
        <v>116</v>
      </c>
      <c r="E12" s="20"/>
      <c r="F12" s="20" t="s">
        <v>116</v>
      </c>
      <c r="G12" s="20" t="s">
        <v>116</v>
      </c>
      <c r="H12" s="20"/>
      <c r="I12" s="20"/>
      <c r="J12" s="20" t="s">
        <v>116</v>
      </c>
      <c r="K12" s="20"/>
      <c r="L12" s="20" t="s">
        <v>116</v>
      </c>
      <c r="M12" s="20"/>
      <c r="N12" s="20" t="s">
        <v>116</v>
      </c>
      <c r="O12" s="20"/>
      <c r="P12" s="20" t="s">
        <v>116</v>
      </c>
      <c r="Q12" s="13"/>
      <c r="R12" s="14">
        <f t="shared" si="0"/>
        <v>7</v>
      </c>
      <c r="S12" s="9" t="s">
        <v>53</v>
      </c>
    </row>
    <row r="13" spans="1:19">
      <c r="A13" s="2">
        <v>8</v>
      </c>
      <c r="B13" s="24" t="s">
        <v>35</v>
      </c>
      <c r="C13" s="20" t="s">
        <v>116</v>
      </c>
      <c r="D13" s="20"/>
      <c r="E13" s="21" t="s">
        <v>116</v>
      </c>
      <c r="F13" s="20"/>
      <c r="G13" s="20" t="s">
        <v>116</v>
      </c>
      <c r="H13" s="20"/>
      <c r="I13" s="21" t="s">
        <v>116</v>
      </c>
      <c r="J13" s="20"/>
      <c r="K13" s="20" t="s">
        <v>116</v>
      </c>
      <c r="L13" s="20" t="s">
        <v>116</v>
      </c>
      <c r="M13" s="20"/>
      <c r="N13" s="21" t="s">
        <v>116</v>
      </c>
      <c r="O13" s="20"/>
      <c r="P13" s="20"/>
      <c r="Q13" s="13"/>
      <c r="R13" s="14">
        <f t="shared" si="0"/>
        <v>7</v>
      </c>
      <c r="S13" s="9" t="s">
        <v>37</v>
      </c>
    </row>
    <row r="14" spans="1:19">
      <c r="A14" s="2">
        <v>9</v>
      </c>
      <c r="B14" s="24" t="s">
        <v>11</v>
      </c>
      <c r="C14" s="20" t="s">
        <v>116</v>
      </c>
      <c r="D14" s="20"/>
      <c r="E14" s="20"/>
      <c r="F14" s="20" t="s">
        <v>116</v>
      </c>
      <c r="G14" s="20" t="s">
        <v>116</v>
      </c>
      <c r="H14" s="20"/>
      <c r="I14" s="20" t="s">
        <v>116</v>
      </c>
      <c r="J14" s="20"/>
      <c r="K14" s="20"/>
      <c r="L14" s="20" t="s">
        <v>116</v>
      </c>
      <c r="M14" s="20"/>
      <c r="N14" s="20" t="s">
        <v>116</v>
      </c>
      <c r="O14" s="20"/>
      <c r="P14" s="20" t="s">
        <v>116</v>
      </c>
      <c r="Q14" s="13"/>
      <c r="R14" s="14">
        <v>7</v>
      </c>
      <c r="S14" s="9" t="s">
        <v>26</v>
      </c>
    </row>
    <row r="15" spans="1:19">
      <c r="A15" s="2">
        <v>10</v>
      </c>
      <c r="B15" s="22" t="s">
        <v>12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13"/>
      <c r="R15" s="14">
        <f t="shared" si="0"/>
        <v>0</v>
      </c>
      <c r="S15" s="26" t="s">
        <v>139</v>
      </c>
    </row>
    <row r="16" spans="1:19">
      <c r="A16" s="2">
        <v>11</v>
      </c>
      <c r="B16" s="11" t="s">
        <v>13</v>
      </c>
      <c r="C16" s="20" t="s">
        <v>116</v>
      </c>
      <c r="D16" s="20"/>
      <c r="E16" s="20" t="s">
        <v>116</v>
      </c>
      <c r="F16" s="19"/>
      <c r="G16" s="20"/>
      <c r="H16" s="20" t="s">
        <v>116</v>
      </c>
      <c r="I16" s="20" t="s">
        <v>116</v>
      </c>
      <c r="J16" s="19"/>
      <c r="K16" s="20"/>
      <c r="L16" s="20" t="s">
        <v>116</v>
      </c>
      <c r="M16" s="19"/>
      <c r="N16" s="20" t="s">
        <v>116</v>
      </c>
      <c r="O16" s="20" t="s">
        <v>116</v>
      </c>
      <c r="P16" s="20"/>
      <c r="Q16" s="13"/>
      <c r="R16" s="14">
        <f t="shared" si="0"/>
        <v>7</v>
      </c>
      <c r="S16" s="9" t="s">
        <v>28</v>
      </c>
    </row>
    <row r="17" spans="1:19">
      <c r="A17" s="2">
        <v>12</v>
      </c>
      <c r="B17" s="11" t="s">
        <v>14</v>
      </c>
      <c r="C17" s="20"/>
      <c r="D17" s="20" t="s">
        <v>116</v>
      </c>
      <c r="E17" s="20"/>
      <c r="F17" s="20" t="s">
        <v>116</v>
      </c>
      <c r="G17" s="20"/>
      <c r="H17" s="20" t="s">
        <v>116</v>
      </c>
      <c r="I17" s="20"/>
      <c r="J17" s="20" t="s">
        <v>116</v>
      </c>
      <c r="K17" s="20"/>
      <c r="L17" s="20" t="s">
        <v>116</v>
      </c>
      <c r="M17" s="20" t="s">
        <v>116</v>
      </c>
      <c r="N17" s="20"/>
      <c r="O17" s="20" t="s">
        <v>116</v>
      </c>
      <c r="P17" s="20"/>
      <c r="Q17" s="13"/>
      <c r="R17" s="14">
        <f t="shared" si="0"/>
        <v>7</v>
      </c>
      <c r="S17" s="9" t="s">
        <v>29</v>
      </c>
    </row>
    <row r="18" spans="1:19">
      <c r="A18" s="2">
        <v>13</v>
      </c>
      <c r="B18" s="10" t="s">
        <v>15</v>
      </c>
      <c r="C18" s="20"/>
      <c r="D18" s="20" t="s">
        <v>116</v>
      </c>
      <c r="E18" s="20"/>
      <c r="F18" s="20" t="s">
        <v>116</v>
      </c>
      <c r="G18" s="20"/>
      <c r="H18" s="20" t="s">
        <v>116</v>
      </c>
      <c r="I18" s="20" t="s">
        <v>116</v>
      </c>
      <c r="J18" s="20"/>
      <c r="K18" s="20" t="s">
        <v>116</v>
      </c>
      <c r="L18" s="20"/>
      <c r="M18" s="20" t="s">
        <v>116</v>
      </c>
      <c r="N18" s="20"/>
      <c r="O18" s="20"/>
      <c r="P18" s="20" t="s">
        <v>116</v>
      </c>
      <c r="Q18" s="13"/>
      <c r="R18" s="14">
        <f t="shared" si="0"/>
        <v>7</v>
      </c>
      <c r="S18" s="8" t="s">
        <v>30</v>
      </c>
    </row>
    <row r="19" spans="1:19">
      <c r="A19" s="2">
        <v>14</v>
      </c>
      <c r="B19" s="11" t="s">
        <v>16</v>
      </c>
      <c r="C19" s="20"/>
      <c r="D19" s="21" t="s">
        <v>116</v>
      </c>
      <c r="E19" s="20"/>
      <c r="F19" s="30" t="s">
        <v>116</v>
      </c>
      <c r="G19" s="20"/>
      <c r="H19" s="21" t="s">
        <v>116</v>
      </c>
      <c r="I19" s="20"/>
      <c r="J19" s="21"/>
      <c r="K19" s="21" t="s">
        <v>116</v>
      </c>
      <c r="L19" s="20"/>
      <c r="M19" s="30"/>
      <c r="N19" s="20"/>
      <c r="O19" s="21" t="s">
        <v>116</v>
      </c>
      <c r="P19" s="21" t="s">
        <v>116</v>
      </c>
      <c r="Q19" s="13"/>
      <c r="R19" s="14">
        <f t="shared" si="0"/>
        <v>6</v>
      </c>
      <c r="S19" s="9" t="s">
        <v>31</v>
      </c>
    </row>
    <row r="20" spans="1:19">
      <c r="A20" s="2">
        <v>15</v>
      </c>
      <c r="B20" s="10" t="s">
        <v>17</v>
      </c>
      <c r="C20" s="20" t="s">
        <v>116</v>
      </c>
      <c r="D20" s="20"/>
      <c r="E20" s="20"/>
      <c r="F20" s="21" t="s">
        <v>116</v>
      </c>
      <c r="G20" s="20"/>
      <c r="H20" s="20" t="s">
        <v>116</v>
      </c>
      <c r="I20" s="20"/>
      <c r="J20" s="21" t="s">
        <v>116</v>
      </c>
      <c r="K20" s="20"/>
      <c r="L20" s="20"/>
      <c r="M20" s="21" t="s">
        <v>116</v>
      </c>
      <c r="N20" s="20"/>
      <c r="O20" s="20" t="s">
        <v>116</v>
      </c>
      <c r="P20" s="20"/>
      <c r="Q20" s="13"/>
      <c r="R20" s="14">
        <f t="shared" si="0"/>
        <v>6</v>
      </c>
      <c r="S20" s="8" t="s">
        <v>32</v>
      </c>
    </row>
    <row r="21" spans="1:19">
      <c r="A21" s="2">
        <v>16</v>
      </c>
      <c r="B21" s="10" t="s">
        <v>50</v>
      </c>
      <c r="C21" s="20" t="s">
        <v>116</v>
      </c>
      <c r="D21" s="20"/>
      <c r="E21" s="20" t="s">
        <v>116</v>
      </c>
      <c r="F21" s="20"/>
      <c r="G21" s="20" t="s">
        <v>116</v>
      </c>
      <c r="H21" s="20"/>
      <c r="I21" s="20" t="s">
        <v>116</v>
      </c>
      <c r="J21" s="20"/>
      <c r="K21" s="20" t="s">
        <v>116</v>
      </c>
      <c r="L21" s="20"/>
      <c r="M21" s="20" t="s">
        <v>116</v>
      </c>
      <c r="N21" s="20"/>
      <c r="O21" s="20"/>
      <c r="P21" s="20"/>
      <c r="Q21" s="13"/>
      <c r="R21" s="14">
        <f t="shared" si="0"/>
        <v>6</v>
      </c>
      <c r="S21" s="8" t="s">
        <v>38</v>
      </c>
    </row>
    <row r="22" spans="1:19">
      <c r="A22" s="2">
        <v>17</v>
      </c>
      <c r="B22" s="10" t="s">
        <v>36</v>
      </c>
      <c r="C22" s="20"/>
      <c r="D22" s="21" t="s">
        <v>116</v>
      </c>
      <c r="E22" s="20"/>
      <c r="F22" s="20"/>
      <c r="G22" s="20"/>
      <c r="H22" s="21" t="s">
        <v>116</v>
      </c>
      <c r="I22" s="20" t="s">
        <v>116</v>
      </c>
      <c r="J22" s="20"/>
      <c r="K22" s="21" t="s">
        <v>116</v>
      </c>
      <c r="L22" s="20"/>
      <c r="M22" s="20" t="s">
        <v>116</v>
      </c>
      <c r="N22" s="20"/>
      <c r="O22" s="21" t="s">
        <v>116</v>
      </c>
      <c r="P22" s="20"/>
      <c r="Q22" s="13"/>
      <c r="R22" s="14">
        <f t="shared" si="0"/>
        <v>6</v>
      </c>
      <c r="S22" s="8" t="s">
        <v>38</v>
      </c>
    </row>
    <row r="23" spans="1:19">
      <c r="A23" s="2">
        <v>18</v>
      </c>
      <c r="B23" s="10" t="s">
        <v>18</v>
      </c>
      <c r="C23" s="20" t="s">
        <v>116</v>
      </c>
      <c r="D23" s="20"/>
      <c r="E23" s="21" t="s">
        <v>116</v>
      </c>
      <c r="F23" s="20"/>
      <c r="G23" s="20"/>
      <c r="H23" s="20"/>
      <c r="I23" s="21" t="s">
        <v>116</v>
      </c>
      <c r="J23" s="20"/>
      <c r="K23" s="20" t="s">
        <v>116</v>
      </c>
      <c r="L23" s="20"/>
      <c r="M23" s="20"/>
      <c r="N23" s="21" t="s">
        <v>116</v>
      </c>
      <c r="O23" s="20"/>
      <c r="P23" s="20" t="s">
        <v>116</v>
      </c>
      <c r="Q23" s="13"/>
      <c r="R23" s="14">
        <f t="shared" si="0"/>
        <v>6</v>
      </c>
      <c r="S23" s="8" t="s">
        <v>33</v>
      </c>
    </row>
    <row r="24" spans="1:19">
      <c r="A24" s="2">
        <v>19</v>
      </c>
      <c r="B24" s="11" t="s">
        <v>19</v>
      </c>
      <c r="C24" s="20"/>
      <c r="D24" s="20"/>
      <c r="E24" s="20" t="s">
        <v>116</v>
      </c>
      <c r="F24" s="20"/>
      <c r="G24" s="20" t="s">
        <v>116</v>
      </c>
      <c r="H24" s="20"/>
      <c r="I24" s="20"/>
      <c r="J24" s="20" t="s">
        <v>116</v>
      </c>
      <c r="K24" s="20" t="s">
        <v>116</v>
      </c>
      <c r="L24" s="20"/>
      <c r="M24" s="20"/>
      <c r="N24" s="20" t="s">
        <v>116</v>
      </c>
      <c r="O24" s="20" t="s">
        <v>116</v>
      </c>
      <c r="P24" s="20"/>
      <c r="Q24" s="13"/>
      <c r="R24" s="14">
        <f t="shared" si="0"/>
        <v>6</v>
      </c>
      <c r="S24" s="9" t="s">
        <v>34</v>
      </c>
    </row>
    <row r="25" spans="1:19">
      <c r="A25" s="2">
        <v>20</v>
      </c>
      <c r="B25" s="11" t="s">
        <v>51</v>
      </c>
      <c r="C25" s="20"/>
      <c r="D25" s="20" t="s">
        <v>116</v>
      </c>
      <c r="E25" s="20"/>
      <c r="F25" s="20" t="s">
        <v>116</v>
      </c>
      <c r="G25" s="20"/>
      <c r="H25" s="20" t="s">
        <v>116</v>
      </c>
      <c r="I25" s="20"/>
      <c r="J25" s="20" t="s">
        <v>116</v>
      </c>
      <c r="K25" s="20" t="s">
        <v>116</v>
      </c>
      <c r="L25" s="20" t="s">
        <v>116</v>
      </c>
      <c r="M25" s="20" t="s">
        <v>116</v>
      </c>
      <c r="N25" s="20"/>
      <c r="O25" s="20"/>
      <c r="P25" s="20"/>
      <c r="Q25" s="13"/>
      <c r="R25" s="14">
        <f t="shared" si="0"/>
        <v>7</v>
      </c>
      <c r="S25" s="9" t="s">
        <v>52</v>
      </c>
    </row>
    <row r="27" spans="1:19" s="1" customFormat="1" ht="15" thickBot="1">
      <c r="C27" s="6">
        <f t="shared" ref="C27:P27" si="1">COUNTIF(C6:C25,"Spelar")</f>
        <v>9</v>
      </c>
      <c r="D27" s="6">
        <f>COUNTIF(D7:D25,"Spelar")</f>
        <v>9</v>
      </c>
      <c r="E27" s="6">
        <f t="shared" si="1"/>
        <v>9</v>
      </c>
      <c r="F27" s="6">
        <f t="shared" si="1"/>
        <v>9</v>
      </c>
      <c r="G27" s="6">
        <f t="shared" si="1"/>
        <v>9</v>
      </c>
      <c r="H27" s="6">
        <f t="shared" si="1"/>
        <v>9</v>
      </c>
      <c r="I27" s="6">
        <f t="shared" si="1"/>
        <v>9</v>
      </c>
      <c r="J27" s="6">
        <f t="shared" si="1"/>
        <v>9</v>
      </c>
      <c r="K27" s="6">
        <f t="shared" si="1"/>
        <v>10</v>
      </c>
      <c r="L27" s="6">
        <f t="shared" si="1"/>
        <v>9</v>
      </c>
      <c r="M27" s="6">
        <f t="shared" si="1"/>
        <v>9</v>
      </c>
      <c r="N27" s="6">
        <f t="shared" si="1"/>
        <v>9</v>
      </c>
      <c r="O27" s="6">
        <f t="shared" si="1"/>
        <v>9</v>
      </c>
      <c r="P27" s="6">
        <f t="shared" si="1"/>
        <v>9</v>
      </c>
      <c r="Q27" s="5"/>
    </row>
    <row r="28" spans="1:19" ht="15" thickTop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9">
      <c r="C29" s="2" t="str">
        <f t="shared" ref="C29:P29" si="2">C4</f>
        <v>Hemma 10:00</v>
      </c>
      <c r="D29" s="2" t="str">
        <f t="shared" si="2"/>
        <v>Borta 09:45</v>
      </c>
      <c r="E29" s="2" t="str">
        <f t="shared" si="2"/>
        <v>Borta 10:00</v>
      </c>
      <c r="F29" s="2" t="str">
        <f t="shared" si="2"/>
        <v>Hemma 11:00</v>
      </c>
      <c r="G29" s="2" t="str">
        <f t="shared" si="2"/>
        <v>Hemma 11:00</v>
      </c>
      <c r="H29" s="2" t="str">
        <f t="shared" si="2"/>
        <v>Borta 12:00</v>
      </c>
      <c r="I29" s="2" t="str">
        <f t="shared" si="2"/>
        <v>Hemma 11:00</v>
      </c>
      <c r="J29" s="2" t="str">
        <f t="shared" si="2"/>
        <v>Borta 16:00</v>
      </c>
      <c r="K29" s="2" t="str">
        <f t="shared" si="2"/>
        <v>Borta 18:00</v>
      </c>
      <c r="L29" s="2" t="str">
        <f t="shared" si="2"/>
        <v>Hemma 10:00</v>
      </c>
      <c r="M29" s="2" t="str">
        <f t="shared" si="2"/>
        <v>Borta 09:45</v>
      </c>
      <c r="N29" s="2" t="str">
        <f t="shared" si="2"/>
        <v>Hemma 11:00</v>
      </c>
      <c r="O29" s="2" t="str">
        <f t="shared" si="2"/>
        <v>Hemma 10:00</v>
      </c>
      <c r="P29" s="2" t="str">
        <f t="shared" si="2"/>
        <v>Borta 16:00</v>
      </c>
    </row>
    <row r="30" spans="1:19">
      <c r="B30" s="1" t="s">
        <v>39</v>
      </c>
      <c r="C30" s="2" t="str">
        <f t="shared" ref="C30:P30" si="3">C5</f>
        <v>18:e April</v>
      </c>
      <c r="D30" s="2" t="str">
        <f t="shared" si="3"/>
        <v>19:e April</v>
      </c>
      <c r="E30" s="2" t="str">
        <f t="shared" si="3"/>
        <v>25:e April</v>
      </c>
      <c r="F30" s="2" t="str">
        <f t="shared" si="3"/>
        <v>25:e April</v>
      </c>
      <c r="G30" s="2" t="str">
        <f t="shared" si="3"/>
        <v>9:e Maj</v>
      </c>
      <c r="H30" s="2" t="str">
        <f t="shared" si="3"/>
        <v>10:e Maj</v>
      </c>
      <c r="I30" s="2" t="str">
        <f t="shared" si="3"/>
        <v>23:e Maj</v>
      </c>
      <c r="J30" s="2" t="str">
        <f t="shared" si="3"/>
        <v>24:e Maj</v>
      </c>
      <c r="K30" s="2" t="str">
        <f t="shared" si="3"/>
        <v>27:e Maj</v>
      </c>
      <c r="L30" s="2" t="str">
        <f t="shared" si="3"/>
        <v>30:e Maj</v>
      </c>
      <c r="M30" s="2" t="str">
        <f t="shared" si="3"/>
        <v>6:e Juni</v>
      </c>
      <c r="N30" s="2" t="str">
        <f t="shared" si="3"/>
        <v>6:e Juni</v>
      </c>
      <c r="O30" s="2" t="str">
        <f t="shared" si="3"/>
        <v>13:e Juni</v>
      </c>
      <c r="P30" s="2" t="str">
        <f t="shared" si="3"/>
        <v>14:e Juni</v>
      </c>
    </row>
    <row r="31" spans="1:19">
      <c r="A31" s="2" t="s">
        <v>46</v>
      </c>
      <c r="B31" s="16" t="s">
        <v>40</v>
      </c>
      <c r="C31" s="16"/>
      <c r="D31" s="16" t="s">
        <v>113</v>
      </c>
      <c r="E31" s="16"/>
      <c r="F31" s="16"/>
      <c r="G31" s="16"/>
      <c r="H31" s="16" t="s">
        <v>113</v>
      </c>
      <c r="I31" s="16"/>
      <c r="J31" s="16"/>
      <c r="K31" s="16" t="s">
        <v>113</v>
      </c>
      <c r="L31" s="16"/>
      <c r="M31" s="16"/>
      <c r="N31" s="16"/>
      <c r="O31" s="16" t="s">
        <v>113</v>
      </c>
      <c r="P31" s="16" t="s">
        <v>113</v>
      </c>
    </row>
    <row r="32" spans="1:19">
      <c r="A32" s="2" t="s">
        <v>46</v>
      </c>
      <c r="B32" s="16" t="s">
        <v>45</v>
      </c>
      <c r="C32" s="16"/>
      <c r="D32" s="16" t="s">
        <v>114</v>
      </c>
      <c r="E32" s="16"/>
      <c r="F32" s="16"/>
      <c r="G32" s="16"/>
      <c r="H32" s="16" t="s">
        <v>114</v>
      </c>
      <c r="I32" s="16"/>
      <c r="J32" s="16"/>
      <c r="K32" s="16" t="s">
        <v>114</v>
      </c>
      <c r="L32" s="16"/>
      <c r="M32" s="16"/>
      <c r="N32" s="16"/>
      <c r="O32" s="16" t="s">
        <v>114</v>
      </c>
      <c r="P32" s="28" t="s">
        <v>115</v>
      </c>
    </row>
    <row r="33" spans="1:16">
      <c r="A33" s="2" t="s">
        <v>47</v>
      </c>
      <c r="B33" s="17" t="s">
        <v>44</v>
      </c>
      <c r="C33" s="17"/>
      <c r="D33" s="17"/>
      <c r="E33" s="17" t="s">
        <v>113</v>
      </c>
      <c r="F33" s="17"/>
      <c r="G33" s="17"/>
      <c r="H33" s="17"/>
      <c r="I33" s="17" t="s">
        <v>113</v>
      </c>
      <c r="J33" s="17"/>
      <c r="K33" s="17"/>
      <c r="L33" s="17"/>
      <c r="M33" s="17"/>
      <c r="N33" s="17" t="s">
        <v>113</v>
      </c>
      <c r="O33" s="17"/>
      <c r="P33" s="17"/>
    </row>
    <row r="34" spans="1:16">
      <c r="A34" s="2" t="s">
        <v>47</v>
      </c>
      <c r="B34" s="17" t="s">
        <v>117</v>
      </c>
      <c r="C34" s="17"/>
      <c r="D34" s="17"/>
      <c r="E34" s="17" t="s">
        <v>114</v>
      </c>
      <c r="F34" s="17"/>
      <c r="G34" s="17"/>
      <c r="H34" s="17"/>
      <c r="I34" s="17" t="s">
        <v>114</v>
      </c>
      <c r="J34" s="17"/>
      <c r="K34" s="17"/>
      <c r="L34" s="17"/>
      <c r="M34" s="17"/>
      <c r="N34" s="17" t="s">
        <v>114</v>
      </c>
      <c r="O34" s="17"/>
      <c r="P34" s="17"/>
    </row>
    <row r="35" spans="1:16">
      <c r="A35" s="2" t="s">
        <v>48</v>
      </c>
      <c r="B35" s="27" t="s">
        <v>43</v>
      </c>
      <c r="C35" s="27" t="s">
        <v>113</v>
      </c>
      <c r="D35" s="27"/>
      <c r="E35" s="27"/>
      <c r="F35" s="27"/>
      <c r="G35" s="27" t="s">
        <v>113</v>
      </c>
      <c r="H35" s="27"/>
      <c r="I35" s="27"/>
      <c r="J35" s="27"/>
      <c r="K35" s="27"/>
      <c r="L35" s="27" t="s">
        <v>113</v>
      </c>
      <c r="M35" s="27"/>
      <c r="N35" s="27"/>
      <c r="O35" s="27"/>
      <c r="P35" s="27"/>
    </row>
    <row r="36" spans="1:16">
      <c r="A36" s="2" t="s">
        <v>48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>
      <c r="A37" s="2" t="s">
        <v>110</v>
      </c>
      <c r="B37" s="18" t="s">
        <v>41</v>
      </c>
      <c r="C37" s="18"/>
      <c r="D37" s="18"/>
      <c r="E37" s="18"/>
      <c r="F37" s="18" t="s">
        <v>113</v>
      </c>
      <c r="G37" s="18"/>
      <c r="H37" s="18"/>
      <c r="I37" s="18"/>
      <c r="J37" s="18" t="s">
        <v>113</v>
      </c>
      <c r="K37" s="18"/>
      <c r="L37" s="18"/>
      <c r="M37" s="18" t="s">
        <v>113</v>
      </c>
      <c r="N37" s="18"/>
      <c r="O37" s="18"/>
      <c r="P37" s="18"/>
    </row>
    <row r="38" spans="1:16">
      <c r="A38" s="2" t="s">
        <v>110</v>
      </c>
      <c r="B38" s="18" t="s">
        <v>42</v>
      </c>
      <c r="C38" s="18"/>
      <c r="D38" s="18"/>
      <c r="E38" s="18"/>
      <c r="F38" s="18" t="s">
        <v>114</v>
      </c>
      <c r="G38" s="18"/>
      <c r="H38" s="18"/>
      <c r="I38" s="18"/>
      <c r="J38" s="18" t="s">
        <v>114</v>
      </c>
      <c r="K38" s="18"/>
      <c r="L38" s="18"/>
      <c r="M38" s="18" t="s">
        <v>114</v>
      </c>
      <c r="N38" s="18"/>
      <c r="O38" s="18"/>
      <c r="P38" s="18"/>
    </row>
  </sheetData>
  <sortState ref="B21:C22">
    <sortCondition ref="B21"/>
  </sortState>
  <pageMargins left="0.7" right="0.7" top="0.75" bottom="0.75" header="0.3" footer="0.3"/>
  <pageSetup scale="43" fitToHeight="2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zoomScaleNormal="85" zoomScalePageLayoutView="85" workbookViewId="0">
      <selection activeCell="H52" sqref="H52"/>
    </sheetView>
  </sheetViews>
  <sheetFormatPr baseColWidth="10" defaultColWidth="8.83203125" defaultRowHeight="14" x14ac:dyDescent="0"/>
  <cols>
    <col min="1" max="1" width="3.5" bestFit="1" customWidth="1"/>
    <col min="2" max="2" width="26.33203125" customWidth="1"/>
    <col min="3" max="3" width="13.6640625" bestFit="1" customWidth="1"/>
    <col min="4" max="4" width="15.33203125" bestFit="1" customWidth="1"/>
    <col min="5" max="5" width="13.6640625" bestFit="1" customWidth="1"/>
    <col min="6" max="6" width="15.33203125" bestFit="1" customWidth="1"/>
    <col min="7" max="7" width="15.5" bestFit="1" customWidth="1"/>
    <col min="8" max="8" width="14.33203125" bestFit="1" customWidth="1"/>
    <col min="9" max="9" width="15.1640625" bestFit="1" customWidth="1"/>
    <col min="10" max="10" width="14.33203125" bestFit="1" customWidth="1"/>
    <col min="11" max="12" width="17.5" bestFit="1" customWidth="1"/>
    <col min="13" max="13" width="15.5" bestFit="1" customWidth="1"/>
    <col min="14" max="14" width="14" bestFit="1" customWidth="1"/>
    <col min="15" max="15" width="12.5" customWidth="1"/>
    <col min="16" max="16" width="10.5" bestFit="1" customWidth="1"/>
    <col min="18" max="18" width="9.6640625" customWidth="1"/>
    <col min="19" max="19" width="13.5" customWidth="1"/>
  </cols>
  <sheetData>
    <row r="1" spans="1:19" ht="20">
      <c r="B1" s="7" t="s">
        <v>112</v>
      </c>
    </row>
    <row r="2" spans="1:19">
      <c r="B2" s="1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13"/>
    </row>
    <row r="3" spans="1:19">
      <c r="C3" s="15" t="s">
        <v>94</v>
      </c>
      <c r="D3" s="15" t="s">
        <v>82</v>
      </c>
      <c r="E3" s="15" t="s">
        <v>93</v>
      </c>
      <c r="F3" s="15" t="s">
        <v>90</v>
      </c>
      <c r="G3" s="15" t="s">
        <v>106</v>
      </c>
      <c r="H3" s="15" t="s">
        <v>91</v>
      </c>
      <c r="I3" s="15" t="s">
        <v>108</v>
      </c>
      <c r="J3" s="15" t="s">
        <v>107</v>
      </c>
      <c r="K3" s="15" t="s">
        <v>87</v>
      </c>
      <c r="L3" s="15" t="s">
        <v>86</v>
      </c>
      <c r="M3" s="15" t="s">
        <v>109</v>
      </c>
      <c r="N3" s="15" t="s">
        <v>92</v>
      </c>
      <c r="O3" s="13"/>
    </row>
    <row r="4" spans="1:19">
      <c r="C4" s="2" t="s">
        <v>60</v>
      </c>
      <c r="D4" s="2" t="s">
        <v>58</v>
      </c>
      <c r="E4" s="2" t="s">
        <v>57</v>
      </c>
      <c r="F4" s="2" t="s">
        <v>74</v>
      </c>
      <c r="G4" s="2" t="s">
        <v>60</v>
      </c>
      <c r="H4" s="2" t="s">
        <v>76</v>
      </c>
      <c r="I4" s="2" t="s">
        <v>57</v>
      </c>
      <c r="J4" s="2" t="s">
        <v>73</v>
      </c>
      <c r="K4" s="2" t="s">
        <v>60</v>
      </c>
      <c r="L4" s="2" t="s">
        <v>88</v>
      </c>
      <c r="M4" s="2" t="s">
        <v>57</v>
      </c>
      <c r="N4" s="2" t="s">
        <v>74</v>
      </c>
      <c r="O4" s="13"/>
    </row>
    <row r="5" spans="1:19">
      <c r="B5" s="4" t="s">
        <v>4</v>
      </c>
      <c r="C5" s="3" t="s">
        <v>68</v>
      </c>
      <c r="D5" s="3" t="s">
        <v>2</v>
      </c>
      <c r="E5" s="3" t="s">
        <v>83</v>
      </c>
      <c r="F5" s="3" t="s">
        <v>69</v>
      </c>
      <c r="G5" s="3" t="s">
        <v>70</v>
      </c>
      <c r="H5" s="3" t="s">
        <v>84</v>
      </c>
      <c r="I5" s="3" t="s">
        <v>85</v>
      </c>
      <c r="J5" s="3" t="s">
        <v>3</v>
      </c>
      <c r="K5" s="3" t="s">
        <v>71</v>
      </c>
      <c r="L5" s="3" t="s">
        <v>71</v>
      </c>
      <c r="M5" s="3" t="s">
        <v>72</v>
      </c>
      <c r="N5" s="3" t="s">
        <v>72</v>
      </c>
      <c r="O5" t="s">
        <v>1</v>
      </c>
      <c r="Q5" s="12"/>
      <c r="R5" t="s">
        <v>118</v>
      </c>
    </row>
    <row r="6" spans="1:19">
      <c r="A6" s="2">
        <v>1</v>
      </c>
      <c r="B6" s="23" t="s">
        <v>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4">
        <f t="shared" ref="O6:O25" si="0">COUNTA(C6:N6)</f>
        <v>0</v>
      </c>
      <c r="P6" s="8" t="s">
        <v>20</v>
      </c>
      <c r="Q6" s="12"/>
      <c r="R6" s="29">
        <f>'Vårsäsong 2015 detaljer'!R6+O6</f>
        <v>7</v>
      </c>
      <c r="S6" s="8" t="s">
        <v>20</v>
      </c>
    </row>
    <row r="7" spans="1:19">
      <c r="A7" s="2">
        <v>2</v>
      </c>
      <c r="B7" s="24" t="s">
        <v>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4">
        <f t="shared" si="0"/>
        <v>0</v>
      </c>
      <c r="P7" s="9" t="s">
        <v>21</v>
      </c>
      <c r="Q7" s="12"/>
      <c r="R7" s="29">
        <f>'Vårsäsong 2015 detaljer'!R7+O7</f>
        <v>7</v>
      </c>
      <c r="S7" s="9" t="s">
        <v>21</v>
      </c>
    </row>
    <row r="8" spans="1:19">
      <c r="A8" s="2">
        <v>3</v>
      </c>
      <c r="B8" s="24" t="s">
        <v>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4">
        <f t="shared" si="0"/>
        <v>0</v>
      </c>
      <c r="P8" s="9" t="s">
        <v>22</v>
      </c>
      <c r="Q8" s="12"/>
      <c r="R8" s="29">
        <f>'Vårsäsong 2015 detaljer'!R8+O8</f>
        <v>7</v>
      </c>
      <c r="S8" s="9" t="s">
        <v>22</v>
      </c>
    </row>
    <row r="9" spans="1:19">
      <c r="A9" s="2">
        <v>4</v>
      </c>
      <c r="B9" s="23" t="s">
        <v>8</v>
      </c>
      <c r="C9" s="21" t="s">
        <v>116</v>
      </c>
      <c r="D9" s="20"/>
      <c r="E9" s="20"/>
      <c r="F9" s="20"/>
      <c r="G9" s="21" t="s">
        <v>116</v>
      </c>
      <c r="H9" s="20"/>
      <c r="I9" s="20"/>
      <c r="J9" s="20"/>
      <c r="K9" s="21" t="s">
        <v>116</v>
      </c>
      <c r="L9" s="20"/>
      <c r="M9" s="20"/>
      <c r="N9" s="20"/>
      <c r="O9" s="14">
        <f t="shared" si="0"/>
        <v>3</v>
      </c>
      <c r="P9" s="8" t="s">
        <v>23</v>
      </c>
      <c r="Q9" s="12"/>
      <c r="R9" s="29">
        <f>'Vårsäsong 2015 detaljer'!R9+O9</f>
        <v>10</v>
      </c>
      <c r="S9" s="8" t="s">
        <v>23</v>
      </c>
    </row>
    <row r="10" spans="1:19">
      <c r="A10" s="2">
        <v>5</v>
      </c>
      <c r="B10" s="24" t="s">
        <v>9</v>
      </c>
      <c r="C10" s="20"/>
      <c r="D10" s="20"/>
      <c r="E10" s="20"/>
      <c r="F10" s="21" t="s">
        <v>116</v>
      </c>
      <c r="G10" s="20"/>
      <c r="H10" s="20"/>
      <c r="I10" s="20"/>
      <c r="J10" s="21" t="s">
        <v>116</v>
      </c>
      <c r="K10" s="20"/>
      <c r="L10" s="20"/>
      <c r="M10" s="20"/>
      <c r="N10" s="21" t="s">
        <v>116</v>
      </c>
      <c r="O10" s="14">
        <f t="shared" si="0"/>
        <v>3</v>
      </c>
      <c r="P10" s="9" t="s">
        <v>24</v>
      </c>
      <c r="Q10" s="12"/>
      <c r="R10" s="29">
        <f>'Vårsäsong 2015 detaljer'!R10+O10</f>
        <v>10</v>
      </c>
      <c r="S10" s="9" t="s">
        <v>24</v>
      </c>
    </row>
    <row r="11" spans="1:19">
      <c r="A11" s="2">
        <v>6</v>
      </c>
      <c r="B11" s="24" t="s">
        <v>10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4">
        <f t="shared" si="0"/>
        <v>0</v>
      </c>
      <c r="P11" s="9" t="s">
        <v>25</v>
      </c>
      <c r="Q11" s="12"/>
      <c r="R11" s="29">
        <f>'Vårsäsong 2015 detaljer'!R11+O11</f>
        <v>7</v>
      </c>
      <c r="S11" s="9" t="s">
        <v>25</v>
      </c>
    </row>
    <row r="12" spans="1:19">
      <c r="A12" s="2">
        <v>7</v>
      </c>
      <c r="B12" s="25" t="s">
        <v>49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4">
        <f t="shared" si="0"/>
        <v>0</v>
      </c>
      <c r="P12" s="9" t="s">
        <v>53</v>
      </c>
      <c r="Q12" s="12"/>
      <c r="R12" s="29">
        <f>'Vårsäsong 2015 detaljer'!R12+O12</f>
        <v>7</v>
      </c>
      <c r="S12" s="9" t="s">
        <v>53</v>
      </c>
    </row>
    <row r="13" spans="1:19">
      <c r="A13" s="2">
        <v>8</v>
      </c>
      <c r="B13" s="24" t="s">
        <v>35</v>
      </c>
      <c r="C13" s="20"/>
      <c r="D13" s="21" t="s">
        <v>116</v>
      </c>
      <c r="E13" s="20"/>
      <c r="F13" s="20"/>
      <c r="G13" s="20"/>
      <c r="H13" s="21" t="s">
        <v>116</v>
      </c>
      <c r="I13" s="20"/>
      <c r="J13" s="20"/>
      <c r="K13" s="20"/>
      <c r="L13" s="21" t="s">
        <v>116</v>
      </c>
      <c r="M13" s="20"/>
      <c r="N13" s="20"/>
      <c r="O13" s="14">
        <f t="shared" si="0"/>
        <v>3</v>
      </c>
      <c r="P13" s="9" t="s">
        <v>37</v>
      </c>
      <c r="Q13" s="12"/>
      <c r="R13" s="29">
        <f>'Vårsäsong 2015 detaljer'!R13+O13</f>
        <v>10</v>
      </c>
      <c r="S13" s="9" t="s">
        <v>37</v>
      </c>
    </row>
    <row r="14" spans="1:19">
      <c r="A14" s="2">
        <v>9</v>
      </c>
      <c r="B14" s="24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4">
        <f t="shared" si="0"/>
        <v>0</v>
      </c>
      <c r="P14" s="9" t="s">
        <v>26</v>
      </c>
      <c r="Q14" s="12"/>
      <c r="R14" s="29">
        <f>'Vårsäsong 2015 detaljer'!R14+O14</f>
        <v>7</v>
      </c>
      <c r="S14" s="9" t="s">
        <v>26</v>
      </c>
    </row>
    <row r="15" spans="1:19">
      <c r="A15" s="2">
        <v>10</v>
      </c>
      <c r="B15" s="22" t="s">
        <v>12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4">
        <f t="shared" si="0"/>
        <v>0</v>
      </c>
      <c r="P15" s="26" t="s">
        <v>27</v>
      </c>
      <c r="Q15" s="12"/>
      <c r="R15" s="29">
        <f>'Vårsäsong 2015 detaljer'!R15+O15</f>
        <v>0</v>
      </c>
      <c r="S15" s="26" t="s">
        <v>27</v>
      </c>
    </row>
    <row r="16" spans="1:19">
      <c r="A16" s="2">
        <v>11</v>
      </c>
      <c r="B16" s="11" t="s">
        <v>13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4">
        <f t="shared" si="0"/>
        <v>0</v>
      </c>
      <c r="P16" s="9" t="s">
        <v>28</v>
      </c>
      <c r="Q16" s="12"/>
      <c r="R16" s="29">
        <f>'Vårsäsong 2015 detaljer'!R16+O16</f>
        <v>7</v>
      </c>
      <c r="S16" s="9" t="s">
        <v>28</v>
      </c>
    </row>
    <row r="17" spans="1:19">
      <c r="A17" s="2">
        <v>12</v>
      </c>
      <c r="B17" s="11" t="s">
        <v>14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4">
        <f t="shared" si="0"/>
        <v>0</v>
      </c>
      <c r="P17" s="9" t="s">
        <v>29</v>
      </c>
      <c r="Q17" s="12"/>
      <c r="R17" s="29">
        <f>'Vårsäsong 2015 detaljer'!R17+O17</f>
        <v>7</v>
      </c>
      <c r="S17" s="9" t="s">
        <v>29</v>
      </c>
    </row>
    <row r="18" spans="1:19">
      <c r="A18" s="2">
        <v>13</v>
      </c>
      <c r="B18" s="10" t="s">
        <v>15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4">
        <f t="shared" si="0"/>
        <v>0</v>
      </c>
      <c r="P18" s="8" t="s">
        <v>30</v>
      </c>
      <c r="Q18" s="12"/>
      <c r="R18" s="29">
        <f>'Vårsäsong 2015 detaljer'!R18+O18</f>
        <v>7</v>
      </c>
      <c r="S18" s="8" t="s">
        <v>30</v>
      </c>
    </row>
    <row r="19" spans="1:19">
      <c r="A19" s="2">
        <v>14</v>
      </c>
      <c r="B19" s="11" t="s">
        <v>16</v>
      </c>
      <c r="C19" s="20"/>
      <c r="D19" s="20"/>
      <c r="E19" s="21" t="s">
        <v>116</v>
      </c>
      <c r="F19" s="20"/>
      <c r="G19" s="20"/>
      <c r="H19" s="20"/>
      <c r="I19" s="21" t="s">
        <v>116</v>
      </c>
      <c r="J19" s="21"/>
      <c r="K19" s="20"/>
      <c r="L19" s="20"/>
      <c r="M19" s="21" t="s">
        <v>116</v>
      </c>
      <c r="N19" s="20"/>
      <c r="O19" s="14">
        <f t="shared" si="0"/>
        <v>3</v>
      </c>
      <c r="P19" s="9" t="s">
        <v>31</v>
      </c>
      <c r="Q19" s="12"/>
      <c r="R19" s="29">
        <f>'Vårsäsong 2015 detaljer'!R19+O19</f>
        <v>9</v>
      </c>
      <c r="S19" s="9" t="s">
        <v>31</v>
      </c>
    </row>
    <row r="20" spans="1:19">
      <c r="A20" s="2">
        <v>15</v>
      </c>
      <c r="B20" s="10" t="s">
        <v>17</v>
      </c>
      <c r="C20" s="21" t="s">
        <v>116</v>
      </c>
      <c r="D20" s="20"/>
      <c r="E20" s="20"/>
      <c r="F20" s="20"/>
      <c r="G20" s="21" t="s">
        <v>116</v>
      </c>
      <c r="H20" s="20"/>
      <c r="I20" s="20"/>
      <c r="J20" s="20"/>
      <c r="K20" s="21" t="s">
        <v>116</v>
      </c>
      <c r="L20" s="20"/>
      <c r="M20" s="20"/>
      <c r="N20" s="20"/>
      <c r="O20" s="14">
        <f t="shared" si="0"/>
        <v>3</v>
      </c>
      <c r="P20" s="8" t="s">
        <v>32</v>
      </c>
      <c r="Q20" s="12"/>
      <c r="R20" s="29">
        <f>'Vårsäsong 2015 detaljer'!R20+O20</f>
        <v>9</v>
      </c>
      <c r="S20" s="8" t="s">
        <v>32</v>
      </c>
    </row>
    <row r="21" spans="1:19">
      <c r="A21" s="2">
        <v>16</v>
      </c>
      <c r="B21" s="10" t="s">
        <v>50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4">
        <f t="shared" si="0"/>
        <v>0</v>
      </c>
      <c r="P21" s="8" t="s">
        <v>38</v>
      </c>
      <c r="Q21" s="12"/>
      <c r="R21" s="29">
        <f>'Vårsäsong 2015 detaljer'!R21+O21</f>
        <v>6</v>
      </c>
      <c r="S21" s="8" t="s">
        <v>38</v>
      </c>
    </row>
    <row r="22" spans="1:19">
      <c r="A22" s="2">
        <v>17</v>
      </c>
      <c r="B22" s="10" t="s">
        <v>36</v>
      </c>
      <c r="C22" s="20"/>
      <c r="D22" s="20"/>
      <c r="E22" s="21" t="s">
        <v>116</v>
      </c>
      <c r="F22" s="20"/>
      <c r="G22" s="20"/>
      <c r="H22" s="20"/>
      <c r="I22" s="21" t="s">
        <v>116</v>
      </c>
      <c r="J22" s="20"/>
      <c r="K22" s="20"/>
      <c r="L22" s="20"/>
      <c r="M22" s="21" t="s">
        <v>116</v>
      </c>
      <c r="N22" s="20"/>
      <c r="O22" s="14">
        <f t="shared" si="0"/>
        <v>3</v>
      </c>
      <c r="P22" s="8" t="s">
        <v>38</v>
      </c>
      <c r="Q22" s="12"/>
      <c r="R22" s="29">
        <f>'Vårsäsong 2015 detaljer'!R22+O22</f>
        <v>9</v>
      </c>
      <c r="S22" s="8" t="s">
        <v>38</v>
      </c>
    </row>
    <row r="23" spans="1:19">
      <c r="A23" s="2">
        <v>18</v>
      </c>
      <c r="B23" s="10" t="s">
        <v>18</v>
      </c>
      <c r="C23" s="20"/>
      <c r="D23" s="21" t="s">
        <v>116</v>
      </c>
      <c r="E23" s="20"/>
      <c r="F23" s="20"/>
      <c r="G23" s="20"/>
      <c r="H23" s="21" t="s">
        <v>116</v>
      </c>
      <c r="I23" s="20"/>
      <c r="J23" s="20"/>
      <c r="K23" s="20"/>
      <c r="L23" s="21" t="s">
        <v>116</v>
      </c>
      <c r="M23" s="20"/>
      <c r="N23" s="20"/>
      <c r="O23" s="14">
        <f t="shared" si="0"/>
        <v>3</v>
      </c>
      <c r="P23" s="8" t="s">
        <v>33</v>
      </c>
      <c r="Q23" s="12"/>
      <c r="R23" s="29">
        <f>'Vårsäsong 2015 detaljer'!R23+O23</f>
        <v>9</v>
      </c>
      <c r="S23" s="8" t="s">
        <v>33</v>
      </c>
    </row>
    <row r="24" spans="1:19">
      <c r="A24" s="2">
        <v>19</v>
      </c>
      <c r="B24" s="11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4">
        <f t="shared" si="0"/>
        <v>0</v>
      </c>
      <c r="P24" s="9" t="s">
        <v>34</v>
      </c>
      <c r="Q24" s="12"/>
      <c r="R24" s="29">
        <f>'Vårsäsong 2015 detaljer'!R24+O24</f>
        <v>6</v>
      </c>
      <c r="S24" s="9" t="s">
        <v>34</v>
      </c>
    </row>
    <row r="25" spans="1:19">
      <c r="A25" s="2">
        <v>20</v>
      </c>
      <c r="B25" s="11" t="s">
        <v>51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4">
        <f t="shared" si="0"/>
        <v>0</v>
      </c>
      <c r="P25" s="9" t="s">
        <v>52</v>
      </c>
      <c r="Q25" s="12"/>
      <c r="R25" s="29">
        <f>'Vårsäsong 2015 detaljer'!R25+O25</f>
        <v>7</v>
      </c>
      <c r="S25" s="9" t="s">
        <v>52</v>
      </c>
    </row>
    <row r="26" spans="1:19">
      <c r="C26" s="2"/>
      <c r="D26" s="2"/>
      <c r="E26" s="2"/>
      <c r="O26" s="12"/>
    </row>
    <row r="27" spans="1:19" ht="15" thickBot="1">
      <c r="A27" s="1"/>
      <c r="B27" s="1"/>
      <c r="C27" s="6">
        <f t="shared" ref="C27:N27" si="1">COUNTIF(C6:C25,"Spelar")</f>
        <v>2</v>
      </c>
      <c r="D27" s="6">
        <f t="shared" si="1"/>
        <v>2</v>
      </c>
      <c r="E27" s="6">
        <f t="shared" si="1"/>
        <v>2</v>
      </c>
      <c r="F27" s="6">
        <f t="shared" si="1"/>
        <v>1</v>
      </c>
      <c r="G27" s="6">
        <f t="shared" si="1"/>
        <v>2</v>
      </c>
      <c r="H27" s="6">
        <f t="shared" si="1"/>
        <v>2</v>
      </c>
      <c r="I27" s="6">
        <f t="shared" si="1"/>
        <v>2</v>
      </c>
      <c r="J27" s="6">
        <f t="shared" si="1"/>
        <v>1</v>
      </c>
      <c r="K27" s="6">
        <f t="shared" si="1"/>
        <v>2</v>
      </c>
      <c r="L27" s="6">
        <f t="shared" si="1"/>
        <v>2</v>
      </c>
      <c r="M27" s="6">
        <f t="shared" si="1"/>
        <v>2</v>
      </c>
      <c r="N27" s="6">
        <f t="shared" si="1"/>
        <v>1</v>
      </c>
      <c r="O27" s="5"/>
      <c r="P27" s="1"/>
      <c r="Q27" s="1"/>
      <c r="R27" s="1"/>
    </row>
    <row r="28" spans="1:19" ht="15" thickTop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9">
      <c r="C29" s="2" t="str">
        <f t="shared" ref="C29:N29" si="2">C4</f>
        <v>Hemma 11:00</v>
      </c>
      <c r="D29" s="2" t="str">
        <f t="shared" si="2"/>
        <v>Borta 10:00</v>
      </c>
      <c r="E29" s="2" t="str">
        <f t="shared" si="2"/>
        <v>Hemma 10:00</v>
      </c>
      <c r="F29" s="2" t="str">
        <f t="shared" si="2"/>
        <v>Borta 11:00</v>
      </c>
      <c r="G29" s="2" t="str">
        <f t="shared" si="2"/>
        <v>Hemma 11:00</v>
      </c>
      <c r="H29" s="2" t="str">
        <f t="shared" si="2"/>
        <v>Borta 12:00</v>
      </c>
      <c r="I29" s="2" t="str">
        <f t="shared" si="2"/>
        <v>Hemma 10:00</v>
      </c>
      <c r="J29" s="2" t="str">
        <f t="shared" si="2"/>
        <v>Bosta 11:00</v>
      </c>
      <c r="K29" s="2" t="str">
        <f t="shared" si="2"/>
        <v>Hemma 11:00</v>
      </c>
      <c r="L29" s="2" t="str">
        <f t="shared" si="2"/>
        <v>Borta 13:00</v>
      </c>
      <c r="M29" s="2" t="str">
        <f t="shared" si="2"/>
        <v>Hemma 10:00</v>
      </c>
      <c r="N29" s="2" t="str">
        <f t="shared" si="2"/>
        <v>Borta 11:00</v>
      </c>
      <c r="O29" s="12"/>
    </row>
    <row r="30" spans="1:19">
      <c r="B30" s="1" t="s">
        <v>39</v>
      </c>
      <c r="C30" s="2" t="str">
        <f t="shared" ref="C30:N30" si="3">C5</f>
        <v>22:a Aug</v>
      </c>
      <c r="D30" s="2" t="str">
        <f t="shared" si="3"/>
        <v>23:e Aug</v>
      </c>
      <c r="E30" s="2" t="str">
        <f t="shared" si="3"/>
        <v>29:e Aug</v>
      </c>
      <c r="F30" s="2" t="str">
        <f t="shared" si="3"/>
        <v>30:e Aug</v>
      </c>
      <c r="G30" s="2" t="str">
        <f t="shared" si="3"/>
        <v>5:e Sept</v>
      </c>
      <c r="H30" s="2" t="str">
        <f t="shared" si="3"/>
        <v>6:e Sept</v>
      </c>
      <c r="I30" s="2" t="str">
        <f t="shared" si="3"/>
        <v>12:e Sept</v>
      </c>
      <c r="J30" s="2" t="str">
        <f t="shared" si="3"/>
        <v>13:e Sept</v>
      </c>
      <c r="K30" s="2" t="str">
        <f t="shared" si="3"/>
        <v>19:e Sept</v>
      </c>
      <c r="L30" s="2" t="str">
        <f t="shared" si="3"/>
        <v>19:e Sept</v>
      </c>
      <c r="M30" s="2" t="str">
        <f t="shared" si="3"/>
        <v>26:e Sept</v>
      </c>
      <c r="N30" s="2" t="str">
        <f t="shared" si="3"/>
        <v>26:e Sept</v>
      </c>
      <c r="O30" s="12"/>
    </row>
    <row r="31" spans="1:19">
      <c r="A31" s="2" t="s">
        <v>46</v>
      </c>
      <c r="B31" s="16" t="s">
        <v>40</v>
      </c>
      <c r="C31" s="16"/>
      <c r="D31" s="16"/>
      <c r="E31" s="16" t="s">
        <v>113</v>
      </c>
      <c r="F31" s="16"/>
      <c r="G31" s="16"/>
      <c r="H31" s="16"/>
      <c r="I31" s="16" t="s">
        <v>113</v>
      </c>
      <c r="J31" s="16"/>
      <c r="K31" s="16"/>
      <c r="L31" s="16"/>
      <c r="M31" s="16" t="s">
        <v>113</v>
      </c>
      <c r="N31" s="16"/>
      <c r="O31" s="12"/>
    </row>
    <row r="32" spans="1:19">
      <c r="A32" s="2" t="s">
        <v>46</v>
      </c>
      <c r="B32" s="16" t="s">
        <v>45</v>
      </c>
      <c r="C32" s="16"/>
      <c r="D32" s="16"/>
      <c r="E32" s="16" t="s">
        <v>114</v>
      </c>
      <c r="F32" s="16"/>
      <c r="G32" s="16"/>
      <c r="H32" s="16"/>
      <c r="I32" s="16" t="s">
        <v>114</v>
      </c>
      <c r="J32" s="16"/>
      <c r="K32" s="16"/>
      <c r="L32" s="16"/>
      <c r="M32" s="16" t="s">
        <v>114</v>
      </c>
      <c r="N32" s="16"/>
      <c r="O32" s="12"/>
    </row>
    <row r="33" spans="1:15">
      <c r="A33" s="2" t="s">
        <v>47</v>
      </c>
      <c r="B33" s="17" t="s">
        <v>44</v>
      </c>
      <c r="C33" s="17"/>
      <c r="D33" s="17" t="s">
        <v>113</v>
      </c>
      <c r="E33" s="17"/>
      <c r="F33" s="17"/>
      <c r="G33" s="17"/>
      <c r="H33" s="17" t="s">
        <v>113</v>
      </c>
      <c r="I33" s="17"/>
      <c r="J33" s="17"/>
      <c r="K33" s="17"/>
      <c r="L33" s="17" t="s">
        <v>113</v>
      </c>
      <c r="M33" s="17"/>
      <c r="N33" s="17"/>
      <c r="O33" s="12"/>
    </row>
    <row r="34" spans="1:15">
      <c r="A34" s="2" t="s">
        <v>47</v>
      </c>
      <c r="B34" s="17" t="s">
        <v>117</v>
      </c>
      <c r="C34" s="17"/>
      <c r="D34" s="17" t="s">
        <v>114</v>
      </c>
      <c r="E34" s="17"/>
      <c r="F34" s="17"/>
      <c r="G34" s="17"/>
      <c r="H34" s="17" t="s">
        <v>114</v>
      </c>
      <c r="I34" s="17"/>
      <c r="J34" s="17"/>
      <c r="K34" s="17"/>
      <c r="L34" s="17" t="s">
        <v>114</v>
      </c>
      <c r="M34" s="17"/>
      <c r="N34" s="17"/>
      <c r="O34" s="12"/>
    </row>
    <row r="35" spans="1:15">
      <c r="A35" s="2" t="s">
        <v>48</v>
      </c>
      <c r="B35" s="27" t="s">
        <v>43</v>
      </c>
      <c r="C35" s="27"/>
      <c r="D35" s="27"/>
      <c r="E35" s="27"/>
      <c r="F35" s="27" t="s">
        <v>113</v>
      </c>
      <c r="G35" s="27"/>
      <c r="H35" s="27"/>
      <c r="I35" s="27"/>
      <c r="J35" s="27" t="s">
        <v>113</v>
      </c>
      <c r="K35" s="27"/>
      <c r="L35" s="27"/>
      <c r="M35" s="27"/>
      <c r="N35" s="27" t="s">
        <v>113</v>
      </c>
      <c r="O35" s="12"/>
    </row>
    <row r="36" spans="1:15">
      <c r="A36" s="2" t="s">
        <v>48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2"/>
    </row>
    <row r="37" spans="1:15">
      <c r="A37" s="2" t="s">
        <v>110</v>
      </c>
      <c r="B37" s="18" t="s">
        <v>41</v>
      </c>
      <c r="C37" s="18" t="s">
        <v>113</v>
      </c>
      <c r="D37" s="18"/>
      <c r="E37" s="18"/>
      <c r="F37" s="18"/>
      <c r="G37" s="18" t="s">
        <v>113</v>
      </c>
      <c r="H37" s="18"/>
      <c r="I37" s="18"/>
      <c r="J37" s="18"/>
      <c r="K37" s="18" t="s">
        <v>113</v>
      </c>
      <c r="L37" s="18"/>
      <c r="M37" s="18"/>
      <c r="N37" s="18"/>
      <c r="O37" s="12"/>
    </row>
    <row r="38" spans="1:15">
      <c r="A38" s="2" t="s">
        <v>110</v>
      </c>
      <c r="B38" s="18" t="s">
        <v>42</v>
      </c>
      <c r="C38" s="18" t="s">
        <v>114</v>
      </c>
      <c r="D38" s="18"/>
      <c r="E38" s="18"/>
      <c r="F38" s="18"/>
      <c r="G38" s="18" t="s">
        <v>114</v>
      </c>
      <c r="H38" s="18"/>
      <c r="I38" s="18"/>
      <c r="J38" s="18"/>
      <c r="K38" s="18" t="s">
        <v>114</v>
      </c>
      <c r="L38" s="18"/>
      <c r="M38" s="18"/>
      <c r="N38" s="18"/>
      <c r="O38" s="1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Ledarschema P06 2015</vt:lpstr>
      <vt:lpstr>Vårsäsong 2015 detaljer</vt:lpstr>
      <vt:lpstr>Höstsäsong 2015 detaljer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</dc:creator>
  <cp:lastModifiedBy>Jens Grebäck</cp:lastModifiedBy>
  <cp:lastPrinted>2015-04-13T12:51:53Z</cp:lastPrinted>
  <dcterms:created xsi:type="dcterms:W3CDTF">2014-04-06T19:15:06Z</dcterms:created>
  <dcterms:modified xsi:type="dcterms:W3CDTF">2015-04-13T19:22:05Z</dcterms:modified>
</cp:coreProperties>
</file>