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es010612\Desktop\Jessica\Alliansen\"/>
    </mc:Choice>
  </mc:AlternateContent>
  <xr:revisionPtr revIDLastSave="0" documentId="13_ncr:1_{83530ADC-5550-4D4D-9D35-59C982BDB2CC}" xr6:coauthVersionLast="47" xr6:coauthVersionMax="47" xr10:uidLastSave="{00000000-0000-0000-0000-000000000000}"/>
  <bookViews>
    <workbookView xWindow="-108" yWindow="-108" windowWidth="23256" windowHeight="12576" tabRatio="712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Blad1!$B$1:$M$50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45" i="1"/>
  <c r="K49" i="1" s="1"/>
  <c r="L45" i="1"/>
  <c r="L49" i="1" s="1"/>
  <c r="M45" i="1"/>
  <c r="M49" i="1" s="1"/>
  <c r="M18" i="1"/>
  <c r="M48" i="1" s="1"/>
  <c r="M50" i="1" s="1"/>
  <c r="L18" i="1"/>
  <c r="L48" i="1" s="1"/>
  <c r="I18" i="1"/>
  <c r="I48" i="1"/>
  <c r="I45" i="1"/>
  <c r="I49" i="1"/>
  <c r="I50" i="1"/>
  <c r="H18" i="1"/>
  <c r="H48" i="1"/>
  <c r="H45" i="1"/>
  <c r="H49" i="1"/>
  <c r="H50" i="1"/>
  <c r="G18" i="1"/>
  <c r="G48" i="1"/>
  <c r="G45" i="1"/>
  <c r="G49" i="1"/>
  <c r="G50" i="1"/>
  <c r="F18" i="1"/>
  <c r="F48" i="1"/>
  <c r="F45" i="1"/>
  <c r="F49" i="1"/>
  <c r="F50" i="1"/>
  <c r="E18" i="1"/>
  <c r="E48" i="1"/>
  <c r="E45" i="1"/>
  <c r="E49" i="1"/>
  <c r="E50" i="1"/>
  <c r="D18" i="1"/>
  <c r="D48" i="1"/>
  <c r="D45" i="1"/>
  <c r="D49" i="1"/>
  <c r="D50" i="1"/>
  <c r="K18" i="1"/>
  <c r="K48" i="1" s="1"/>
  <c r="J18" i="1"/>
  <c r="J48" i="1"/>
  <c r="J45" i="1"/>
  <c r="J49" i="1"/>
  <c r="J50" i="1"/>
  <c r="L50" i="1" l="1"/>
  <c r="K50" i="1"/>
</calcChain>
</file>

<file path=xl/sharedStrings.xml><?xml version="1.0" encoding="utf-8"?>
<sst xmlns="http://schemas.openxmlformats.org/spreadsheetml/2006/main" count="71" uniqueCount="48">
  <si>
    <t>Alla belopp i tkr</t>
  </si>
  <si>
    <t>Intäkter</t>
  </si>
  <si>
    <t>Övriga intäkter</t>
  </si>
  <si>
    <t>Summa</t>
  </si>
  <si>
    <t>Kostnader</t>
  </si>
  <si>
    <t>Domare</t>
  </si>
  <si>
    <t>Totalt</t>
  </si>
  <si>
    <t>Annonser</t>
  </si>
  <si>
    <t>Intern representation</t>
  </si>
  <si>
    <t>Resultat</t>
  </si>
  <si>
    <t>Anmäl EP Cup Höst</t>
  </si>
  <si>
    <t>Inomhusserien</t>
  </si>
  <si>
    <t>Anmäl Övriga Arr</t>
  </si>
  <si>
    <t>Övr Arrangemangs intäkter</t>
  </si>
  <si>
    <t>Medlemsavgifter</t>
  </si>
  <si>
    <t>Utbildning Intäkt</t>
  </si>
  <si>
    <t>Representation</t>
  </si>
  <si>
    <t>WEB-Sida</t>
  </si>
  <si>
    <t>EP-Cup Höst</t>
  </si>
  <si>
    <t>Lokal/planhyror</t>
  </si>
  <si>
    <t>Ränteintäkter</t>
  </si>
  <si>
    <t>Övr finansiella kostnader</t>
  </si>
  <si>
    <t xml:space="preserve">Totalt </t>
  </si>
  <si>
    <t>Milersättning</t>
  </si>
  <si>
    <t>Ordförandemöte</t>
  </si>
  <si>
    <t>Redovisningstjänster</t>
  </si>
  <si>
    <t>Styrelseutbildning</t>
  </si>
  <si>
    <t>Kontorsmtrl</t>
  </si>
  <si>
    <t>Utbildning internt</t>
  </si>
  <si>
    <t>Anläggningsråd</t>
  </si>
  <si>
    <t>Utbildning externt</t>
  </si>
  <si>
    <t>Styrelsemöte</t>
  </si>
  <si>
    <t>Övriga kostnader</t>
  </si>
  <si>
    <t>Avgifter UFF, SFF, etc</t>
  </si>
  <si>
    <t>Avsättning framtid</t>
  </si>
  <si>
    <t>Porto</t>
  </si>
  <si>
    <t>Budget 2021</t>
  </si>
  <si>
    <t>Utfall 2021</t>
  </si>
  <si>
    <t>Kommunala Bidrag</t>
  </si>
  <si>
    <t>Förbrukningsmatrl</t>
  </si>
  <si>
    <t>Budget 2022</t>
  </si>
  <si>
    <t>Utfall 2022</t>
  </si>
  <si>
    <t>Budget 2023</t>
  </si>
  <si>
    <t>Utfall 2023</t>
  </si>
  <si>
    <t>Budget 2024</t>
  </si>
  <si>
    <t>Utfall 2024</t>
  </si>
  <si>
    <t>Budget 2025</t>
  </si>
  <si>
    <t>Utfall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</si>
</sst>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49" fontId="2" fillId="0" borderId="6" xfId="0" applyNumberFormat="1" applyFont="1" applyBorder="1"/>
    <xf numFmtId="0" fontId="0" fillId="0" borderId="5" xfId="0" applyBorder="1"/>
    <xf numFmtId="0" fontId="1" fillId="0" borderId="7" xfId="0" applyFont="1" applyBorder="1"/>
    <xf numFmtId="0" fontId="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9" fontId="1" fillId="0" borderId="14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49" fontId="6" fillId="0" borderId="1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47625</xdr:rowOff>
    </xdr:from>
    <xdr:to>
      <xdr:col>2</xdr:col>
      <xdr:colOff>981075</xdr:colOff>
      <xdr:row>5</xdr:row>
      <xdr:rowOff>28575</xdr:rowOff>
    </xdr:to>
    <xdr:pic>
      <xdr:nvPicPr>
        <xdr:cNvPr id="1197" name="Bildobjekt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6325" y="47625"/>
          <a:ext cx="10477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M50"/>
  <sheetViews>
    <sheetView tabSelected="1" view="pageBreakPreview" zoomScaleNormal="100" zoomScaleSheetLayoutView="100" workbookViewId="0">
      <selection activeCell="L10" sqref="L10"/>
    </sheetView>
  </sheetViews>
  <sheetFormatPr defaultColWidth="9.109375" defaultRowHeight="13.2" x14ac:dyDescent="0.25"/>
  <cols>
    <col min="2" max="2" width="8" customWidth="1"/>
    <col min="3" max="3" width="23.44140625" customWidth="1"/>
    <col min="4" max="4" width="8.5546875" customWidth="1"/>
    <col min="5" max="5" width="6.44140625" customWidth="1"/>
    <col min="6" max="6" width="8.5546875" customWidth="1"/>
    <col min="7" max="7" width="8.5546875" bestFit="1" customWidth="1"/>
    <col min="8" max="8" width="9.88671875" bestFit="1" customWidth="1"/>
    <col min="9" max="9" width="8.88671875" bestFit="1" customWidth="1"/>
    <col min="10" max="10" width="9.44140625" customWidth="1"/>
    <col min="11" max="11" width="8.44140625" customWidth="1"/>
    <col min="12" max="12" width="9.44140625" customWidth="1"/>
    <col min="13" max="13" width="8.88671875" bestFit="1" customWidth="1"/>
  </cols>
  <sheetData>
    <row r="6" spans="2:13" ht="13.8" thickBot="1" x14ac:dyDescent="0.3"/>
    <row r="7" spans="2:13" ht="13.8" thickBot="1" x14ac:dyDescent="0.3">
      <c r="C7" s="1" t="s">
        <v>0</v>
      </c>
      <c r="D7" s="19" t="s">
        <v>36</v>
      </c>
      <c r="E7" s="19" t="s">
        <v>37</v>
      </c>
      <c r="F7" s="19" t="s">
        <v>40</v>
      </c>
      <c r="G7" s="19" t="s">
        <v>41</v>
      </c>
      <c r="H7" s="19" t="s">
        <v>42</v>
      </c>
      <c r="I7" s="19" t="s">
        <v>43</v>
      </c>
      <c r="J7" s="19" t="s">
        <v>44</v>
      </c>
      <c r="K7" s="19" t="s">
        <v>45</v>
      </c>
      <c r="L7" s="19" t="s">
        <v>46</v>
      </c>
      <c r="M7" s="19" t="s">
        <v>47</v>
      </c>
    </row>
    <row r="8" spans="2:13" ht="21.6" thickBot="1" x14ac:dyDescent="0.45">
      <c r="C8" s="8" t="s">
        <v>1</v>
      </c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2:13" x14ac:dyDescent="0.25">
      <c r="B9">
        <v>3221</v>
      </c>
      <c r="C9" t="s">
        <v>10</v>
      </c>
      <c r="D9" s="15">
        <v>26</v>
      </c>
      <c r="E9" s="15">
        <v>28.5</v>
      </c>
      <c r="F9" s="15">
        <v>29</v>
      </c>
      <c r="G9" s="15">
        <v>24.6</v>
      </c>
      <c r="H9" s="15">
        <v>25</v>
      </c>
      <c r="I9" s="15">
        <v>20.6</v>
      </c>
      <c r="J9" s="15">
        <v>21</v>
      </c>
      <c r="K9" s="15">
        <v>26.4</v>
      </c>
      <c r="L9" s="15">
        <v>29</v>
      </c>
      <c r="M9" s="15">
        <v>0</v>
      </c>
    </row>
    <row r="10" spans="2:13" x14ac:dyDescent="0.25">
      <c r="B10">
        <v>3222</v>
      </c>
      <c r="C10" t="s">
        <v>11</v>
      </c>
      <c r="D10" s="15">
        <v>30</v>
      </c>
      <c r="E10" s="15">
        <v>0</v>
      </c>
      <c r="F10" s="15">
        <v>30</v>
      </c>
      <c r="G10" s="15">
        <v>35</v>
      </c>
      <c r="H10" s="15">
        <v>37</v>
      </c>
      <c r="I10" s="15">
        <v>37.5</v>
      </c>
      <c r="J10" s="15">
        <v>38</v>
      </c>
      <c r="K10" s="15">
        <v>22</v>
      </c>
      <c r="L10" s="15">
        <v>22</v>
      </c>
      <c r="M10" s="15">
        <v>0</v>
      </c>
    </row>
    <row r="11" spans="2:13" x14ac:dyDescent="0.25">
      <c r="B11">
        <v>3223</v>
      </c>
      <c r="C11" t="s">
        <v>12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</row>
    <row r="12" spans="2:13" x14ac:dyDescent="0.25">
      <c r="B12">
        <v>3290</v>
      </c>
      <c r="C12" t="s">
        <v>13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</row>
    <row r="13" spans="2:13" x14ac:dyDescent="0.25">
      <c r="B13">
        <v>3410</v>
      </c>
      <c r="C13" t="s">
        <v>14</v>
      </c>
      <c r="D13" s="15">
        <v>0</v>
      </c>
      <c r="E13" s="15">
        <v>0</v>
      </c>
      <c r="F13" s="15">
        <v>0</v>
      </c>
      <c r="G13" s="15">
        <v>4.8</v>
      </c>
      <c r="H13" s="15">
        <v>4</v>
      </c>
      <c r="I13" s="15">
        <v>4.8</v>
      </c>
      <c r="J13" s="15">
        <v>5</v>
      </c>
      <c r="K13" s="15">
        <v>4.2</v>
      </c>
      <c r="L13" s="15">
        <v>4</v>
      </c>
      <c r="M13" s="15">
        <v>0</v>
      </c>
    </row>
    <row r="14" spans="2:13" x14ac:dyDescent="0.25">
      <c r="B14">
        <v>3411</v>
      </c>
      <c r="C14" t="s">
        <v>15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x14ac:dyDescent="0.25">
      <c r="B15">
        <v>3987</v>
      </c>
      <c r="C15" t="s">
        <v>38</v>
      </c>
      <c r="D15" s="15">
        <v>2</v>
      </c>
      <c r="E15" s="15">
        <v>2.5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</row>
    <row r="16" spans="2:13" x14ac:dyDescent="0.25">
      <c r="B16">
        <v>3996</v>
      </c>
      <c r="C16" t="s">
        <v>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13.8" thickBot="1" x14ac:dyDescent="0.3">
      <c r="B17">
        <v>8300</v>
      </c>
      <c r="C17" t="s">
        <v>20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13.8" thickBot="1" x14ac:dyDescent="0.3">
      <c r="B18" s="9"/>
      <c r="C18" s="10" t="s">
        <v>3</v>
      </c>
      <c r="D18" s="11">
        <f>SUM(D9:D17)</f>
        <v>58</v>
      </c>
      <c r="E18" s="11">
        <f>SUM(E9:E17)</f>
        <v>31</v>
      </c>
      <c r="F18" s="11">
        <f t="shared" ref="F18:I18" si="0">SUM(F9:F17)</f>
        <v>59</v>
      </c>
      <c r="G18" s="11">
        <f t="shared" si="0"/>
        <v>64.400000000000006</v>
      </c>
      <c r="H18" s="11">
        <f t="shared" si="0"/>
        <v>66</v>
      </c>
      <c r="I18" s="11">
        <f t="shared" si="0"/>
        <v>62.9</v>
      </c>
      <c r="J18" s="11">
        <f t="shared" ref="J18:K18" si="1">SUM(J9:J17)</f>
        <v>64</v>
      </c>
      <c r="K18" s="11">
        <f t="shared" si="1"/>
        <v>52.6</v>
      </c>
      <c r="L18" s="11">
        <f t="shared" ref="L18:M18" si="2">SUM(L9:L17)</f>
        <v>55</v>
      </c>
      <c r="M18" s="11">
        <f t="shared" si="2"/>
        <v>0</v>
      </c>
    </row>
    <row r="19" spans="2:13" ht="12.6" customHeight="1" x14ac:dyDescent="0.25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18" thickBot="1" x14ac:dyDescent="0.35">
      <c r="C20" s="3" t="s">
        <v>4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2:13" ht="13.8" thickBot="1" x14ac:dyDescent="0.3">
      <c r="D21" s="20" t="s">
        <v>36</v>
      </c>
      <c r="E21" s="21" t="s">
        <v>37</v>
      </c>
      <c r="F21" s="20" t="s">
        <v>40</v>
      </c>
      <c r="G21" s="21" t="s">
        <v>41</v>
      </c>
      <c r="H21" s="20" t="s">
        <v>42</v>
      </c>
      <c r="I21" s="21" t="s">
        <v>43</v>
      </c>
      <c r="J21" s="20" t="s">
        <v>44</v>
      </c>
      <c r="K21" s="21" t="s">
        <v>45</v>
      </c>
      <c r="L21" s="20" t="s">
        <v>46</v>
      </c>
      <c r="M21" s="21" t="s">
        <v>47</v>
      </c>
    </row>
    <row r="22" spans="2:13" x14ac:dyDescent="0.25">
      <c r="B22">
        <v>4012</v>
      </c>
      <c r="C22" t="s">
        <v>5</v>
      </c>
      <c r="D22" s="17">
        <v>0</v>
      </c>
      <c r="E22" s="17">
        <v>1</v>
      </c>
      <c r="F22" s="17">
        <v>1</v>
      </c>
      <c r="G22" s="17">
        <v>1</v>
      </c>
      <c r="H22" s="17">
        <v>1</v>
      </c>
      <c r="I22" s="17">
        <v>6.3</v>
      </c>
      <c r="J22" s="17">
        <v>6</v>
      </c>
      <c r="K22" s="17">
        <v>7.4</v>
      </c>
      <c r="L22" s="17">
        <v>8</v>
      </c>
      <c r="M22" s="17">
        <v>0</v>
      </c>
    </row>
    <row r="23" spans="2:13" x14ac:dyDescent="0.25">
      <c r="B23">
        <v>4020</v>
      </c>
      <c r="C23" t="s">
        <v>33</v>
      </c>
      <c r="D23" s="17">
        <v>1</v>
      </c>
      <c r="E23" s="17">
        <v>0.5</v>
      </c>
      <c r="F23" s="17">
        <v>1</v>
      </c>
      <c r="G23" s="17">
        <v>0.5</v>
      </c>
      <c r="H23" s="17">
        <v>1</v>
      </c>
      <c r="I23" s="17">
        <v>1.3</v>
      </c>
      <c r="J23" s="17">
        <v>1</v>
      </c>
      <c r="K23" s="17">
        <v>1.3</v>
      </c>
      <c r="L23" s="17">
        <v>1</v>
      </c>
      <c r="M23" s="17">
        <v>0</v>
      </c>
    </row>
    <row r="24" spans="2:13" x14ac:dyDescent="0.25">
      <c r="B24">
        <v>4062</v>
      </c>
      <c r="C24" t="s">
        <v>31</v>
      </c>
      <c r="D24" s="17">
        <v>4</v>
      </c>
      <c r="E24" s="17">
        <v>0</v>
      </c>
      <c r="F24" s="17">
        <v>4</v>
      </c>
      <c r="G24" s="17">
        <v>0</v>
      </c>
      <c r="H24" s="17">
        <v>4</v>
      </c>
      <c r="I24" s="17">
        <v>0</v>
      </c>
      <c r="J24" s="17">
        <v>4</v>
      </c>
      <c r="K24" s="17">
        <v>0</v>
      </c>
      <c r="L24" s="17">
        <v>0</v>
      </c>
      <c r="M24" s="17">
        <v>0</v>
      </c>
    </row>
    <row r="25" spans="2:13" x14ac:dyDescent="0.25">
      <c r="B25">
        <v>4091</v>
      </c>
      <c r="C25" t="s">
        <v>26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</row>
    <row r="26" spans="2:13" x14ac:dyDescent="0.25">
      <c r="B26">
        <v>4140</v>
      </c>
      <c r="C26" t="s">
        <v>16</v>
      </c>
      <c r="D26" s="13">
        <v>2</v>
      </c>
      <c r="E26" s="13">
        <v>0.5</v>
      </c>
      <c r="F26" s="13">
        <v>1</v>
      </c>
      <c r="G26" s="13">
        <v>2</v>
      </c>
      <c r="H26" s="13">
        <v>2</v>
      </c>
      <c r="I26" s="13">
        <v>0.4</v>
      </c>
      <c r="J26" s="13">
        <v>2</v>
      </c>
      <c r="K26" s="13">
        <v>0</v>
      </c>
      <c r="L26" s="13">
        <v>0</v>
      </c>
      <c r="M26" s="13">
        <v>0</v>
      </c>
    </row>
    <row r="27" spans="2:13" x14ac:dyDescent="0.25">
      <c r="B27">
        <v>4141</v>
      </c>
      <c r="C27" t="s">
        <v>24</v>
      </c>
      <c r="D27" s="13">
        <v>4</v>
      </c>
      <c r="E27" s="13">
        <v>0</v>
      </c>
      <c r="F27" s="13">
        <v>4</v>
      </c>
      <c r="G27" s="13">
        <v>0</v>
      </c>
      <c r="H27" s="13">
        <v>3</v>
      </c>
      <c r="I27" s="13">
        <v>0</v>
      </c>
      <c r="J27" s="13">
        <v>3</v>
      </c>
      <c r="K27" s="13">
        <v>0</v>
      </c>
      <c r="L27" s="13">
        <v>0</v>
      </c>
      <c r="M27" s="13">
        <v>0</v>
      </c>
    </row>
    <row r="28" spans="2:13" x14ac:dyDescent="0.25">
      <c r="B28">
        <v>4150</v>
      </c>
      <c r="C28" t="s">
        <v>7</v>
      </c>
      <c r="D28" s="13">
        <v>3</v>
      </c>
      <c r="E28" s="13">
        <v>0.1</v>
      </c>
      <c r="F28" s="13">
        <v>2</v>
      </c>
      <c r="G28" s="13">
        <v>0.1</v>
      </c>
      <c r="H28" s="13">
        <v>1</v>
      </c>
      <c r="I28" s="13">
        <v>0</v>
      </c>
      <c r="J28" s="13">
        <v>1</v>
      </c>
      <c r="K28" s="13">
        <v>0</v>
      </c>
      <c r="L28" s="13">
        <v>0</v>
      </c>
      <c r="M28" s="13">
        <v>0</v>
      </c>
    </row>
    <row r="29" spans="2:13" x14ac:dyDescent="0.25">
      <c r="B29">
        <v>4151</v>
      </c>
      <c r="C29" t="s">
        <v>17</v>
      </c>
      <c r="D29" s="13">
        <v>1</v>
      </c>
      <c r="E29" s="13">
        <v>0.4</v>
      </c>
      <c r="F29" s="13">
        <v>1</v>
      </c>
      <c r="G29" s="13">
        <v>0.8</v>
      </c>
      <c r="H29" s="13">
        <v>1</v>
      </c>
      <c r="I29" s="13">
        <v>1.8</v>
      </c>
      <c r="J29" s="13">
        <v>2</v>
      </c>
      <c r="K29" s="13">
        <v>2.5</v>
      </c>
      <c r="L29" s="13">
        <v>3</v>
      </c>
      <c r="M29" s="13">
        <v>0</v>
      </c>
    </row>
    <row r="30" spans="2:13" x14ac:dyDescent="0.25">
      <c r="B30">
        <v>4221</v>
      </c>
      <c r="C30" t="s">
        <v>18</v>
      </c>
      <c r="D30" s="13">
        <v>12</v>
      </c>
      <c r="E30" s="13">
        <v>9.5</v>
      </c>
      <c r="F30" s="13">
        <v>13</v>
      </c>
      <c r="G30" s="13">
        <v>3.3</v>
      </c>
      <c r="H30" s="13">
        <v>10</v>
      </c>
      <c r="I30" s="13">
        <v>2</v>
      </c>
      <c r="J30" s="13">
        <v>3</v>
      </c>
      <c r="K30" s="13">
        <v>0.2</v>
      </c>
      <c r="L30" s="13">
        <v>0</v>
      </c>
      <c r="M30" s="13">
        <v>0</v>
      </c>
    </row>
    <row r="31" spans="2:13" x14ac:dyDescent="0.25">
      <c r="B31">
        <v>4222</v>
      </c>
      <c r="C31" t="s">
        <v>11</v>
      </c>
      <c r="D31" s="13">
        <v>13</v>
      </c>
      <c r="E31" s="13">
        <v>12.5</v>
      </c>
      <c r="F31" s="13">
        <v>15</v>
      </c>
      <c r="G31" s="13">
        <v>58.2</v>
      </c>
      <c r="H31" s="13">
        <v>30</v>
      </c>
      <c r="I31" s="13">
        <v>30.2</v>
      </c>
      <c r="J31" s="13">
        <v>31</v>
      </c>
      <c r="K31" s="13">
        <f>13.8+22.6-5.6</f>
        <v>30.800000000000004</v>
      </c>
      <c r="L31" s="13">
        <v>31</v>
      </c>
      <c r="M31" s="13">
        <v>0</v>
      </c>
    </row>
    <row r="32" spans="2:13" x14ac:dyDescent="0.25">
      <c r="B32">
        <v>4300</v>
      </c>
      <c r="C32" t="s">
        <v>29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</row>
    <row r="33" spans="2:13" x14ac:dyDescent="0.25">
      <c r="B33">
        <v>5010</v>
      </c>
      <c r="C33" t="s">
        <v>19</v>
      </c>
      <c r="D33" s="13">
        <v>3</v>
      </c>
      <c r="E33" s="13">
        <v>1.8</v>
      </c>
      <c r="F33" s="13">
        <v>2</v>
      </c>
      <c r="G33" s="13">
        <v>1.8</v>
      </c>
      <c r="H33" s="13">
        <v>2</v>
      </c>
      <c r="I33" s="13">
        <v>1.5</v>
      </c>
      <c r="J33" s="13">
        <v>2</v>
      </c>
      <c r="K33" s="13">
        <v>0</v>
      </c>
      <c r="L33" s="13">
        <v>2</v>
      </c>
      <c r="M33" s="13">
        <v>0</v>
      </c>
    </row>
    <row r="34" spans="2:13" x14ac:dyDescent="0.25">
      <c r="B34">
        <v>5415</v>
      </c>
      <c r="C34" t="s">
        <v>39</v>
      </c>
      <c r="D34" s="13">
        <v>1</v>
      </c>
      <c r="E34" s="13">
        <v>0.5</v>
      </c>
      <c r="F34" s="13">
        <v>1</v>
      </c>
      <c r="G34" s="13">
        <v>3.3</v>
      </c>
      <c r="H34" s="13">
        <v>1</v>
      </c>
      <c r="I34" s="13">
        <v>0</v>
      </c>
      <c r="J34" s="13">
        <v>1</v>
      </c>
      <c r="K34" s="13">
        <v>0</v>
      </c>
      <c r="L34" s="13">
        <v>0</v>
      </c>
      <c r="M34" s="13">
        <v>0</v>
      </c>
    </row>
    <row r="35" spans="2:13" x14ac:dyDescent="0.25">
      <c r="B35">
        <v>6110</v>
      </c>
      <c r="C35" t="s">
        <v>27</v>
      </c>
      <c r="D35" s="13">
        <v>1</v>
      </c>
      <c r="E35" s="13">
        <v>1.3</v>
      </c>
      <c r="F35" s="13">
        <v>1</v>
      </c>
      <c r="G35" s="13">
        <v>0</v>
      </c>
      <c r="H35" s="13">
        <v>1</v>
      </c>
      <c r="I35" s="13">
        <v>0</v>
      </c>
      <c r="J35" s="13">
        <v>1</v>
      </c>
      <c r="K35" s="13">
        <v>0</v>
      </c>
      <c r="L35" s="13">
        <v>0</v>
      </c>
      <c r="M35" s="13">
        <v>0</v>
      </c>
    </row>
    <row r="36" spans="2:13" x14ac:dyDescent="0.25">
      <c r="B36">
        <v>6416</v>
      </c>
      <c r="C36" t="s">
        <v>8</v>
      </c>
      <c r="D36" s="13">
        <v>4</v>
      </c>
      <c r="E36" s="13">
        <v>0</v>
      </c>
      <c r="F36" s="13">
        <v>4</v>
      </c>
      <c r="G36" s="13">
        <v>3.9</v>
      </c>
      <c r="H36" s="13">
        <v>4</v>
      </c>
      <c r="I36" s="13">
        <v>0</v>
      </c>
      <c r="J36" s="13">
        <v>1</v>
      </c>
      <c r="K36" s="13">
        <v>4.0999999999999996</v>
      </c>
      <c r="L36" s="13">
        <v>3</v>
      </c>
      <c r="M36" s="13">
        <v>0</v>
      </c>
    </row>
    <row r="37" spans="2:13" x14ac:dyDescent="0.25">
      <c r="B37">
        <v>6520</v>
      </c>
      <c r="C37" t="s">
        <v>35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</row>
    <row r="38" spans="2:13" x14ac:dyDescent="0.25">
      <c r="B38">
        <v>6530</v>
      </c>
      <c r="C38" t="s">
        <v>25</v>
      </c>
      <c r="D38" s="13">
        <v>2</v>
      </c>
      <c r="E38" s="13">
        <v>1.7</v>
      </c>
      <c r="F38" s="13">
        <v>2</v>
      </c>
      <c r="G38" s="13">
        <v>1.7</v>
      </c>
      <c r="H38" s="13">
        <v>2</v>
      </c>
      <c r="I38" s="13">
        <v>2.4</v>
      </c>
      <c r="J38" s="13">
        <v>3</v>
      </c>
      <c r="K38" s="13">
        <v>3.7</v>
      </c>
      <c r="L38" s="13">
        <v>4</v>
      </c>
      <c r="M38" s="13">
        <v>0</v>
      </c>
    </row>
    <row r="39" spans="2:13" x14ac:dyDescent="0.25">
      <c r="B39">
        <v>7332</v>
      </c>
      <c r="C39" t="s">
        <v>23</v>
      </c>
      <c r="D39" s="13">
        <v>2</v>
      </c>
      <c r="E39" s="13">
        <v>0.9</v>
      </c>
      <c r="F39" s="13">
        <v>2</v>
      </c>
      <c r="G39" s="13">
        <v>1.6</v>
      </c>
      <c r="H39" s="13">
        <v>2</v>
      </c>
      <c r="I39" s="13">
        <v>0</v>
      </c>
      <c r="J39" s="13">
        <v>2</v>
      </c>
      <c r="K39" s="13">
        <v>0</v>
      </c>
      <c r="L39" s="13">
        <v>0</v>
      </c>
      <c r="M39" s="13">
        <v>0</v>
      </c>
    </row>
    <row r="40" spans="2:13" x14ac:dyDescent="0.25">
      <c r="B40">
        <v>7611</v>
      </c>
      <c r="C40" t="s">
        <v>28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</row>
    <row r="41" spans="2:13" x14ac:dyDescent="0.25">
      <c r="B41">
        <v>7612</v>
      </c>
      <c r="C41" t="s">
        <v>30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</row>
    <row r="42" spans="2:13" x14ac:dyDescent="0.25">
      <c r="B42">
        <v>7900</v>
      </c>
      <c r="C42" t="s">
        <v>34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</row>
    <row r="43" spans="2:13" x14ac:dyDescent="0.25">
      <c r="B43">
        <v>7920</v>
      </c>
      <c r="C43" t="s">
        <v>32</v>
      </c>
      <c r="D43" s="13">
        <v>4</v>
      </c>
      <c r="E43" s="13">
        <v>2.1</v>
      </c>
      <c r="F43" s="13">
        <v>4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2</v>
      </c>
      <c r="M43" s="13">
        <v>0</v>
      </c>
    </row>
    <row r="44" spans="2:13" ht="13.8" thickBot="1" x14ac:dyDescent="0.3">
      <c r="B44">
        <v>8490</v>
      </c>
      <c r="C44" t="s">
        <v>21</v>
      </c>
      <c r="D44" s="14">
        <v>1</v>
      </c>
      <c r="E44" s="14">
        <v>1</v>
      </c>
      <c r="F44" s="14">
        <v>1</v>
      </c>
      <c r="G44" s="14">
        <v>1.8</v>
      </c>
      <c r="H44" s="14">
        <v>1</v>
      </c>
      <c r="I44" s="14">
        <v>1</v>
      </c>
      <c r="J44" s="14">
        <v>1</v>
      </c>
      <c r="K44" s="14">
        <v>0</v>
      </c>
      <c r="L44" s="14">
        <v>1</v>
      </c>
      <c r="M44" s="14">
        <v>0</v>
      </c>
    </row>
    <row r="45" spans="2:13" ht="13.8" thickBot="1" x14ac:dyDescent="0.3">
      <c r="C45" s="12" t="s">
        <v>6</v>
      </c>
      <c r="D45" s="11">
        <f>SUM(D22:D44)</f>
        <v>58</v>
      </c>
      <c r="E45" s="11">
        <f>SUM(E22:E44)</f>
        <v>33.799999999999997</v>
      </c>
      <c r="F45" s="11">
        <f t="shared" ref="F45:I45" si="3">SUM(F22:F44)</f>
        <v>59</v>
      </c>
      <c r="G45" s="11">
        <f t="shared" si="3"/>
        <v>80</v>
      </c>
      <c r="H45" s="11">
        <f t="shared" si="3"/>
        <v>66</v>
      </c>
      <c r="I45" s="11">
        <f t="shared" si="3"/>
        <v>46.9</v>
      </c>
      <c r="J45" s="11">
        <f t="shared" ref="J45:K45" si="4">SUM(J22:J44)</f>
        <v>64</v>
      </c>
      <c r="K45" s="11">
        <f t="shared" si="4"/>
        <v>50.000000000000007</v>
      </c>
      <c r="L45" s="11">
        <f t="shared" ref="L45:M45" si="5">SUM(L22:L44)</f>
        <v>55</v>
      </c>
      <c r="M45" s="11">
        <f t="shared" si="5"/>
        <v>0</v>
      </c>
    </row>
    <row r="46" spans="2:13" ht="13.8" thickBot="1" x14ac:dyDescent="0.3"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13" ht="13.8" thickBot="1" x14ac:dyDescent="0.3">
      <c r="C47" s="4" t="s">
        <v>22</v>
      </c>
      <c r="D47" s="19" t="s">
        <v>36</v>
      </c>
      <c r="E47" s="19" t="s">
        <v>37</v>
      </c>
      <c r="F47" s="19" t="s">
        <v>40</v>
      </c>
      <c r="G47" s="19" t="s">
        <v>41</v>
      </c>
      <c r="H47" s="19" t="s">
        <v>42</v>
      </c>
      <c r="I47" s="19" t="s">
        <v>43</v>
      </c>
      <c r="J47" s="19" t="s">
        <v>44</v>
      </c>
      <c r="K47" s="19" t="s">
        <v>45</v>
      </c>
      <c r="L47" s="19" t="s">
        <v>46</v>
      </c>
      <c r="M47" s="19" t="s">
        <v>47</v>
      </c>
    </row>
    <row r="48" spans="2:13" ht="13.8" thickBot="1" x14ac:dyDescent="0.3">
      <c r="C48" s="5" t="s">
        <v>1</v>
      </c>
      <c r="D48" s="11">
        <f>SUM(D18)</f>
        <v>58</v>
      </c>
      <c r="E48" s="11">
        <f>SUM(E18)</f>
        <v>31</v>
      </c>
      <c r="F48" s="11">
        <f t="shared" ref="F48:G48" si="6">SUM(F18)</f>
        <v>59</v>
      </c>
      <c r="G48" s="11">
        <f t="shared" si="6"/>
        <v>64.400000000000006</v>
      </c>
      <c r="H48" s="11">
        <f t="shared" ref="H48:I48" si="7">SUM(H18)</f>
        <v>66</v>
      </c>
      <c r="I48" s="11">
        <f t="shared" si="7"/>
        <v>62.9</v>
      </c>
      <c r="J48" s="11">
        <f t="shared" ref="J48:K48" si="8">SUM(J18)</f>
        <v>64</v>
      </c>
      <c r="K48" s="11">
        <f t="shared" si="8"/>
        <v>52.6</v>
      </c>
      <c r="L48" s="11">
        <f t="shared" ref="L48:M48" si="9">SUM(L18)</f>
        <v>55</v>
      </c>
      <c r="M48" s="11">
        <f t="shared" si="9"/>
        <v>0</v>
      </c>
    </row>
    <row r="49" spans="3:13" ht="13.8" thickBot="1" x14ac:dyDescent="0.3">
      <c r="C49" s="7" t="s">
        <v>4</v>
      </c>
      <c r="D49" s="11">
        <f>SUM(D45)</f>
        <v>58</v>
      </c>
      <c r="E49" s="11">
        <f>SUM(E45)</f>
        <v>33.799999999999997</v>
      </c>
      <c r="F49" s="11">
        <f>SUM(F45)</f>
        <v>59</v>
      </c>
      <c r="G49" s="11">
        <f t="shared" ref="G49" si="10">SUM(G45)</f>
        <v>80</v>
      </c>
      <c r="H49" s="11">
        <f>SUM(H45)</f>
        <v>66</v>
      </c>
      <c r="I49" s="11">
        <f t="shared" ref="I49:K49" si="11">SUM(I45)</f>
        <v>46.9</v>
      </c>
      <c r="J49" s="11">
        <f>SUM(J45)</f>
        <v>64</v>
      </c>
      <c r="K49" s="11">
        <f t="shared" si="11"/>
        <v>50.000000000000007</v>
      </c>
      <c r="L49" s="11">
        <f>SUM(L45)</f>
        <v>55</v>
      </c>
      <c r="M49" s="11">
        <f t="shared" ref="M49" si="12">SUM(M45)</f>
        <v>0</v>
      </c>
    </row>
    <row r="50" spans="3:13" ht="13.8" thickBot="1" x14ac:dyDescent="0.3">
      <c r="C50" s="6" t="s">
        <v>9</v>
      </c>
      <c r="D50" s="11">
        <f>SUM(D48-D49)</f>
        <v>0</v>
      </c>
      <c r="E50" s="11">
        <f>SUM(E48-E49)</f>
        <v>-2.7999999999999972</v>
      </c>
      <c r="F50" s="11">
        <f>SUM(F48-F49)</f>
        <v>0</v>
      </c>
      <c r="G50" s="11">
        <f t="shared" ref="G50" si="13">SUM(G48-G49)</f>
        <v>-15.599999999999994</v>
      </c>
      <c r="H50" s="11">
        <f>SUM(H48-H49)</f>
        <v>0</v>
      </c>
      <c r="I50" s="11">
        <f t="shared" ref="I50:K50" si="14">SUM(I48-I49)</f>
        <v>16</v>
      </c>
      <c r="J50" s="11">
        <f>SUM(J48-J49)</f>
        <v>0</v>
      </c>
      <c r="K50" s="11">
        <f t="shared" si="14"/>
        <v>2.5999999999999943</v>
      </c>
      <c r="L50" s="11">
        <f>SUM(L48-L49)</f>
        <v>0</v>
      </c>
      <c r="M50" s="11">
        <f t="shared" ref="M50" si="15">SUM(M48-M49)</f>
        <v>0</v>
      </c>
    </row>
  </sheetData>
  <phoneticPr fontId="4" type="noConversion"/>
  <pageMargins left="0.74791666666666667" right="0.17" top="0.55000000000000004" bottom="0.98402777777777783" header="0.51180555555555562" footer="0.51180555555555562"/>
  <pageSetup paperSize="9" scale="79" firstPageNumber="0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</dc:creator>
  <cp:lastModifiedBy>Mossvik Jessica</cp:lastModifiedBy>
  <cp:lastPrinted>2025-02-13T06:49:09Z</cp:lastPrinted>
  <dcterms:created xsi:type="dcterms:W3CDTF">2009-01-26T18:34:19Z</dcterms:created>
  <dcterms:modified xsi:type="dcterms:W3CDTF">2025-03-17T14:18:35Z</dcterms:modified>
</cp:coreProperties>
</file>