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mqvistd\Downloads\"/>
    </mc:Choice>
  </mc:AlternateContent>
  <xr:revisionPtr revIDLastSave="0" documentId="13_ncr:1_{08A9F1D0-7319-4C80-857E-E00FA99C117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kjlag" sheetId="1" r:id="rId1"/>
    <sheet name="Ind" sheetId="6" r:id="rId2"/>
  </sheets>
  <definedNames>
    <definedName name="_xlnm.Print_Area" localSheetId="1">Ind!$A$1:$M$64</definedName>
    <definedName name="_xlnm.Print_Area" localSheetId="0">Skjlag!$A$1:$M$59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N60" i="6" l="1"/>
  <c r="L60" i="6"/>
  <c r="L41" i="6"/>
  <c r="L29" i="6"/>
  <c r="N63" i="6"/>
  <c r="L63" i="6"/>
  <c r="N62" i="6"/>
  <c r="L62" i="6"/>
  <c r="N64" i="6"/>
  <c r="L64" i="6"/>
  <c r="L42" i="6"/>
  <c r="L40" i="6"/>
  <c r="L17" i="6"/>
  <c r="L58" i="6"/>
  <c r="L61" i="6"/>
  <c r="L59" i="6"/>
  <c r="L13" i="6"/>
  <c r="L54" i="6"/>
  <c r="L12" i="6"/>
  <c r="L35" i="1"/>
  <c r="L34" i="1" l="1"/>
  <c r="L33" i="1"/>
  <c r="L32" i="1"/>
  <c r="L31" i="1"/>
  <c r="L20" i="1"/>
  <c r="L19" i="1"/>
  <c r="L18" i="1"/>
  <c r="L17" i="1"/>
  <c r="L16" i="1"/>
  <c r="L15" i="1"/>
  <c r="L14" i="1"/>
  <c r="L5" i="1"/>
  <c r="L4" i="1"/>
  <c r="L3" i="1"/>
  <c r="N58" i="6" l="1"/>
  <c r="N61" i="6"/>
  <c r="N59" i="6"/>
</calcChain>
</file>

<file path=xl/sharedStrings.xml><?xml version="1.0" encoding="utf-8"?>
<sst xmlns="http://schemas.openxmlformats.org/spreadsheetml/2006/main" count="133" uniqueCount="54">
  <si>
    <t>Skjutlag  1</t>
  </si>
  <si>
    <t>NAMN</t>
  </si>
  <si>
    <t>KLUBB</t>
  </si>
  <si>
    <t>KLASS</t>
  </si>
  <si>
    <t>Tot</t>
  </si>
  <si>
    <t>Elit</t>
  </si>
  <si>
    <t>DJA</t>
  </si>
  <si>
    <t>Magnus Leufvenius</t>
  </si>
  <si>
    <t>Vet</t>
  </si>
  <si>
    <t>Åkarp</t>
  </si>
  <si>
    <t>HJA</t>
  </si>
  <si>
    <t>Melker Camerin</t>
  </si>
  <si>
    <t>Sen</t>
  </si>
  <si>
    <t>Dam</t>
  </si>
  <si>
    <t>DJC</t>
  </si>
  <si>
    <t>HJC</t>
  </si>
  <si>
    <t>Skjutlag  2</t>
  </si>
  <si>
    <t>Kl  10.00</t>
  </si>
  <si>
    <t>Göthe Corneliusson</t>
  </si>
  <si>
    <t>Svedala</t>
  </si>
  <si>
    <t>Vellinge</t>
  </si>
  <si>
    <t>HJB</t>
  </si>
  <si>
    <t>Skjutlag  4</t>
  </si>
  <si>
    <t>Daniel Malmqvist</t>
  </si>
  <si>
    <t>Licens</t>
  </si>
  <si>
    <t>Veteran</t>
  </si>
  <si>
    <t>DJB</t>
  </si>
  <si>
    <t>Skurup</t>
  </si>
  <si>
    <t>*</t>
  </si>
  <si>
    <t>40 Skott</t>
  </si>
  <si>
    <t>Torsdag 29/9</t>
  </si>
  <si>
    <t>Kl  19.00</t>
  </si>
  <si>
    <t>Lördag 1/10</t>
  </si>
  <si>
    <t>Söndag 2/10</t>
  </si>
  <si>
    <t>Alva Malmqvist</t>
  </si>
  <si>
    <t>Magnus Jansen</t>
  </si>
  <si>
    <t>Helsingborg</t>
  </si>
  <si>
    <t>Ingemar Hall</t>
  </si>
  <si>
    <t>Anders Bucher</t>
  </si>
  <si>
    <t>Skabersjö</t>
  </si>
  <si>
    <t>Jonathan Bengtsson</t>
  </si>
  <si>
    <t>I16/Lv6</t>
  </si>
  <si>
    <t>Maja Bucher</t>
  </si>
  <si>
    <t>Melinda Lövskog</t>
  </si>
  <si>
    <t>Per Johansson</t>
  </si>
  <si>
    <t>Sjuhärads</t>
  </si>
  <si>
    <t>Maja Andersson</t>
  </si>
  <si>
    <t>Fredrik Löfvander</t>
  </si>
  <si>
    <t>Kävlinge</t>
  </si>
  <si>
    <t>Oskar Löfvander</t>
  </si>
  <si>
    <t>Kom ej till start</t>
  </si>
  <si>
    <t>SPORTEC OPEN 10 m ÅKARP 2022-10-01/02</t>
  </si>
  <si>
    <t>DNS</t>
  </si>
  <si>
    <t>SPORTEC OPEN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</si>
</sst>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6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Fill="1" applyBorder="1"/>
    <xf numFmtId="1" fontId="2" fillId="0" borderId="12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312964</xdr:colOff>
      <xdr:row>46</xdr:row>
      <xdr:rowOff>149678</xdr:rowOff>
    </xdr:from>
    <xdr:to>
      <xdr:col>11</xdr:col>
      <xdr:colOff>39461</xdr:colOff>
      <xdr:row>57</xdr:row>
      <xdr:rowOff>32658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BCBDF9D-76B7-D261-CDAC-554812D5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4981464"/>
          <a:ext cx="7468961" cy="242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53"/>
  <sheetViews>
    <sheetView tabSelected="1" topLeftCell="A25" zoomScale="70" zoomScaleNormal="70" workbookViewId="0">
      <selection activeCell="C43" sqref="C43"/>
    </sheetView>
  </sheetViews>
  <sheetFormatPr defaultColWidth="8.85546875" defaultRowHeight="18" x14ac:dyDescent="0.25"/>
  <cols>
    <col min="1" max="1" width="4.140625" style="9" bestFit="1" customWidth="1"/>
    <col min="2" max="2" width="26.42578125" style="10" customWidth="1"/>
    <col min="3" max="3" width="19.7109375" style="8" bestFit="1" customWidth="1"/>
    <col min="4" max="4" width="9.5703125" style="12" customWidth="1"/>
    <col min="5" max="5" width="12.42578125" style="13" customWidth="1"/>
    <col min="6" max="11" width="7.85546875" style="9" customWidth="1"/>
    <col min="12" max="12" width="7.7109375" style="1" bestFit="1" customWidth="1"/>
    <col min="13" max="13" width="4.42578125" style="10" bestFit="1" customWidth="1"/>
    <col min="14" max="250" width="9.140625" style="10" customWidth="1"/>
    <col min="251" max="1018" width="9.140625" style="11" customWidth="1"/>
    <col min="1019" max="16384" width="8.85546875" style="11"/>
  </cols>
  <sheetData>
    <row r="1" spans="1:250" s="2" customFormat="1" ht="21.75" customHeight="1" thickBot="1" x14ac:dyDescent="0.3">
      <c r="A1" s="1"/>
      <c r="B1" s="2" t="s">
        <v>0</v>
      </c>
      <c r="C1" s="2" t="s">
        <v>30</v>
      </c>
      <c r="D1" s="3"/>
      <c r="E1" s="1"/>
      <c r="F1" s="3" t="s">
        <v>31</v>
      </c>
      <c r="G1" s="1"/>
      <c r="H1" s="1"/>
      <c r="I1" s="1"/>
      <c r="J1" s="1"/>
      <c r="K1" s="1"/>
      <c r="L1" s="1"/>
    </row>
    <row r="2" spans="1:250" s="2" customFormat="1" ht="21.75" customHeight="1" x14ac:dyDescent="0.25">
      <c r="A2" s="21"/>
      <c r="B2" s="22" t="s">
        <v>1</v>
      </c>
      <c r="C2" s="22" t="s">
        <v>2</v>
      </c>
      <c r="D2" s="23" t="s">
        <v>3</v>
      </c>
      <c r="E2" s="24" t="s">
        <v>24</v>
      </c>
      <c r="F2" s="25">
        <v>1</v>
      </c>
      <c r="G2" s="25">
        <v>2</v>
      </c>
      <c r="H2" s="25">
        <v>3</v>
      </c>
      <c r="I2" s="25">
        <v>4</v>
      </c>
      <c r="J2" s="25">
        <v>5</v>
      </c>
      <c r="K2" s="25">
        <v>6</v>
      </c>
      <c r="L2" s="26" t="s">
        <v>4</v>
      </c>
      <c r="M2" s="2" t="s">
        <v>28</v>
      </c>
      <c r="N2" s="10"/>
    </row>
    <row r="3" spans="1:250" s="14" customFormat="1" ht="27" customHeight="1" x14ac:dyDescent="0.25">
      <c r="A3" s="27">
        <v>1</v>
      </c>
      <c r="B3" s="20" t="s">
        <v>23</v>
      </c>
      <c r="C3" s="20" t="s">
        <v>20</v>
      </c>
      <c r="D3" s="19" t="s">
        <v>12</v>
      </c>
      <c r="E3" s="19">
        <v>1404069</v>
      </c>
      <c r="F3" s="19">
        <v>99.3</v>
      </c>
      <c r="G3" s="19">
        <v>100.6</v>
      </c>
      <c r="H3" s="19">
        <v>100.1</v>
      </c>
      <c r="I3" s="19">
        <v>100.2</v>
      </c>
      <c r="J3" s="19">
        <v>99.7</v>
      </c>
      <c r="K3" s="19">
        <v>102.3</v>
      </c>
      <c r="L3" s="40">
        <f>SUM(F3:K3)</f>
        <v>602.19999999999993</v>
      </c>
      <c r="M3" s="8">
        <v>28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 s="14" customFormat="1" ht="27" customHeight="1" x14ac:dyDescent="0.25">
      <c r="A4" s="27">
        <v>2</v>
      </c>
      <c r="B4" s="20" t="s">
        <v>34</v>
      </c>
      <c r="C4" s="20" t="s">
        <v>20</v>
      </c>
      <c r="D4" s="19" t="s">
        <v>14</v>
      </c>
      <c r="E4" s="19">
        <v>3812701</v>
      </c>
      <c r="F4" s="39">
        <v>97.1</v>
      </c>
      <c r="G4" s="39">
        <v>96</v>
      </c>
      <c r="H4" s="39">
        <v>95.7</v>
      </c>
      <c r="I4" s="39">
        <v>96.2</v>
      </c>
      <c r="J4" s="39">
        <v>95.8</v>
      </c>
      <c r="K4" s="39">
        <v>96.2</v>
      </c>
      <c r="L4" s="40">
        <f>SUM(F4:K4)</f>
        <v>577</v>
      </c>
      <c r="M4" s="8">
        <v>14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</row>
    <row r="5" spans="1:250" s="14" customFormat="1" ht="27" customHeight="1" x14ac:dyDescent="0.25">
      <c r="A5" s="27">
        <v>3</v>
      </c>
      <c r="B5" s="20" t="s">
        <v>35</v>
      </c>
      <c r="C5" s="20" t="s">
        <v>36</v>
      </c>
      <c r="D5" s="19" t="s">
        <v>12</v>
      </c>
      <c r="E5" s="19"/>
      <c r="F5" s="39"/>
      <c r="G5" s="39"/>
      <c r="H5" s="39"/>
      <c r="I5" s="39"/>
      <c r="J5" s="39"/>
      <c r="K5" s="39"/>
      <c r="L5" s="40">
        <f>SUM(F5:K5)</f>
        <v>0</v>
      </c>
      <c r="M5" s="8"/>
      <c r="N5" s="8" t="s">
        <v>50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</row>
    <row r="6" spans="1:250" s="14" customFormat="1" ht="27" customHeight="1" x14ac:dyDescent="0.25">
      <c r="A6" s="27">
        <v>4</v>
      </c>
      <c r="B6" s="20"/>
      <c r="C6" s="20"/>
      <c r="D6" s="19"/>
      <c r="E6" s="19"/>
      <c r="F6" s="39"/>
      <c r="G6" s="39"/>
      <c r="H6" s="39"/>
      <c r="I6" s="39"/>
      <c r="J6" s="39"/>
      <c r="K6" s="39"/>
      <c r="L6" s="4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</row>
    <row r="7" spans="1:250" s="14" customFormat="1" ht="27" customHeight="1" x14ac:dyDescent="0.25">
      <c r="A7" s="27">
        <v>5</v>
      </c>
      <c r="B7" s="20"/>
      <c r="C7" s="20"/>
      <c r="D7" s="19"/>
      <c r="E7" s="19"/>
      <c r="F7" s="39"/>
      <c r="G7" s="39"/>
      <c r="H7" s="39"/>
      <c r="I7" s="39"/>
      <c r="J7" s="39"/>
      <c r="K7" s="39"/>
      <c r="L7" s="40"/>
      <c r="M7" s="8"/>
      <c r="N7" s="5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</row>
    <row r="8" spans="1:250" s="14" customFormat="1" ht="27" customHeight="1" x14ac:dyDescent="0.25">
      <c r="A8" s="27">
        <v>6</v>
      </c>
      <c r="B8" s="20"/>
      <c r="C8" s="20"/>
      <c r="D8" s="19"/>
      <c r="E8" s="19"/>
      <c r="F8" s="39"/>
      <c r="G8" s="39"/>
      <c r="H8" s="39"/>
      <c r="I8" s="39"/>
      <c r="J8" s="39"/>
      <c r="K8" s="39"/>
      <c r="L8" s="4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</row>
    <row r="9" spans="1:250" s="14" customFormat="1" ht="27" customHeight="1" thickBot="1" x14ac:dyDescent="0.3">
      <c r="A9" s="28">
        <v>7</v>
      </c>
      <c r="B9" s="29"/>
      <c r="C9" s="29"/>
      <c r="D9" s="30"/>
      <c r="E9" s="30"/>
      <c r="F9" s="41"/>
      <c r="G9" s="41"/>
      <c r="H9" s="41"/>
      <c r="I9" s="41"/>
      <c r="J9" s="41"/>
      <c r="K9" s="41"/>
      <c r="L9" s="4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</row>
    <row r="10" spans="1:250" s="14" customFormat="1" ht="27" customHeight="1" x14ac:dyDescent="0.25">
      <c r="A10" s="7"/>
      <c r="B10" s="8"/>
      <c r="C10" s="8"/>
      <c r="D10" s="7"/>
      <c r="E10" s="7"/>
      <c r="F10" s="7"/>
      <c r="G10" s="7"/>
      <c r="H10" s="7"/>
      <c r="I10" s="7"/>
      <c r="J10" s="7"/>
      <c r="K10" s="7"/>
      <c r="L10" s="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</row>
    <row r="11" spans="1:250" ht="18.75" thickBot="1" x14ac:dyDescent="0.3"/>
    <row r="12" spans="1:250" ht="21" customHeight="1" x14ac:dyDescent="0.25">
      <c r="A12" s="21"/>
      <c r="B12" s="31" t="s">
        <v>16</v>
      </c>
      <c r="C12" s="31" t="s">
        <v>32</v>
      </c>
      <c r="D12" s="32"/>
      <c r="E12" s="32" t="s">
        <v>17</v>
      </c>
      <c r="F12" s="35"/>
      <c r="G12" s="35"/>
      <c r="H12" s="35"/>
      <c r="I12" s="35"/>
      <c r="J12" s="35"/>
      <c r="K12" s="35"/>
      <c r="L12" s="26"/>
      <c r="M12" s="10" t="s">
        <v>28</v>
      </c>
    </row>
    <row r="13" spans="1:250" ht="21" customHeight="1" x14ac:dyDescent="0.25">
      <c r="A13" s="33"/>
      <c r="B13" s="16" t="s">
        <v>1</v>
      </c>
      <c r="C13" s="16" t="s">
        <v>2</v>
      </c>
      <c r="D13" s="17" t="s">
        <v>3</v>
      </c>
      <c r="E13" s="18" t="s">
        <v>24</v>
      </c>
      <c r="F13" s="15">
        <v>1</v>
      </c>
      <c r="G13" s="15">
        <v>2</v>
      </c>
      <c r="H13" s="15">
        <v>3</v>
      </c>
      <c r="I13" s="15">
        <v>4</v>
      </c>
      <c r="J13" s="15">
        <v>5</v>
      </c>
      <c r="K13" s="15">
        <v>6</v>
      </c>
      <c r="L13" s="34" t="s">
        <v>4</v>
      </c>
    </row>
    <row r="14" spans="1:250" ht="27" customHeight="1" x14ac:dyDescent="0.25">
      <c r="A14" s="27">
        <v>1</v>
      </c>
      <c r="B14" s="52" t="s">
        <v>18</v>
      </c>
      <c r="C14" s="20" t="s">
        <v>19</v>
      </c>
      <c r="D14" s="19" t="s">
        <v>8</v>
      </c>
      <c r="E14" s="19">
        <v>755286</v>
      </c>
      <c r="F14" s="45">
        <v>95.8</v>
      </c>
      <c r="G14" s="45">
        <v>94.7</v>
      </c>
      <c r="H14" s="45">
        <v>99.2</v>
      </c>
      <c r="I14" s="45">
        <v>101.3</v>
      </c>
      <c r="J14" s="45">
        <v>96.7</v>
      </c>
      <c r="K14" s="45">
        <v>99.6</v>
      </c>
      <c r="L14" s="40">
        <f t="shared" ref="L14:L20" si="0">SUM(F14:K14)</f>
        <v>587.29999999999995</v>
      </c>
      <c r="M14" s="47">
        <v>19</v>
      </c>
      <c r="N14" s="50"/>
    </row>
    <row r="15" spans="1:250" ht="27" customHeight="1" x14ac:dyDescent="0.25">
      <c r="A15" s="27">
        <v>2</v>
      </c>
      <c r="B15" s="52" t="s">
        <v>37</v>
      </c>
      <c r="C15" s="20" t="s">
        <v>20</v>
      </c>
      <c r="D15" s="19" t="s">
        <v>8</v>
      </c>
      <c r="E15" s="19">
        <v>1404083</v>
      </c>
      <c r="F15" s="45">
        <v>97.5</v>
      </c>
      <c r="G15" s="45">
        <v>97.6</v>
      </c>
      <c r="H15" s="45">
        <v>93.1</v>
      </c>
      <c r="I15" s="45">
        <v>91.4</v>
      </c>
      <c r="J15" s="45"/>
      <c r="K15" s="45"/>
      <c r="L15" s="40">
        <f t="shared" si="0"/>
        <v>379.6</v>
      </c>
      <c r="M15" s="47">
        <v>6</v>
      </c>
      <c r="N15" s="50"/>
    </row>
    <row r="16" spans="1:250" ht="27" customHeight="1" x14ac:dyDescent="0.25">
      <c r="A16" s="27">
        <v>3</v>
      </c>
      <c r="B16" s="52" t="s">
        <v>38</v>
      </c>
      <c r="C16" s="20" t="s">
        <v>39</v>
      </c>
      <c r="D16" s="19" t="s">
        <v>8</v>
      </c>
      <c r="E16" s="19">
        <v>515565</v>
      </c>
      <c r="F16" s="45">
        <v>103.8</v>
      </c>
      <c r="G16" s="45">
        <v>101</v>
      </c>
      <c r="H16" s="45">
        <v>100</v>
      </c>
      <c r="I16" s="45">
        <v>98.9</v>
      </c>
      <c r="J16" s="45">
        <v>97.2</v>
      </c>
      <c r="K16" s="45">
        <v>95.8</v>
      </c>
      <c r="L16" s="40">
        <f t="shared" si="0"/>
        <v>596.70000000000005</v>
      </c>
      <c r="M16" s="47">
        <v>21</v>
      </c>
    </row>
    <row r="17" spans="1:13" ht="27" customHeight="1" x14ac:dyDescent="0.25">
      <c r="A17" s="27">
        <v>4</v>
      </c>
      <c r="B17" s="52" t="s">
        <v>40</v>
      </c>
      <c r="C17" s="20" t="s">
        <v>41</v>
      </c>
      <c r="D17" s="19" t="s">
        <v>10</v>
      </c>
      <c r="E17" s="19">
        <v>2895299</v>
      </c>
      <c r="F17" s="45">
        <v>100</v>
      </c>
      <c r="G17" s="45">
        <v>99.2</v>
      </c>
      <c r="H17" s="45">
        <v>99.4</v>
      </c>
      <c r="I17" s="45">
        <v>98.3</v>
      </c>
      <c r="J17" s="45">
        <v>96.2</v>
      </c>
      <c r="K17" s="45">
        <v>101</v>
      </c>
      <c r="L17" s="40">
        <f t="shared" si="0"/>
        <v>594.1</v>
      </c>
      <c r="M17" s="47">
        <v>23</v>
      </c>
    </row>
    <row r="18" spans="1:13" ht="27" customHeight="1" x14ac:dyDescent="0.25">
      <c r="A18" s="27">
        <v>5</v>
      </c>
      <c r="B18" s="52" t="s">
        <v>42</v>
      </c>
      <c r="C18" s="20" t="s">
        <v>39</v>
      </c>
      <c r="D18" s="19" t="s">
        <v>6</v>
      </c>
      <c r="E18" s="19">
        <v>817380</v>
      </c>
      <c r="F18" s="45">
        <v>102.9</v>
      </c>
      <c r="G18" s="45">
        <v>100.6</v>
      </c>
      <c r="H18" s="45">
        <v>102.1</v>
      </c>
      <c r="I18" s="45">
        <v>100.1</v>
      </c>
      <c r="J18" s="45">
        <v>103</v>
      </c>
      <c r="K18" s="45">
        <v>102.4</v>
      </c>
      <c r="L18" s="40">
        <f t="shared" si="0"/>
        <v>611.1</v>
      </c>
      <c r="M18" s="47">
        <v>36</v>
      </c>
    </row>
    <row r="19" spans="1:13" ht="27" customHeight="1" x14ac:dyDescent="0.25">
      <c r="A19" s="27">
        <v>6</v>
      </c>
      <c r="B19" s="52" t="s">
        <v>43</v>
      </c>
      <c r="C19" s="20" t="s">
        <v>41</v>
      </c>
      <c r="D19" s="19" t="s">
        <v>6</v>
      </c>
      <c r="E19" s="19">
        <v>2039654</v>
      </c>
      <c r="F19" s="45">
        <v>99</v>
      </c>
      <c r="G19" s="45">
        <v>99.2</v>
      </c>
      <c r="H19" s="45">
        <v>99.8</v>
      </c>
      <c r="I19" s="45">
        <v>98.6</v>
      </c>
      <c r="J19" s="45">
        <v>94.1</v>
      </c>
      <c r="K19" s="45">
        <v>100.7</v>
      </c>
      <c r="L19" s="40">
        <f t="shared" si="0"/>
        <v>591.40000000000009</v>
      </c>
      <c r="M19" s="47">
        <v>17</v>
      </c>
    </row>
    <row r="20" spans="1:13" ht="27" customHeight="1" x14ac:dyDescent="0.25">
      <c r="A20" s="27">
        <v>7</v>
      </c>
      <c r="B20" s="52" t="s">
        <v>44</v>
      </c>
      <c r="C20" s="20" t="s">
        <v>45</v>
      </c>
      <c r="D20" s="19" t="s">
        <v>8</v>
      </c>
      <c r="E20" s="19">
        <v>1605866</v>
      </c>
      <c r="F20" s="45">
        <v>93.3</v>
      </c>
      <c r="G20" s="45">
        <v>87.1</v>
      </c>
      <c r="H20" s="45">
        <v>90.6</v>
      </c>
      <c r="I20" s="45">
        <v>88.1</v>
      </c>
      <c r="J20" s="45">
        <v>81.7</v>
      </c>
      <c r="K20" s="45">
        <v>90.9</v>
      </c>
      <c r="L20" s="40">
        <f t="shared" si="0"/>
        <v>531.70000000000005</v>
      </c>
      <c r="M20" s="47">
        <v>9</v>
      </c>
    </row>
    <row r="21" spans="1:13" ht="27" customHeight="1" x14ac:dyDescent="0.25">
      <c r="A21" s="27">
        <v>8</v>
      </c>
      <c r="B21" s="52"/>
      <c r="C21" s="20"/>
      <c r="D21" s="19"/>
      <c r="E21" s="19"/>
      <c r="F21" s="45"/>
      <c r="G21" s="45"/>
      <c r="H21" s="45"/>
      <c r="I21" s="45"/>
      <c r="J21" s="45"/>
      <c r="K21" s="45"/>
      <c r="L21" s="40"/>
      <c r="M21" s="47"/>
    </row>
    <row r="22" spans="1:13" ht="27" customHeight="1" x14ac:dyDescent="0.25">
      <c r="A22" s="27">
        <v>9</v>
      </c>
      <c r="B22" s="52"/>
      <c r="C22" s="20"/>
      <c r="D22" s="19"/>
      <c r="E22" s="19"/>
      <c r="F22" s="45"/>
      <c r="G22" s="45"/>
      <c r="H22" s="45"/>
      <c r="I22" s="45"/>
      <c r="J22" s="45"/>
      <c r="K22" s="45"/>
      <c r="L22" s="40"/>
      <c r="M22" s="47"/>
    </row>
    <row r="23" spans="1:13" ht="27" customHeight="1" x14ac:dyDescent="0.25">
      <c r="A23" s="27">
        <v>11</v>
      </c>
      <c r="B23" s="52"/>
      <c r="C23" s="20"/>
      <c r="D23" s="19"/>
      <c r="E23" s="19"/>
      <c r="F23" s="45"/>
      <c r="G23" s="45"/>
      <c r="H23" s="45"/>
      <c r="I23" s="45"/>
      <c r="J23" s="45"/>
      <c r="K23" s="45"/>
      <c r="L23" s="40"/>
      <c r="M23" s="47"/>
    </row>
    <row r="24" spans="1:13" ht="27" customHeight="1" thickBot="1" x14ac:dyDescent="0.3">
      <c r="A24" s="28">
        <v>12</v>
      </c>
      <c r="B24" s="53"/>
      <c r="C24" s="29"/>
      <c r="D24" s="30"/>
      <c r="E24" s="30"/>
      <c r="F24" s="46"/>
      <c r="G24" s="46"/>
      <c r="H24" s="46"/>
      <c r="I24" s="46"/>
      <c r="J24" s="46"/>
      <c r="K24" s="46"/>
      <c r="L24" s="42"/>
      <c r="M24" s="47"/>
    </row>
    <row r="25" spans="1:13" ht="27" customHeight="1" x14ac:dyDescent="0.25">
      <c r="A25" s="7"/>
      <c r="B25" s="8"/>
      <c r="D25" s="7"/>
      <c r="E25" s="7"/>
      <c r="F25" s="49"/>
      <c r="G25" s="49"/>
      <c r="H25" s="49"/>
      <c r="I25" s="49"/>
      <c r="J25" s="49"/>
      <c r="K25" s="49"/>
      <c r="L25" s="44"/>
      <c r="M25" s="47"/>
    </row>
    <row r="28" spans="1:13" ht="18.75" thickBot="1" x14ac:dyDescent="0.3"/>
    <row r="29" spans="1:13" ht="21" customHeight="1" x14ac:dyDescent="0.25">
      <c r="A29" s="21"/>
      <c r="B29" s="31" t="s">
        <v>22</v>
      </c>
      <c r="C29" s="31" t="s">
        <v>33</v>
      </c>
      <c r="D29" s="32"/>
      <c r="E29" s="32" t="s">
        <v>17</v>
      </c>
      <c r="F29" s="35"/>
      <c r="G29" s="35"/>
      <c r="H29" s="35"/>
      <c r="I29" s="35"/>
      <c r="J29" s="35"/>
      <c r="K29" s="35"/>
      <c r="L29" s="26"/>
    </row>
    <row r="30" spans="1:13" ht="21" customHeight="1" x14ac:dyDescent="0.25">
      <c r="A30" s="33"/>
      <c r="B30" s="16" t="s">
        <v>1</v>
      </c>
      <c r="C30" s="16" t="s">
        <v>2</v>
      </c>
      <c r="D30" s="17" t="s">
        <v>3</v>
      </c>
      <c r="E30" s="16" t="s">
        <v>24</v>
      </c>
      <c r="F30" s="15">
        <v>1</v>
      </c>
      <c r="G30" s="15">
        <v>2</v>
      </c>
      <c r="H30" s="15">
        <v>3</v>
      </c>
      <c r="I30" s="15">
        <v>4</v>
      </c>
      <c r="J30" s="15">
        <v>5</v>
      </c>
      <c r="K30" s="15">
        <v>6</v>
      </c>
      <c r="L30" s="34" t="s">
        <v>4</v>
      </c>
      <c r="M30" s="10" t="s">
        <v>28</v>
      </c>
    </row>
    <row r="31" spans="1:13" ht="27.6" customHeight="1" x14ac:dyDescent="0.25">
      <c r="A31" s="27">
        <v>1</v>
      </c>
      <c r="B31" s="20" t="s">
        <v>46</v>
      </c>
      <c r="C31" s="20" t="s">
        <v>27</v>
      </c>
      <c r="D31" s="19" t="s">
        <v>6</v>
      </c>
      <c r="E31" s="19">
        <v>2966577</v>
      </c>
      <c r="F31" s="45">
        <v>101.8</v>
      </c>
      <c r="G31" s="45">
        <v>98.9</v>
      </c>
      <c r="H31" s="45">
        <v>99.6</v>
      </c>
      <c r="I31" s="45">
        <v>100.2</v>
      </c>
      <c r="J31" s="45">
        <v>101.2</v>
      </c>
      <c r="K31" s="45">
        <v>102.4</v>
      </c>
      <c r="L31" s="40">
        <f>SUM(F31:K31)</f>
        <v>604.09999999999991</v>
      </c>
      <c r="M31" s="10">
        <v>31</v>
      </c>
    </row>
    <row r="32" spans="1:13" ht="27.6" customHeight="1" x14ac:dyDescent="0.25">
      <c r="A32" s="27">
        <v>2</v>
      </c>
      <c r="B32" s="20" t="s">
        <v>7</v>
      </c>
      <c r="C32" s="20" t="s">
        <v>27</v>
      </c>
      <c r="D32" s="19" t="s">
        <v>8</v>
      </c>
      <c r="E32" s="19">
        <v>2745587</v>
      </c>
      <c r="F32" s="45">
        <v>86.9</v>
      </c>
      <c r="G32" s="45">
        <v>91.7</v>
      </c>
      <c r="H32" s="45">
        <v>94.4</v>
      </c>
      <c r="I32" s="45">
        <v>90.6</v>
      </c>
      <c r="J32" s="45">
        <v>94.3</v>
      </c>
      <c r="K32" s="45">
        <v>88.7</v>
      </c>
      <c r="L32" s="40">
        <f>SUM(F32:K32)</f>
        <v>546.6</v>
      </c>
      <c r="M32" s="10">
        <v>8</v>
      </c>
    </row>
    <row r="33" spans="1:13" ht="27.6" customHeight="1" x14ac:dyDescent="0.25">
      <c r="A33" s="27">
        <v>3</v>
      </c>
      <c r="B33" s="20" t="s">
        <v>47</v>
      </c>
      <c r="C33" s="20" t="s">
        <v>48</v>
      </c>
      <c r="D33" s="19" t="s">
        <v>8</v>
      </c>
      <c r="E33" s="19">
        <v>563729</v>
      </c>
      <c r="F33" s="39">
        <v>99.1</v>
      </c>
      <c r="G33" s="39">
        <v>96.7</v>
      </c>
      <c r="H33" s="39">
        <v>97.7</v>
      </c>
      <c r="I33" s="39">
        <v>96.6</v>
      </c>
      <c r="J33" s="39">
        <v>96.9</v>
      </c>
      <c r="K33" s="39">
        <v>100.3</v>
      </c>
      <c r="L33" s="55">
        <f>SUM(F33:K33)</f>
        <v>587.29999999999995</v>
      </c>
      <c r="M33" s="8">
        <v>18</v>
      </c>
    </row>
    <row r="34" spans="1:13" ht="27.6" customHeight="1" x14ac:dyDescent="0.25">
      <c r="A34" s="27">
        <v>4</v>
      </c>
      <c r="B34" s="20" t="s">
        <v>49</v>
      </c>
      <c r="C34" s="20" t="s">
        <v>48</v>
      </c>
      <c r="D34" s="19" t="s">
        <v>15</v>
      </c>
      <c r="E34" s="19">
        <v>1702985</v>
      </c>
      <c r="F34" s="39">
        <v>98.2</v>
      </c>
      <c r="G34" s="39">
        <v>98.9</v>
      </c>
      <c r="H34" s="39">
        <v>97.4</v>
      </c>
      <c r="I34" s="39">
        <v>97.2</v>
      </c>
      <c r="J34" s="39">
        <v>98.5</v>
      </c>
      <c r="K34" s="39">
        <v>94</v>
      </c>
      <c r="L34" s="55">
        <f>SUM(F34:K34)</f>
        <v>584.20000000000005</v>
      </c>
      <c r="M34" s="8">
        <v>19</v>
      </c>
    </row>
    <row r="35" spans="1:13" ht="27.6" customHeight="1" x14ac:dyDescent="0.25">
      <c r="A35" s="27">
        <v>5</v>
      </c>
      <c r="B35" s="20" t="s">
        <v>11</v>
      </c>
      <c r="C35" s="20" t="s">
        <v>9</v>
      </c>
      <c r="D35" s="19" t="s">
        <v>8</v>
      </c>
      <c r="E35" s="19">
        <v>658728</v>
      </c>
      <c r="F35" s="39">
        <v>84.3</v>
      </c>
      <c r="G35" s="39">
        <v>93.8</v>
      </c>
      <c r="H35" s="39">
        <v>94.2</v>
      </c>
      <c r="I35" s="39">
        <v>93.5</v>
      </c>
      <c r="J35" s="39">
        <v>87.3</v>
      </c>
      <c r="K35" s="39">
        <v>96.6</v>
      </c>
      <c r="L35" s="55">
        <f>SUM(F35:K35)</f>
        <v>549.70000000000005</v>
      </c>
      <c r="M35" s="8">
        <v>10</v>
      </c>
    </row>
    <row r="36" spans="1:13" ht="27.6" customHeight="1" x14ac:dyDescent="0.25">
      <c r="A36" s="27">
        <v>6</v>
      </c>
      <c r="B36" s="20"/>
      <c r="C36" s="20"/>
      <c r="D36" s="19"/>
      <c r="E36" s="19"/>
      <c r="F36" s="45"/>
      <c r="G36" s="45"/>
      <c r="H36" s="45"/>
      <c r="I36" s="45"/>
      <c r="J36" s="45"/>
      <c r="K36" s="45"/>
      <c r="L36" s="40"/>
    </row>
    <row r="37" spans="1:13" ht="27.6" customHeight="1" x14ac:dyDescent="0.25">
      <c r="A37" s="27">
        <v>7</v>
      </c>
      <c r="B37" s="20"/>
      <c r="C37" s="20"/>
      <c r="D37" s="19"/>
      <c r="E37" s="19"/>
      <c r="F37" s="39"/>
      <c r="G37" s="39"/>
      <c r="H37" s="39"/>
      <c r="I37" s="39"/>
      <c r="J37" s="39"/>
      <c r="K37" s="39"/>
      <c r="L37" s="40"/>
      <c r="M37" s="8"/>
    </row>
    <row r="38" spans="1:13" ht="27.6" customHeight="1" x14ac:dyDescent="0.25">
      <c r="A38" s="27">
        <v>8</v>
      </c>
      <c r="B38" s="20"/>
      <c r="C38" s="20"/>
      <c r="D38" s="19"/>
      <c r="E38" s="19"/>
      <c r="F38" s="39"/>
      <c r="G38" s="39"/>
      <c r="H38" s="39"/>
      <c r="I38" s="39"/>
      <c r="J38" s="39"/>
      <c r="K38" s="39"/>
      <c r="L38" s="40"/>
      <c r="M38" s="8"/>
    </row>
    <row r="39" spans="1:13" ht="27.6" customHeight="1" x14ac:dyDescent="0.25">
      <c r="A39" s="27">
        <v>9</v>
      </c>
      <c r="B39" s="20"/>
      <c r="C39" s="20"/>
      <c r="D39" s="19"/>
      <c r="E39" s="19"/>
      <c r="F39" s="45"/>
      <c r="G39" s="45"/>
      <c r="H39" s="45"/>
      <c r="I39" s="45"/>
      <c r="J39" s="45"/>
      <c r="K39" s="45"/>
      <c r="L39" s="40"/>
    </row>
    <row r="46" spans="1:13" ht="78" x14ac:dyDescent="1">
      <c r="B46" s="64" t="s">
        <v>53</v>
      </c>
    </row>
    <row r="53" spans="2:2" x14ac:dyDescent="0.25">
      <c r="B53"/>
    </row>
  </sheetData>
  <pageMargins left="0.7" right="0.7" top="0.75" bottom="0.75" header="0.51180555555555496" footer="0.51180555555555496"/>
  <pageSetup paperSize="9" scale="9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66"/>
  <sheetViews>
    <sheetView topLeftCell="A47" zoomScaleNormal="100" workbookViewId="0">
      <selection activeCell="V53" sqref="V53"/>
    </sheetView>
  </sheetViews>
  <sheetFormatPr defaultColWidth="8.85546875" defaultRowHeight="18" x14ac:dyDescent="0.25"/>
  <cols>
    <col min="1" max="1" width="4.140625" style="9" bestFit="1" customWidth="1"/>
    <col min="2" max="2" width="23.85546875" style="10" customWidth="1"/>
    <col min="3" max="3" width="19.7109375" style="8" bestFit="1" customWidth="1"/>
    <col min="4" max="4" width="5.7109375" style="38" bestFit="1" customWidth="1"/>
    <col min="5" max="5" width="11.5703125" style="12" bestFit="1" customWidth="1"/>
    <col min="6" max="11" width="8.5703125" style="7" customWidth="1"/>
    <col min="12" max="13" width="8.85546875" style="6"/>
    <col min="14" max="14" width="11.28515625" style="7" bestFit="1" customWidth="1"/>
    <col min="15" max="250" width="8.85546875" style="10"/>
    <col min="251" max="16384" width="8.85546875" style="11"/>
  </cols>
  <sheetData>
    <row r="1" spans="1:257" s="2" customFormat="1" ht="21.75" customHeight="1" x14ac:dyDescent="0.25">
      <c r="A1" s="1"/>
      <c r="B1" s="2" t="s">
        <v>51</v>
      </c>
      <c r="D1" s="37"/>
      <c r="E1" s="36"/>
      <c r="F1" s="5"/>
      <c r="G1" s="6"/>
      <c r="H1" s="6"/>
      <c r="I1" s="6"/>
      <c r="J1" s="6"/>
      <c r="K1" s="6"/>
      <c r="L1" s="6"/>
      <c r="M1" s="6"/>
      <c r="N1" s="6"/>
    </row>
    <row r="2" spans="1:257" s="2" customFormat="1" ht="21.75" customHeight="1" x14ac:dyDescent="0.25">
      <c r="A2" s="1"/>
      <c r="B2" s="4"/>
      <c r="C2" s="4"/>
      <c r="D2" s="37"/>
      <c r="E2" s="36"/>
      <c r="F2" s="6"/>
      <c r="G2" s="6"/>
      <c r="H2" s="6"/>
      <c r="I2" s="6"/>
      <c r="J2" s="6"/>
      <c r="K2" s="6"/>
      <c r="L2" s="6"/>
      <c r="M2" s="6"/>
      <c r="N2" s="6"/>
    </row>
    <row r="3" spans="1:257" s="2" customFormat="1" ht="21.75" customHeight="1" x14ac:dyDescent="0.25">
      <c r="A3" s="1"/>
      <c r="M3" s="6"/>
      <c r="N3" s="6"/>
    </row>
    <row r="4" spans="1:257" s="2" customFormat="1" ht="17.45" customHeight="1" x14ac:dyDescent="0.25">
      <c r="A4" s="1"/>
      <c r="B4" s="4" t="s">
        <v>5</v>
      </c>
      <c r="C4" s="4"/>
      <c r="D4" s="37"/>
      <c r="E4" s="36"/>
      <c r="F4" s="57">
        <v>1</v>
      </c>
      <c r="G4" s="57">
        <v>2</v>
      </c>
      <c r="H4" s="57">
        <v>3</v>
      </c>
      <c r="I4" s="57">
        <v>4</v>
      </c>
      <c r="J4" s="57">
        <v>5</v>
      </c>
      <c r="K4" s="57">
        <v>6</v>
      </c>
      <c r="L4" s="57" t="s">
        <v>4</v>
      </c>
      <c r="M4" s="6"/>
      <c r="N4" s="6"/>
    </row>
    <row r="5" spans="1:257" s="14" customFormat="1" ht="17.45" customHeight="1" x14ac:dyDescent="0.25">
      <c r="A5" s="7">
        <v>1</v>
      </c>
      <c r="B5" s="20"/>
      <c r="C5" s="20"/>
      <c r="D5" s="19"/>
      <c r="E5" s="19"/>
      <c r="F5" s="39"/>
      <c r="G5" s="39"/>
      <c r="H5" s="39"/>
      <c r="I5" s="39"/>
      <c r="J5" s="39"/>
      <c r="K5" s="39"/>
      <c r="L5" s="55"/>
      <c r="M5" s="7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</row>
    <row r="6" spans="1:257" s="14" customFormat="1" ht="17.45" customHeight="1" x14ac:dyDescent="0.25">
      <c r="A6" s="7">
        <v>2</v>
      </c>
      <c r="B6" s="20"/>
      <c r="C6" s="20"/>
      <c r="D6" s="19"/>
      <c r="E6" s="19"/>
      <c r="F6" s="39"/>
      <c r="G6" s="39"/>
      <c r="H6" s="39"/>
      <c r="I6" s="39"/>
      <c r="J6" s="39"/>
      <c r="K6" s="39"/>
      <c r="L6" s="55"/>
      <c r="M6" s="7"/>
      <c r="N6" s="7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spans="1:257" s="14" customFormat="1" ht="17.45" customHeight="1" x14ac:dyDescent="0.25">
      <c r="A7" s="7">
        <v>3</v>
      </c>
      <c r="B7" s="20"/>
      <c r="C7" s="20"/>
      <c r="D7" s="19"/>
      <c r="E7" s="19"/>
      <c r="F7" s="39"/>
      <c r="G7" s="39"/>
      <c r="H7" s="39"/>
      <c r="I7" s="39"/>
      <c r="J7" s="39"/>
      <c r="K7" s="39"/>
      <c r="L7" s="55"/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</row>
    <row r="8" spans="1:257" s="14" customFormat="1" ht="17.45" customHeight="1" x14ac:dyDescent="0.25">
      <c r="A8" s="7">
        <v>4</v>
      </c>
      <c r="B8" s="20"/>
      <c r="C8" s="20"/>
      <c r="D8" s="19"/>
      <c r="E8" s="19"/>
      <c r="F8" s="56"/>
      <c r="G8" s="56"/>
      <c r="H8" s="56"/>
      <c r="I8" s="56"/>
      <c r="J8" s="56"/>
      <c r="K8" s="56"/>
      <c r="L8" s="56"/>
      <c r="M8" s="58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</row>
    <row r="9" spans="1:257" ht="17.45" customHeight="1" x14ac:dyDescent="0.25">
      <c r="A9" s="7"/>
      <c r="B9" s="8"/>
      <c r="F9" s="43"/>
      <c r="G9" s="43"/>
      <c r="H9" s="43"/>
      <c r="I9" s="43"/>
      <c r="J9" s="43"/>
      <c r="K9" s="43"/>
      <c r="L9" s="44"/>
      <c r="M9" s="7"/>
      <c r="O9" s="8"/>
      <c r="IQ9" s="10"/>
      <c r="IR9" s="10"/>
      <c r="IS9" s="10"/>
      <c r="IT9" s="10"/>
      <c r="IU9" s="10"/>
      <c r="IV9" s="10"/>
      <c r="IW9" s="10"/>
    </row>
    <row r="10" spans="1:257" s="14" customFormat="1" ht="17.45" customHeight="1" x14ac:dyDescent="0.25">
      <c r="A10" s="7"/>
      <c r="B10" s="8"/>
      <c r="C10" s="8"/>
      <c r="D10" s="38"/>
      <c r="E10" s="12"/>
      <c r="F10" s="43"/>
      <c r="G10" s="43"/>
      <c r="H10" s="43"/>
      <c r="I10" s="43"/>
      <c r="J10" s="43"/>
      <c r="K10" s="43"/>
      <c r="L10" s="44"/>
      <c r="M10" s="7"/>
      <c r="N10" s="7"/>
      <c r="O10" s="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spans="1:257" s="14" customFormat="1" ht="17.45" customHeight="1" x14ac:dyDescent="0.25">
      <c r="A11" s="7"/>
      <c r="B11" s="4" t="s">
        <v>12</v>
      </c>
      <c r="C11" s="8"/>
      <c r="D11" s="38"/>
      <c r="E11" s="12"/>
      <c r="F11" s="43"/>
      <c r="G11" s="43"/>
      <c r="H11" s="43"/>
      <c r="I11" s="43"/>
      <c r="J11" s="43"/>
      <c r="K11" s="43"/>
      <c r="L11" s="44"/>
      <c r="M11" s="7"/>
      <c r="N11" s="7"/>
      <c r="O11" s="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spans="1:257" ht="17.45" customHeight="1" x14ac:dyDescent="0.25">
      <c r="A12" s="7">
        <v>1</v>
      </c>
      <c r="B12" s="20" t="s">
        <v>23</v>
      </c>
      <c r="C12" s="20" t="s">
        <v>20</v>
      </c>
      <c r="D12" s="19" t="s">
        <v>12</v>
      </c>
      <c r="E12" s="19">
        <v>1404069</v>
      </c>
      <c r="F12" s="19">
        <v>99.3</v>
      </c>
      <c r="G12" s="19">
        <v>100.6</v>
      </c>
      <c r="H12" s="19">
        <v>100.1</v>
      </c>
      <c r="I12" s="19">
        <v>100.2</v>
      </c>
      <c r="J12" s="19">
        <v>99.7</v>
      </c>
      <c r="K12" s="19">
        <v>102.3</v>
      </c>
      <c r="L12" s="40">
        <f>SUM(F12:K12)</f>
        <v>602.19999999999993</v>
      </c>
      <c r="M12" s="7">
        <v>28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14"/>
      <c r="IR12" s="14"/>
      <c r="IS12" s="14"/>
      <c r="IT12" s="14"/>
      <c r="IU12" s="14"/>
      <c r="IV12" s="14"/>
      <c r="IW12" s="14"/>
    </row>
    <row r="13" spans="1:257" ht="17.45" customHeight="1" x14ac:dyDescent="0.25">
      <c r="A13" s="7">
        <v>2</v>
      </c>
      <c r="B13" s="20" t="s">
        <v>35</v>
      </c>
      <c r="C13" s="20" t="s">
        <v>36</v>
      </c>
      <c r="D13" s="19" t="s">
        <v>12</v>
      </c>
      <c r="E13" s="19"/>
      <c r="F13" s="39"/>
      <c r="G13" s="39"/>
      <c r="H13" s="39"/>
      <c r="I13" s="39"/>
      <c r="J13" s="39"/>
      <c r="K13" s="39"/>
      <c r="L13" s="40">
        <f>SUM(F13:K13)</f>
        <v>0</v>
      </c>
      <c r="M13" s="6" t="s">
        <v>52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14"/>
      <c r="IR13" s="14"/>
      <c r="IS13" s="14"/>
      <c r="IT13" s="14"/>
      <c r="IU13" s="14"/>
      <c r="IV13" s="14"/>
      <c r="IW13" s="14"/>
    </row>
    <row r="14" spans="1:257" ht="17.45" customHeight="1" x14ac:dyDescent="0.25">
      <c r="A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14"/>
      <c r="IR14" s="14"/>
      <c r="IS14" s="14"/>
      <c r="IT14" s="14"/>
      <c r="IU14" s="14"/>
      <c r="IV14" s="14"/>
      <c r="IW14" s="14"/>
    </row>
    <row r="15" spans="1:257" s="14" customFormat="1" ht="17.45" customHeight="1" x14ac:dyDescent="0.25">
      <c r="A15" s="7"/>
      <c r="M15" s="58"/>
      <c r="N15" s="7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spans="1:257" s="14" customFormat="1" ht="17.45" customHeight="1" x14ac:dyDescent="0.25">
      <c r="A16" s="7"/>
      <c r="B16" s="4" t="s">
        <v>10</v>
      </c>
      <c r="C16" s="8"/>
      <c r="D16" s="38"/>
      <c r="E16" s="12"/>
      <c r="F16" s="43"/>
      <c r="G16" s="43"/>
      <c r="H16" s="43"/>
      <c r="I16" s="43"/>
      <c r="J16" s="43"/>
      <c r="K16" s="43"/>
      <c r="L16" s="44"/>
      <c r="M16" s="6"/>
      <c r="N16" s="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spans="1:257" ht="17.45" customHeight="1" x14ac:dyDescent="0.25">
      <c r="A17" s="7">
        <v>1</v>
      </c>
      <c r="B17" s="52" t="s">
        <v>40</v>
      </c>
      <c r="C17" s="20" t="s">
        <v>41</v>
      </c>
      <c r="D17" s="19" t="s">
        <v>10</v>
      </c>
      <c r="E17" s="19">
        <v>2895299</v>
      </c>
      <c r="F17" s="45">
        <v>100</v>
      </c>
      <c r="G17" s="45">
        <v>99.2</v>
      </c>
      <c r="H17" s="45">
        <v>99.4</v>
      </c>
      <c r="I17" s="45">
        <v>98.3</v>
      </c>
      <c r="J17" s="45">
        <v>96.2</v>
      </c>
      <c r="K17" s="45">
        <v>101</v>
      </c>
      <c r="L17" s="40">
        <f t="shared" ref="L17" si="0">SUM(F17:K17)</f>
        <v>594.1</v>
      </c>
      <c r="M17" s="7">
        <v>23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spans="1:257" ht="17.45" customHeight="1" x14ac:dyDescent="0.25">
      <c r="A18" s="7">
        <v>2</v>
      </c>
      <c r="B18" s="20"/>
      <c r="C18" s="20"/>
      <c r="D18" s="19"/>
      <c r="E18" s="19"/>
      <c r="F18" s="19"/>
      <c r="G18" s="19"/>
      <c r="H18" s="19"/>
      <c r="I18" s="19"/>
      <c r="J18" s="19"/>
      <c r="K18" s="19"/>
      <c r="L18" s="18"/>
      <c r="M18" s="7"/>
      <c r="IQ18" s="10"/>
      <c r="IR18" s="10"/>
      <c r="IS18" s="10"/>
      <c r="IT18" s="10"/>
      <c r="IU18" s="10"/>
      <c r="IV18" s="10"/>
      <c r="IW18" s="10"/>
    </row>
    <row r="19" spans="1:257" x14ac:dyDescent="0.25">
      <c r="A19" s="7">
        <v>3</v>
      </c>
      <c r="B19" s="20"/>
      <c r="C19" s="20"/>
      <c r="D19" s="19"/>
      <c r="E19" s="19"/>
      <c r="F19" s="39"/>
      <c r="G19" s="39"/>
      <c r="H19" s="39"/>
      <c r="I19" s="39"/>
      <c r="J19" s="39"/>
      <c r="K19" s="39"/>
      <c r="L19" s="55"/>
      <c r="M19" s="7"/>
    </row>
    <row r="20" spans="1:257" s="8" customFormat="1" ht="17.45" customHeight="1" x14ac:dyDescent="0.25">
      <c r="A20" s="7">
        <v>4</v>
      </c>
      <c r="B20" s="20"/>
      <c r="C20" s="20"/>
      <c r="D20" s="19"/>
      <c r="E20" s="19"/>
      <c r="F20" s="39"/>
      <c r="G20" s="39"/>
      <c r="H20" s="39"/>
      <c r="I20" s="39"/>
      <c r="J20" s="39"/>
      <c r="K20" s="39"/>
      <c r="L20" s="18"/>
      <c r="M20" s="7"/>
      <c r="N20" s="7"/>
      <c r="IQ20" s="14"/>
      <c r="IR20" s="14"/>
      <c r="IS20" s="14"/>
      <c r="IT20" s="14"/>
      <c r="IU20" s="14"/>
      <c r="IV20" s="14"/>
      <c r="IW20" s="14"/>
    </row>
    <row r="21" spans="1:257" x14ac:dyDescent="0.25">
      <c r="F21" s="43"/>
      <c r="G21" s="43"/>
      <c r="H21" s="43"/>
      <c r="I21" s="43"/>
      <c r="J21" s="43"/>
      <c r="K21" s="43"/>
      <c r="L21" s="44"/>
    </row>
    <row r="22" spans="1:257" s="14" customFormat="1" ht="17.45" customHeight="1" x14ac:dyDescent="0.25">
      <c r="A22" s="7"/>
      <c r="B22" s="4" t="s">
        <v>21</v>
      </c>
      <c r="C22" s="8"/>
      <c r="D22" s="38"/>
      <c r="E22" s="12"/>
      <c r="F22" s="43"/>
      <c r="G22" s="43"/>
      <c r="H22" s="43"/>
      <c r="I22" s="43"/>
      <c r="J22" s="43"/>
      <c r="K22" s="43"/>
      <c r="L22" s="44"/>
      <c r="M22" s="6"/>
      <c r="N22" s="7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spans="1:257" ht="17.45" customHeight="1" x14ac:dyDescent="0.25">
      <c r="A23" s="7">
        <v>1</v>
      </c>
      <c r="B23" s="20"/>
      <c r="C23" s="20"/>
      <c r="D23" s="19"/>
      <c r="E23" s="19"/>
      <c r="F23" s="19"/>
      <c r="G23" s="19"/>
      <c r="H23" s="39"/>
      <c r="I23" s="19"/>
      <c r="J23" s="19"/>
      <c r="K23" s="19"/>
      <c r="L23" s="18"/>
      <c r="M23" s="7"/>
      <c r="IQ23" s="10"/>
      <c r="IR23" s="10"/>
      <c r="IS23" s="10"/>
      <c r="IT23" s="10"/>
      <c r="IU23" s="10"/>
      <c r="IV23" s="10"/>
      <c r="IW23" s="10"/>
    </row>
    <row r="24" spans="1:257" ht="15.75" x14ac:dyDescent="0.25">
      <c r="A24" s="7">
        <v>2</v>
      </c>
      <c r="B24" s="20"/>
      <c r="C24" s="20"/>
      <c r="D24" s="19"/>
      <c r="E24" s="19"/>
      <c r="F24" s="39"/>
      <c r="G24" s="39"/>
      <c r="H24" s="39"/>
      <c r="I24" s="39"/>
      <c r="J24" s="39"/>
      <c r="K24" s="39"/>
      <c r="L24" s="55"/>
      <c r="M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spans="1:257" s="14" customFormat="1" ht="17.45" customHeight="1" x14ac:dyDescent="0.25">
      <c r="A25" s="7">
        <v>3</v>
      </c>
      <c r="B25" s="20"/>
      <c r="C25" s="20"/>
      <c r="D25" s="19"/>
      <c r="E25" s="19"/>
      <c r="F25" s="39"/>
      <c r="G25" s="39"/>
      <c r="H25" s="39"/>
      <c r="I25" s="39"/>
      <c r="J25" s="39"/>
      <c r="K25" s="39"/>
      <c r="L25" s="55"/>
      <c r="M25" s="7"/>
      <c r="N25" s="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1"/>
      <c r="IR25" s="11"/>
      <c r="IS25" s="11"/>
      <c r="IT25" s="11"/>
      <c r="IU25" s="11"/>
      <c r="IV25" s="11"/>
      <c r="IW25" s="11"/>
    </row>
    <row r="26" spans="1:257" s="8" customFormat="1" ht="17.45" customHeight="1" x14ac:dyDescent="0.25">
      <c r="A26" s="7">
        <v>4</v>
      </c>
      <c r="D26" s="38"/>
      <c r="E26" s="12"/>
      <c r="F26" s="43"/>
      <c r="G26" s="43"/>
      <c r="H26" s="43"/>
      <c r="I26" s="43"/>
      <c r="J26" s="43"/>
      <c r="K26" s="43"/>
      <c r="L26" s="44"/>
      <c r="M26" s="7"/>
      <c r="N26" s="7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1"/>
      <c r="IR26" s="11"/>
      <c r="IS26" s="11"/>
      <c r="IT26" s="11"/>
      <c r="IU26" s="11"/>
      <c r="IV26" s="11"/>
      <c r="IW26" s="11"/>
    </row>
    <row r="27" spans="1:257" s="14" customFormat="1" ht="17.45" customHeight="1" x14ac:dyDescent="0.25">
      <c r="A27" s="7"/>
      <c r="B27" s="8"/>
      <c r="C27" s="8"/>
      <c r="D27" s="38"/>
      <c r="E27" s="12"/>
      <c r="F27" s="43"/>
      <c r="G27" s="43"/>
      <c r="H27" s="43"/>
      <c r="I27" s="43"/>
      <c r="J27" s="43"/>
      <c r="K27" s="43"/>
      <c r="L27" s="44"/>
      <c r="M27" s="7"/>
      <c r="N27" s="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spans="1:257" s="14" customFormat="1" ht="17.45" customHeight="1" x14ac:dyDescent="0.25">
      <c r="A28" s="7"/>
      <c r="B28" s="4" t="s">
        <v>15</v>
      </c>
      <c r="C28" s="8"/>
      <c r="D28" s="38"/>
      <c r="E28" s="12"/>
      <c r="F28" s="43"/>
      <c r="G28" s="43"/>
      <c r="H28" s="43"/>
      <c r="I28" s="43"/>
      <c r="J28" s="43"/>
      <c r="K28" s="43"/>
      <c r="L28" s="44"/>
      <c r="M28" s="7"/>
      <c r="N28" s="7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spans="1:257" ht="17.45" customHeight="1" x14ac:dyDescent="0.25">
      <c r="A29" s="7">
        <v>1</v>
      </c>
      <c r="B29" s="20" t="s">
        <v>49</v>
      </c>
      <c r="C29" s="20" t="s">
        <v>48</v>
      </c>
      <c r="D29" s="19" t="s">
        <v>15</v>
      </c>
      <c r="E29" s="19">
        <v>1702985</v>
      </c>
      <c r="F29" s="39">
        <v>98.2</v>
      </c>
      <c r="G29" s="39">
        <v>98.9</v>
      </c>
      <c r="H29" s="39">
        <v>97.4</v>
      </c>
      <c r="I29" s="39">
        <v>97.2</v>
      </c>
      <c r="J29" s="39">
        <v>98.5</v>
      </c>
      <c r="K29" s="39">
        <v>94</v>
      </c>
      <c r="L29" s="55">
        <f>SUM(F29:K29)</f>
        <v>584.20000000000005</v>
      </c>
      <c r="M29" s="7">
        <v>19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14"/>
      <c r="IR29" s="14"/>
      <c r="IS29" s="14"/>
      <c r="IT29" s="14"/>
      <c r="IU29" s="14"/>
      <c r="IV29" s="14"/>
      <c r="IW29" s="14"/>
    </row>
    <row r="30" spans="1:257" s="14" customFormat="1" ht="17.45" customHeight="1" x14ac:dyDescent="0.25">
      <c r="A30" s="7"/>
      <c r="B30" s="8"/>
      <c r="C30" s="8"/>
      <c r="D30" s="38"/>
      <c r="E30" s="12"/>
      <c r="F30" s="43"/>
      <c r="G30" s="43"/>
      <c r="H30" s="43"/>
      <c r="I30" s="43"/>
      <c r="J30" s="43"/>
      <c r="K30" s="43"/>
      <c r="L30" s="44"/>
      <c r="M30" s="7"/>
      <c r="N30" s="7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spans="1:257" s="14" customFormat="1" ht="17.45" customHeight="1" x14ac:dyDescent="0.25">
      <c r="A31" s="7"/>
      <c r="B31" s="4" t="s">
        <v>13</v>
      </c>
      <c r="C31" s="8"/>
      <c r="D31" s="38"/>
      <c r="E31" s="12"/>
      <c r="F31" s="43"/>
      <c r="G31" s="43"/>
      <c r="H31" s="43"/>
      <c r="I31" s="43"/>
      <c r="J31" s="43"/>
      <c r="K31" s="43"/>
      <c r="L31" s="44"/>
      <c r="M31" s="7"/>
      <c r="N31" s="7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spans="1:257" s="14" customFormat="1" ht="17.45" customHeight="1" x14ac:dyDescent="0.25">
      <c r="A32" s="7">
        <v>1</v>
      </c>
      <c r="B32" s="20"/>
      <c r="C32" s="20"/>
      <c r="D32" s="19"/>
      <c r="E32" s="19"/>
      <c r="F32" s="39"/>
      <c r="G32" s="39"/>
      <c r="H32" s="39"/>
      <c r="I32" s="39"/>
      <c r="J32" s="39"/>
      <c r="K32" s="39"/>
      <c r="L32" s="40"/>
      <c r="M32" s="7"/>
      <c r="N32" s="7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1"/>
      <c r="IR32" s="11"/>
      <c r="IS32" s="11"/>
      <c r="IT32" s="11"/>
      <c r="IU32" s="11"/>
      <c r="IV32" s="11"/>
      <c r="IW32" s="11"/>
    </row>
    <row r="33" spans="1:257" s="14" customFormat="1" ht="17.45" customHeight="1" x14ac:dyDescent="0.25">
      <c r="A33" s="7">
        <v>2</v>
      </c>
      <c r="B33" s="20"/>
      <c r="C33" s="20"/>
      <c r="D33" s="19"/>
      <c r="E33" s="54"/>
      <c r="F33" s="39"/>
      <c r="G33" s="39"/>
      <c r="H33" s="39"/>
      <c r="I33" s="39"/>
      <c r="J33" s="39"/>
      <c r="K33" s="39"/>
      <c r="L33" s="55"/>
      <c r="M33" s="7"/>
      <c r="N33" s="7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1"/>
      <c r="IR33" s="11"/>
      <c r="IS33" s="11"/>
      <c r="IT33" s="11"/>
      <c r="IU33" s="11"/>
      <c r="IV33" s="11"/>
      <c r="IW33" s="11"/>
    </row>
    <row r="34" spans="1:257" s="14" customFormat="1" ht="17.45" customHeight="1" x14ac:dyDescent="0.25">
      <c r="A34" s="7">
        <v>3</v>
      </c>
      <c r="B34" s="20"/>
      <c r="C34" s="20"/>
      <c r="D34" s="19"/>
      <c r="E34" s="19"/>
      <c r="F34" s="39"/>
      <c r="G34" s="39"/>
      <c r="H34" s="39"/>
      <c r="I34" s="39"/>
      <c r="J34" s="39"/>
      <c r="K34" s="39"/>
      <c r="L34" s="55"/>
      <c r="M34" s="7"/>
      <c r="N34" s="7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spans="1:257" s="14" customFormat="1" ht="17.45" customHeight="1" x14ac:dyDescent="0.25">
      <c r="A35" s="7">
        <v>4</v>
      </c>
      <c r="B35" s="20"/>
      <c r="C35" s="20"/>
      <c r="D35" s="19"/>
      <c r="E35" s="19"/>
      <c r="F35" s="39"/>
      <c r="G35" s="39"/>
      <c r="H35" s="39"/>
      <c r="I35" s="39"/>
      <c r="J35" s="39"/>
      <c r="K35" s="39"/>
      <c r="L35" s="55"/>
      <c r="M35" s="7"/>
      <c r="N35" s="7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</row>
    <row r="36" spans="1:257" s="14" customFormat="1" ht="17.45" customHeight="1" x14ac:dyDescent="0.25">
      <c r="A36" s="7"/>
      <c r="M36" s="58"/>
      <c r="N36" s="7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spans="1:257" ht="17.45" customHeight="1" x14ac:dyDescent="0.25">
      <c r="A37" s="7"/>
    </row>
    <row r="38" spans="1:257" s="14" customFormat="1" ht="17.45" customHeight="1" x14ac:dyDescent="0.25">
      <c r="A38" s="7"/>
      <c r="M38" s="58"/>
      <c r="N38" s="7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</row>
    <row r="39" spans="1:257" s="14" customFormat="1" ht="17.45" customHeight="1" x14ac:dyDescent="0.25">
      <c r="A39" s="7"/>
      <c r="B39" s="4" t="s">
        <v>6</v>
      </c>
      <c r="C39" s="8"/>
      <c r="D39" s="38"/>
      <c r="E39" s="12"/>
      <c r="F39" s="43"/>
      <c r="G39" s="43"/>
      <c r="H39" s="43"/>
      <c r="I39" s="43"/>
      <c r="J39" s="43"/>
      <c r="K39" s="43"/>
      <c r="L39" s="44"/>
      <c r="M39" s="7"/>
      <c r="N39" s="7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</row>
    <row r="40" spans="1:257" s="14" customFormat="1" ht="17.45" customHeight="1" x14ac:dyDescent="0.25">
      <c r="A40" s="7">
        <v>1</v>
      </c>
      <c r="B40" s="52" t="s">
        <v>42</v>
      </c>
      <c r="C40" s="20" t="s">
        <v>39</v>
      </c>
      <c r="D40" s="19" t="s">
        <v>6</v>
      </c>
      <c r="E40" s="19">
        <v>817380</v>
      </c>
      <c r="F40" s="45">
        <v>102.9</v>
      </c>
      <c r="G40" s="45">
        <v>100.6</v>
      </c>
      <c r="H40" s="45">
        <v>102.1</v>
      </c>
      <c r="I40" s="45">
        <v>100.1</v>
      </c>
      <c r="J40" s="45">
        <v>103</v>
      </c>
      <c r="K40" s="45">
        <v>102.4</v>
      </c>
      <c r="L40" s="40">
        <f t="shared" ref="L40" si="1">SUM(F40:K40)</f>
        <v>611.1</v>
      </c>
      <c r="M40" s="7">
        <v>36</v>
      </c>
      <c r="N40" s="7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7" s="14" customFormat="1" ht="17.45" customHeight="1" x14ac:dyDescent="0.25">
      <c r="A41" s="7">
        <v>2</v>
      </c>
      <c r="B41" s="20" t="s">
        <v>46</v>
      </c>
      <c r="C41" s="20" t="s">
        <v>27</v>
      </c>
      <c r="D41" s="19" t="s">
        <v>6</v>
      </c>
      <c r="E41" s="19">
        <v>2966577</v>
      </c>
      <c r="F41" s="45">
        <v>101.8</v>
      </c>
      <c r="G41" s="45">
        <v>98.9</v>
      </c>
      <c r="H41" s="45">
        <v>99.6</v>
      </c>
      <c r="I41" s="45">
        <v>100.2</v>
      </c>
      <c r="J41" s="45">
        <v>101.2</v>
      </c>
      <c r="K41" s="45">
        <v>102.4</v>
      </c>
      <c r="L41" s="40">
        <f>SUM(F41:K41)</f>
        <v>604.09999999999991</v>
      </c>
      <c r="M41" s="63">
        <v>31</v>
      </c>
      <c r="N41" s="7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spans="1:257" s="14" customFormat="1" ht="17.45" customHeight="1" x14ac:dyDescent="0.25">
      <c r="A42" s="7">
        <v>3</v>
      </c>
      <c r="B42" s="52" t="s">
        <v>43</v>
      </c>
      <c r="C42" s="20" t="s">
        <v>41</v>
      </c>
      <c r="D42" s="19" t="s">
        <v>6</v>
      </c>
      <c r="E42" s="19">
        <v>2039654</v>
      </c>
      <c r="F42" s="45">
        <v>99</v>
      </c>
      <c r="G42" s="45">
        <v>99.2</v>
      </c>
      <c r="H42" s="45">
        <v>99.8</v>
      </c>
      <c r="I42" s="45">
        <v>98.6</v>
      </c>
      <c r="J42" s="45">
        <v>94.1</v>
      </c>
      <c r="K42" s="45">
        <v>100.7</v>
      </c>
      <c r="L42" s="40">
        <f>SUM(F42:K42)</f>
        <v>591.40000000000009</v>
      </c>
      <c r="M42" s="7">
        <v>17</v>
      </c>
      <c r="N42" s="7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</row>
    <row r="43" spans="1:257" s="14" customFormat="1" ht="17.45" customHeight="1" x14ac:dyDescent="0.25">
      <c r="A43" s="7"/>
      <c r="B43" s="59"/>
      <c r="C43" s="8"/>
      <c r="D43" s="7"/>
      <c r="E43" s="7"/>
      <c r="F43" s="49"/>
      <c r="G43" s="49"/>
      <c r="H43" s="49"/>
      <c r="I43" s="49"/>
      <c r="J43" s="49"/>
      <c r="K43" s="49"/>
      <c r="L43" s="44"/>
      <c r="M43" s="7"/>
      <c r="N43" s="7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</row>
    <row r="44" spans="1:257" s="14" customFormat="1" ht="17.45" customHeight="1" x14ac:dyDescent="0.25">
      <c r="A44" s="7"/>
      <c r="B44" s="4" t="s">
        <v>26</v>
      </c>
      <c r="C44" s="8"/>
      <c r="D44" s="38"/>
      <c r="E44" s="12"/>
      <c r="F44" s="43"/>
      <c r="G44" s="43"/>
      <c r="H44" s="43"/>
      <c r="I44" s="43"/>
      <c r="J44" s="43"/>
      <c r="K44" s="43"/>
      <c r="L44" s="44"/>
      <c r="M44" s="7"/>
      <c r="N44" s="7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</row>
    <row r="45" spans="1:257" s="14" customFormat="1" ht="17.45" customHeight="1" x14ac:dyDescent="0.25">
      <c r="A45" s="7">
        <v>1</v>
      </c>
      <c r="B45" s="20"/>
      <c r="C45" s="20"/>
      <c r="D45" s="19"/>
      <c r="E45" s="19"/>
      <c r="F45" s="39"/>
      <c r="G45" s="39"/>
      <c r="H45" s="39"/>
      <c r="I45" s="39"/>
      <c r="J45" s="39"/>
      <c r="K45" s="39"/>
      <c r="L45" s="55"/>
      <c r="M45" s="7"/>
      <c r="N45" s="7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spans="1:257" s="8" customFormat="1" ht="17.45" customHeight="1" x14ac:dyDescent="0.25">
      <c r="A46" s="7">
        <v>2</v>
      </c>
      <c r="B46" s="20"/>
      <c r="C46" s="20"/>
      <c r="D46" s="19"/>
      <c r="E46" s="19"/>
      <c r="F46" s="39"/>
      <c r="G46" s="39"/>
      <c r="H46" s="39"/>
      <c r="I46" s="39"/>
      <c r="J46" s="39"/>
      <c r="K46" s="39"/>
      <c r="L46" s="55"/>
      <c r="M46" s="7"/>
      <c r="N46" s="7"/>
    </row>
    <row r="47" spans="1:257" s="8" customFormat="1" ht="17.45" customHeight="1" x14ac:dyDescent="0.25">
      <c r="A47" s="7">
        <v>3</v>
      </c>
      <c r="B47" s="20"/>
      <c r="C47" s="20"/>
      <c r="D47" s="19"/>
      <c r="E47" s="19"/>
      <c r="F47" s="39"/>
      <c r="G47" s="39"/>
      <c r="H47" s="39"/>
      <c r="I47" s="39"/>
      <c r="J47" s="39"/>
      <c r="K47" s="39"/>
      <c r="L47" s="55"/>
      <c r="M47" s="7"/>
      <c r="N47" s="7"/>
    </row>
    <row r="48" spans="1:257" s="8" customFormat="1" ht="17.45" customHeight="1" x14ac:dyDescent="0.25">
      <c r="A48" s="7">
        <v>4</v>
      </c>
      <c r="B48" s="20"/>
      <c r="C48" s="20"/>
      <c r="D48" s="19"/>
      <c r="E48" s="19"/>
      <c r="F48" s="39"/>
      <c r="G48" s="39"/>
      <c r="H48" s="39"/>
      <c r="I48" s="39"/>
      <c r="J48" s="39"/>
      <c r="K48" s="39"/>
      <c r="L48" s="55"/>
      <c r="M48" s="7"/>
      <c r="N48" s="7"/>
    </row>
    <row r="49" spans="1:257" s="8" customFormat="1" ht="17.45" customHeight="1" x14ac:dyDescent="0.25">
      <c r="A49" s="7"/>
      <c r="D49" s="38"/>
      <c r="E49" s="48"/>
      <c r="F49" s="43"/>
      <c r="G49" s="43"/>
      <c r="H49" s="43"/>
      <c r="I49" s="43"/>
      <c r="J49" s="43"/>
      <c r="K49" s="43"/>
      <c r="L49" s="44"/>
      <c r="M49" s="6"/>
      <c r="N49" s="7"/>
    </row>
    <row r="50" spans="1:257" s="8" customFormat="1" ht="17.45" customHeight="1" x14ac:dyDescent="0.25">
      <c r="A50" s="7"/>
      <c r="D50" s="38"/>
      <c r="E50" s="48"/>
      <c r="F50" s="43"/>
      <c r="G50" s="43"/>
      <c r="H50" s="43"/>
      <c r="I50" s="43"/>
      <c r="J50" s="43"/>
      <c r="K50" s="43"/>
      <c r="L50" s="44"/>
      <c r="M50" s="6"/>
      <c r="N50" s="7"/>
    </row>
    <row r="51" spans="1:257" s="8" customFormat="1" ht="17.45" customHeight="1" x14ac:dyDescent="0.25">
      <c r="A51" s="7"/>
      <c r="D51" s="38"/>
      <c r="E51" s="48"/>
      <c r="F51" s="43"/>
      <c r="G51" s="43"/>
      <c r="H51" s="43"/>
      <c r="I51" s="43"/>
      <c r="J51" s="43"/>
      <c r="K51" s="43"/>
      <c r="L51" s="44"/>
      <c r="M51" s="6"/>
      <c r="N51" s="7"/>
    </row>
    <row r="52" spans="1:257" s="8" customFormat="1" ht="17.45" customHeight="1" x14ac:dyDescent="0.25">
      <c r="A52" s="7"/>
      <c r="D52" s="38"/>
      <c r="E52" s="48"/>
      <c r="F52" s="43"/>
      <c r="G52" s="43"/>
      <c r="H52" s="43"/>
      <c r="I52" s="43"/>
      <c r="J52" s="43"/>
      <c r="K52" s="43"/>
      <c r="L52" s="44"/>
      <c r="M52" s="6"/>
      <c r="N52" s="7"/>
    </row>
    <row r="53" spans="1:257" s="14" customFormat="1" ht="17.45" customHeight="1" x14ac:dyDescent="0.25">
      <c r="A53" s="7"/>
      <c r="B53" s="4" t="s">
        <v>14</v>
      </c>
      <c r="C53" s="8"/>
      <c r="D53" s="38"/>
      <c r="E53" s="12"/>
      <c r="F53" s="43"/>
      <c r="G53" s="43"/>
      <c r="H53" s="43"/>
      <c r="I53" s="43"/>
      <c r="J53" s="43"/>
      <c r="K53" s="43"/>
      <c r="L53" s="44"/>
      <c r="M53" s="6"/>
      <c r="N53" s="7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</row>
    <row r="54" spans="1:257" s="2" customFormat="1" ht="17.45" customHeight="1" x14ac:dyDescent="0.25">
      <c r="A54" s="7">
        <v>1</v>
      </c>
      <c r="B54" s="20" t="s">
        <v>34</v>
      </c>
      <c r="C54" s="20" t="s">
        <v>20</v>
      </c>
      <c r="D54" s="19" t="s">
        <v>14</v>
      </c>
      <c r="E54" s="19">
        <v>3812701</v>
      </c>
      <c r="F54" s="39">
        <v>97.1</v>
      </c>
      <c r="G54" s="39">
        <v>96</v>
      </c>
      <c r="H54" s="39">
        <v>95.7</v>
      </c>
      <c r="I54" s="39">
        <v>96.2</v>
      </c>
      <c r="J54" s="39">
        <v>95.8</v>
      </c>
      <c r="K54" s="39">
        <v>96.2</v>
      </c>
      <c r="L54" s="40">
        <f>SUM(F54:K54)</f>
        <v>577</v>
      </c>
      <c r="M54" s="7">
        <v>14</v>
      </c>
      <c r="N54" s="7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14"/>
      <c r="IR54" s="14"/>
      <c r="IS54" s="14"/>
      <c r="IT54" s="14"/>
      <c r="IU54" s="14"/>
      <c r="IV54" s="14"/>
      <c r="IW54" s="14"/>
    </row>
    <row r="55" spans="1:257" s="2" customFormat="1" ht="17.45" customHeight="1" x14ac:dyDescent="0.25">
      <c r="A55" s="7"/>
      <c r="B55" s="8"/>
      <c r="C55" s="8"/>
      <c r="D55" s="38"/>
      <c r="E55" s="12"/>
      <c r="F55" s="43"/>
      <c r="G55" s="43"/>
      <c r="H55" s="43"/>
      <c r="I55" s="43"/>
      <c r="J55" s="43"/>
      <c r="K55" s="43"/>
      <c r="L55" s="44"/>
      <c r="M55" s="7"/>
      <c r="N55" s="7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1"/>
      <c r="IR55" s="11"/>
      <c r="IS55" s="11"/>
      <c r="IT55" s="11"/>
      <c r="IU55" s="11"/>
      <c r="IV55" s="11"/>
      <c r="IW55" s="11"/>
    </row>
    <row r="56" spans="1:257" s="14" customFormat="1" ht="17.45" customHeight="1" x14ac:dyDescent="0.25">
      <c r="A56" s="7"/>
      <c r="B56" s="8"/>
      <c r="C56" s="8"/>
      <c r="D56" s="38"/>
      <c r="E56" s="12"/>
      <c r="F56" s="43"/>
      <c r="G56" s="43"/>
      <c r="H56" s="43"/>
      <c r="I56" s="43"/>
      <c r="J56" s="43"/>
      <c r="K56" s="43"/>
      <c r="L56" s="44"/>
      <c r="M56" s="7"/>
      <c r="N56" s="7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</row>
    <row r="57" spans="1:257" s="14" customFormat="1" ht="17.45" customHeight="1" x14ac:dyDescent="0.25">
      <c r="A57" s="7"/>
      <c r="B57" s="4" t="s">
        <v>25</v>
      </c>
      <c r="C57" s="8"/>
      <c r="D57" s="38"/>
      <c r="E57" s="12"/>
      <c r="F57" s="43"/>
      <c r="G57" s="43"/>
      <c r="H57" s="43"/>
      <c r="I57" s="43"/>
      <c r="J57" s="43"/>
      <c r="K57" s="43"/>
      <c r="L57" s="44"/>
      <c r="M57" s="7"/>
      <c r="N57" s="7" t="s">
        <v>29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</row>
    <row r="58" spans="1:257" ht="17.45" customHeight="1" x14ac:dyDescent="0.25">
      <c r="A58" s="7">
        <v>1</v>
      </c>
      <c r="B58" s="52" t="s">
        <v>38</v>
      </c>
      <c r="C58" s="20" t="s">
        <v>39</v>
      </c>
      <c r="D58" s="19" t="s">
        <v>8</v>
      </c>
      <c r="E58" s="19">
        <v>515565</v>
      </c>
      <c r="F58" s="45">
        <v>103.8</v>
      </c>
      <c r="G58" s="45">
        <v>101</v>
      </c>
      <c r="H58" s="45">
        <v>100</v>
      </c>
      <c r="I58" s="45">
        <v>98.9</v>
      </c>
      <c r="J58" s="45">
        <v>97.2</v>
      </c>
      <c r="K58" s="45">
        <v>95.8</v>
      </c>
      <c r="L58" s="40">
        <f t="shared" ref="L58:L64" si="2">SUM(F58:K58)</f>
        <v>596.70000000000005</v>
      </c>
      <c r="M58" s="7">
        <v>21</v>
      </c>
      <c r="N58" s="1">
        <f>SUM(F58,G58,H58,I58)</f>
        <v>403.70000000000005</v>
      </c>
    </row>
    <row r="59" spans="1:257" ht="17.45" customHeight="1" x14ac:dyDescent="0.25">
      <c r="A59" s="7">
        <v>2</v>
      </c>
      <c r="B59" s="52" t="s">
        <v>18</v>
      </c>
      <c r="C59" s="20" t="s">
        <v>19</v>
      </c>
      <c r="D59" s="19" t="s">
        <v>8</v>
      </c>
      <c r="E59" s="19">
        <v>755286</v>
      </c>
      <c r="F59" s="45">
        <v>95.8</v>
      </c>
      <c r="G59" s="45">
        <v>94.7</v>
      </c>
      <c r="H59" s="45">
        <v>99.2</v>
      </c>
      <c r="I59" s="45">
        <v>101.3</v>
      </c>
      <c r="J59" s="45">
        <v>96.7</v>
      </c>
      <c r="K59" s="45">
        <v>99.6</v>
      </c>
      <c r="L59" s="40">
        <f t="shared" si="2"/>
        <v>587.29999999999995</v>
      </c>
      <c r="M59" s="7">
        <v>19</v>
      </c>
      <c r="N59" s="61">
        <f>F59+G59+H59+I59</f>
        <v>391</v>
      </c>
    </row>
    <row r="60" spans="1:257" ht="17.45" customHeight="1" x14ac:dyDescent="0.25">
      <c r="A60" s="7">
        <v>3</v>
      </c>
      <c r="B60" s="20" t="s">
        <v>47</v>
      </c>
      <c r="C60" s="20" t="s">
        <v>48</v>
      </c>
      <c r="D60" s="19" t="s">
        <v>8</v>
      </c>
      <c r="E60" s="19">
        <v>563729</v>
      </c>
      <c r="F60" s="45">
        <v>99.1</v>
      </c>
      <c r="G60" s="45">
        <v>96.7</v>
      </c>
      <c r="H60" s="45">
        <v>97.7</v>
      </c>
      <c r="I60" s="45">
        <v>96.6</v>
      </c>
      <c r="J60" s="45">
        <v>96.9</v>
      </c>
      <c r="K60" s="45">
        <v>100.3</v>
      </c>
      <c r="L60" s="55">
        <f t="shared" si="2"/>
        <v>587.29999999999995</v>
      </c>
      <c r="M60" s="60">
        <v>18</v>
      </c>
      <c r="N60" s="62">
        <f>SUM(F60:I60)</f>
        <v>390.1</v>
      </c>
    </row>
    <row r="61" spans="1:257" ht="17.45" customHeight="1" x14ac:dyDescent="0.25">
      <c r="A61" s="7">
        <v>4</v>
      </c>
      <c r="B61" s="52" t="s">
        <v>37</v>
      </c>
      <c r="C61" s="20" t="s">
        <v>20</v>
      </c>
      <c r="D61" s="19" t="s">
        <v>8</v>
      </c>
      <c r="E61" s="19">
        <v>1404083</v>
      </c>
      <c r="F61" s="45">
        <v>97.5</v>
      </c>
      <c r="G61" s="45">
        <v>97.6</v>
      </c>
      <c r="H61" s="45">
        <v>93.1</v>
      </c>
      <c r="I61" s="45">
        <v>91.4</v>
      </c>
      <c r="J61" s="45"/>
      <c r="K61" s="45"/>
      <c r="L61" s="40">
        <f t="shared" si="2"/>
        <v>379.6</v>
      </c>
      <c r="M61" s="7">
        <v>6</v>
      </c>
      <c r="N61" s="1">
        <f>F61+G61+H61+I61</f>
        <v>379.6</v>
      </c>
      <c r="IQ61" s="10"/>
      <c r="IR61" s="10"/>
      <c r="IS61" s="10"/>
      <c r="IT61" s="10"/>
      <c r="IU61" s="10"/>
      <c r="IV61" s="10"/>
      <c r="IW61" s="10"/>
    </row>
    <row r="62" spans="1:257" s="14" customFormat="1" ht="17.45" customHeight="1" x14ac:dyDescent="0.25">
      <c r="A62" s="7">
        <v>5</v>
      </c>
      <c r="B62" s="20" t="s">
        <v>11</v>
      </c>
      <c r="C62" s="20" t="s">
        <v>9</v>
      </c>
      <c r="D62" s="19" t="s">
        <v>8</v>
      </c>
      <c r="E62" s="19">
        <v>658728</v>
      </c>
      <c r="F62" s="45">
        <v>84.3</v>
      </c>
      <c r="G62" s="45">
        <v>93.8</v>
      </c>
      <c r="H62" s="45">
        <v>94.2</v>
      </c>
      <c r="I62" s="45">
        <v>93.5</v>
      </c>
      <c r="J62" s="45">
        <v>87.3</v>
      </c>
      <c r="K62" s="45">
        <v>96.6</v>
      </c>
      <c r="L62" s="55">
        <f t="shared" si="2"/>
        <v>549.70000000000005</v>
      </c>
      <c r="M62" s="7">
        <v>10</v>
      </c>
      <c r="N62" s="61">
        <f>SUM(F62:I62)</f>
        <v>365.8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</row>
    <row r="63" spans="1:257" s="14" customFormat="1" ht="17.45" customHeight="1" x14ac:dyDescent="0.25">
      <c r="A63" s="7">
        <v>6</v>
      </c>
      <c r="B63" s="20" t="s">
        <v>7</v>
      </c>
      <c r="C63" s="20" t="s">
        <v>27</v>
      </c>
      <c r="D63" s="19" t="s">
        <v>8</v>
      </c>
      <c r="E63" s="19">
        <v>2745587</v>
      </c>
      <c r="F63" s="45">
        <v>86.9</v>
      </c>
      <c r="G63" s="45">
        <v>91.7</v>
      </c>
      <c r="H63" s="45">
        <v>94.4</v>
      </c>
      <c r="I63" s="45">
        <v>90.6</v>
      </c>
      <c r="J63" s="45">
        <v>94.3</v>
      </c>
      <c r="K63" s="45">
        <v>88.7</v>
      </c>
      <c r="L63" s="40">
        <f t="shared" si="2"/>
        <v>546.6</v>
      </c>
      <c r="M63" s="63">
        <v>8</v>
      </c>
      <c r="N63" s="62">
        <f>SUM(F63:I63)</f>
        <v>363.6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</row>
    <row r="64" spans="1:257" s="8" customFormat="1" ht="17.45" customHeight="1" x14ac:dyDescent="0.25">
      <c r="A64" s="7">
        <v>7</v>
      </c>
      <c r="B64" s="52" t="s">
        <v>44</v>
      </c>
      <c r="C64" s="20" t="s">
        <v>45</v>
      </c>
      <c r="D64" s="19" t="s">
        <v>8</v>
      </c>
      <c r="E64" s="19">
        <v>1605866</v>
      </c>
      <c r="F64" s="45">
        <v>93.3</v>
      </c>
      <c r="G64" s="45">
        <v>87.1</v>
      </c>
      <c r="H64" s="45">
        <v>90.6</v>
      </c>
      <c r="I64" s="45">
        <v>88.1</v>
      </c>
      <c r="J64" s="45">
        <v>81.7</v>
      </c>
      <c r="K64" s="45">
        <v>90.9</v>
      </c>
      <c r="L64" s="40">
        <f t="shared" si="2"/>
        <v>531.70000000000005</v>
      </c>
      <c r="M64" s="7">
        <v>9</v>
      </c>
      <c r="N64" s="61">
        <f>SUM(F64:I64)</f>
        <v>359.1</v>
      </c>
    </row>
    <row r="65" spans="1:250" s="14" customFormat="1" ht="15.75" x14ac:dyDescent="0.25">
      <c r="A65" s="7"/>
      <c r="M65" s="58"/>
      <c r="N65" s="5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</row>
    <row r="66" spans="1:250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58"/>
      <c r="N66" s="58"/>
    </row>
  </sheetData>
  <sortState xmlns:xlrd2="http://schemas.microsoft.com/office/spreadsheetml/2017/richdata2" ref="A17:IW20">
    <sortCondition descending="1" ref="L17:L20"/>
  </sortState>
  <pageMargins left="0.7" right="0.7" top="0.75" bottom="0.75" header="0.51180555555555496" footer="0.51180555555555496"/>
  <pageSetup paperSize="9" scale="73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Skjlag</vt:lpstr>
      <vt:lpstr>Ind</vt:lpstr>
      <vt:lpstr>Ind!Utskriftsområde</vt:lpstr>
      <vt:lpstr>Skjlag!Utskriftsområde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Åkarps Sportskyttar</dc:creator>
  <cp:lastModifiedBy>Malmqvist, Daniel</cp:lastModifiedBy>
  <cp:lastPrinted>2022-10-03T11:40:25Z</cp:lastPrinted>
  <dcterms:created xsi:type="dcterms:W3CDTF">2017-10-08T09:12:55Z</dcterms:created>
  <dcterms:modified xsi:type="dcterms:W3CDTF">2022-10-03T11:42:20Z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66f4a36a-3fb2-475a-ae87-c99c2f6dcb9f</vt:lpwstr>
  </property>
  <property fmtid="{D5CDD505-2E9C-101B-9397-08002B2CF9AE}" pid="3" name="FörsvarsmaktenKlassificering">
    <vt:lpwstr>ES</vt:lpwstr>
  </property>
  <property fmtid="{D5CDD505-2E9C-101B-9397-08002B2CF9AE}" pid="4" name="FörsvarsmaktenSEKRETESSKLASSIFICERAD">
    <vt:lpwstr/>
  </property>
  <property fmtid="{D5CDD505-2E9C-101B-9397-08002B2CF9AE}" pid="5" name="Klassificering">
    <vt:lpwstr>ES</vt:lpwstr>
  </property>
</Properties>
</file>