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undhKJ\Downloads\"/>
    </mc:Choice>
  </mc:AlternateContent>
  <xr:revisionPtr revIDLastSave="0" documentId="13_ncr:1_{2D170E60-7514-4248-9CFC-22DCD15F4B4A}" xr6:coauthVersionLast="47" xr6:coauthVersionMax="47" xr10:uidLastSave="{00000000-0000-0000-0000-000000000000}"/>
  <bookViews>
    <workbookView xWindow="-120" yWindow="-120" windowWidth="29040" windowHeight="17520" xr2:uid="{00000000-000D-0000-FFFF-FFFF00000000}"/>
  </bookViews>
  <sheets>
    <sheet name="Uppdrag utan ledare" sheetId="7" r:id="rId1"/>
    <sheet name="Spelare" sheetId="1" r:id="rId2"/>
    <sheet name="Städa på Stan" sheetId="2" r:id="rId3"/>
    <sheet name="Bemanning SSL" sheetId="3" r:id="rId4"/>
    <sheet name="Blad2" sheetId="6" r:id="rId5"/>
    <sheet name="Bemanning JSM"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7" l="1"/>
  <c r="I14" i="7"/>
  <c r="I15" i="7"/>
  <c r="B16" i="7"/>
  <c r="E16" i="7"/>
  <c r="D16" i="7"/>
  <c r="C16" i="7"/>
  <c r="I12" i="7"/>
  <c r="I11" i="7"/>
  <c r="I10" i="7"/>
  <c r="I9" i="7"/>
  <c r="I8" i="7"/>
  <c r="I7" i="7"/>
  <c r="I6" i="7"/>
  <c r="I5" i="7"/>
  <c r="I4" i="7"/>
  <c r="I3" i="7"/>
  <c r="I2" i="7"/>
  <c r="H12" i="1"/>
  <c r="F21" i="1"/>
  <c r="E21" i="1"/>
  <c r="C21" i="1"/>
  <c r="H19" i="1" l="1"/>
  <c r="H18" i="1"/>
  <c r="H17" i="1"/>
  <c r="H16" i="1"/>
  <c r="H15" i="1"/>
  <c r="H14" i="1"/>
  <c r="H13" i="1"/>
  <c r="H20" i="1"/>
  <c r="H11" i="1"/>
  <c r="H10" i="1"/>
  <c r="H9" i="1"/>
  <c r="H8" i="1"/>
  <c r="H7" i="1"/>
  <c r="H6" i="1"/>
  <c r="H5" i="1"/>
  <c r="D21" i="1"/>
  <c r="H4" i="1"/>
  <c r="X16" i="2"/>
  <c r="X17" i="2" s="1"/>
  <c r="X18" i="2" s="1"/>
  <c r="X19" i="2" s="1"/>
  <c r="X20" i="2" s="1"/>
  <c r="X21" i="2" s="1"/>
  <c r="X22" i="2" s="1"/>
  <c r="X23" i="2" s="1"/>
  <c r="X15" i="2"/>
  <c r="X14" i="2"/>
  <c r="T14" i="3"/>
  <c r="T15" i="3" s="1"/>
  <c r="T16" i="3" s="1"/>
  <c r="T17" i="3" s="1"/>
  <c r="T18" i="3" s="1"/>
  <c r="T21" i="3" s="1"/>
  <c r="T22" i="3" s="1"/>
  <c r="T23" i="3" s="1"/>
  <c r="T24" i="3" s="1"/>
  <c r="T25" i="3" s="1"/>
</calcChain>
</file>

<file path=xl/sharedStrings.xml><?xml version="1.0" encoding="utf-8"?>
<sst xmlns="http://schemas.openxmlformats.org/spreadsheetml/2006/main" count="188" uniqueCount="105">
  <si>
    <t>20150320-1533</t>
  </si>
  <si>
    <t>20151028-8358</t>
  </si>
  <si>
    <t>20150512-2810</t>
  </si>
  <si>
    <t>20150604-9293</t>
  </si>
  <si>
    <t>20150129-7517</t>
  </si>
  <si>
    <t>20150422-3155</t>
  </si>
  <si>
    <t>20160310-4215</t>
  </si>
  <si>
    <t>20150707-5693</t>
  </si>
  <si>
    <t>20151231-8294</t>
  </si>
  <si>
    <t>20150605-5811</t>
  </si>
  <si>
    <t>20150527-2797</t>
  </si>
  <si>
    <t>20150728-1879</t>
  </si>
  <si>
    <t>20150721-9333</t>
  </si>
  <si>
    <t>20150811-3717</t>
  </si>
  <si>
    <t>20150911-5711</t>
  </si>
  <si>
    <t>20150319-9257</t>
  </si>
  <si>
    <t>Inbjudan kallelse</t>
  </si>
  <si>
    <t>Exempel på utseende i kalendern</t>
  </si>
  <si>
    <t>Bemanning SSL 24/25</t>
  </si>
  <si>
    <t>Närvarar</t>
  </si>
  <si>
    <t xml:space="preserve">Kallade </t>
  </si>
  <si>
    <t>Kallade</t>
  </si>
  <si>
    <t>Exempel på utseende i kallelsen</t>
  </si>
  <si>
    <t>Hej alla föräldrar i P15 Blå,</t>
  </si>
  <si>
    <t xml:space="preserve"> </t>
  </si>
  <si>
    <t>mitt namn är Bernadette och jag är mamma till Olof som började spela i laget denna säsong.</t>
  </si>
  <si>
    <t>Det är dessa fem tillfällen:</t>
  </si>
  <si>
    <t>Ser fram emot en rolig och lärorik säsong för grabbarna!</t>
  </si>
  <si>
    <t>Bernadette</t>
  </si>
  <si>
    <t>Worddokument med all info finns under Vipers sida på laget.se och under dokument</t>
  </si>
  <si>
    <t>Bemanning JSM - P15 Blå föräldrar</t>
  </si>
  <si>
    <t>Lördag 19 april, Fortnox arena</t>
  </si>
  <si>
    <t>Arbetspass tid</t>
  </si>
  <si>
    <t>Restaurang Fortnox</t>
  </si>
  <si>
    <t>10.30-14.30</t>
  </si>
  <si>
    <t>14.00-17.30</t>
  </si>
  <si>
    <t>Benjamin Bobinac</t>
  </si>
  <si>
    <t>17.30-21.00</t>
  </si>
  <si>
    <t>Söndag 20 april, Fortnox arena</t>
  </si>
  <si>
    <t>14.30-18.30</t>
  </si>
  <si>
    <t>18.30-22.00</t>
  </si>
  <si>
    <t>Theo Andersson</t>
  </si>
  <si>
    <t>Måndag 21 april, Fortnox arena</t>
  </si>
  <si>
    <t>10.30-13.00</t>
  </si>
  <si>
    <t>Lucas Le</t>
  </si>
  <si>
    <t>13.00-15.30</t>
  </si>
  <si>
    <t>Malte Apslund</t>
  </si>
  <si>
    <t>Förälders namn</t>
  </si>
  <si>
    <t>TYVÄRR INGET NAMN, LEDSEN FÖR DET! Avstämt med Monica</t>
  </si>
  <si>
    <t>Emelie Andersson</t>
  </si>
  <si>
    <t>Veronica/Daniel Andersson</t>
  </si>
  <si>
    <t>Stefan Orrgren</t>
  </si>
  <si>
    <t>Slutat!</t>
  </si>
  <si>
    <t>Collin Karlsson</t>
  </si>
  <si>
    <t>Lionel Norlin</t>
  </si>
  <si>
    <t>Sandra Norrlin</t>
  </si>
  <si>
    <t>Carolin Klasson</t>
  </si>
  <si>
    <t>Städa på stan 25/26</t>
  </si>
  <si>
    <t>Anton Elmqvist</t>
  </si>
  <si>
    <t>Anton Hedby</t>
  </si>
  <si>
    <t>Anton Håkansson</t>
  </si>
  <si>
    <t>Colin Smedberg</t>
  </si>
  <si>
    <t>Ebbe Berglund</t>
  </si>
  <si>
    <t>Ebbe Sundh</t>
  </si>
  <si>
    <t>Elton Rosén</t>
  </si>
  <si>
    <t>Leon Hegborn Villalobos</t>
  </si>
  <si>
    <t>Liam Johnsson</t>
  </si>
  <si>
    <t>Lionel Norrlin</t>
  </si>
  <si>
    <t>Ludvig Midenius Tranell</t>
  </si>
  <si>
    <t>Oliwer Oskarsson</t>
  </si>
  <si>
    <t>Olle Gustafsson</t>
  </si>
  <si>
    <t>Olle Rehnström</t>
  </si>
  <si>
    <t>Olof Andrén</t>
  </si>
  <si>
    <t>Valter Magnusson Lundgren</t>
  </si>
  <si>
    <t>Valter Towner</t>
  </si>
  <si>
    <t>SSL 11/10</t>
  </si>
  <si>
    <t>Städa på stan 9/11</t>
  </si>
  <si>
    <t>SSL 14/2</t>
  </si>
  <si>
    <t>Städa på stan 1/3</t>
  </si>
  <si>
    <t>Städa på stan 17/5</t>
  </si>
  <si>
    <t>Mot Nykvarn</t>
  </si>
  <si>
    <t>Matchstart 18.00</t>
  </si>
  <si>
    <t>Samling 16.30</t>
  </si>
  <si>
    <t>Matchstart 14.30</t>
  </si>
  <si>
    <t>Samling 13.00</t>
  </si>
  <si>
    <t>Mot Strängnäs</t>
  </si>
  <si>
    <t>Jag har försökt styra upp lagets föräldrauppdrag (Bemanning SSL-matcher samt Städa på stan) som vi blivit tilldelade för säsongen 25/26.</t>
  </si>
  <si>
    <t xml:space="preserve">SSL 11/10 </t>
  </si>
  <si>
    <t>Städ 9/11</t>
  </si>
  <si>
    <t>Städ 1/3</t>
  </si>
  <si>
    <t>Städ 17/5</t>
  </si>
  <si>
    <t>År 2025</t>
  </si>
  <si>
    <t>Alla kommer att bli tilldelade två uppdrag per barn, även ledarbarnen får två uppdrag vardera. Jag har i den möjligaste mån delat upp så ni får ett av varje uppdrag.</t>
  </si>
  <si>
    <t>Det som tillkommer är bemanning på Fortnox Cup i december och JSM i april, samt ytterligare en städa på stan den 17 maj.</t>
  </si>
  <si>
    <t>Ni kommer inom kort få kallelser till uppdragen, så ni i god tid kan planera och boka in datumen. Jag har jag förståelse för om det blir tight för de som blir kallade redan nästa lördag, men hoppas att det inte krockar med redan inbokade aktiviteter.</t>
  </si>
  <si>
    <t>I möjligaste mån, ber jag er att försöka svara på kallelserna redan nu och boka in det i era kalendrar. Kan ni inte delta på utsatta föräldrauppdrag, ansvarar ni själva för att byta med någon i laget.</t>
  </si>
  <si>
    <t>Föräldrauppdrag P15 Blå säsongen 25/26</t>
  </si>
  <si>
    <t>Joseph Mrad</t>
  </si>
  <si>
    <t>20150906-7359</t>
  </si>
  <si>
    <t>Antal</t>
  </si>
  <si>
    <t>Colin Kjellman</t>
  </si>
  <si>
    <t>Fortnox Cup</t>
  </si>
  <si>
    <t>JSM</t>
  </si>
  <si>
    <t>Antal:</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</si>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</sst>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Calibri"/>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name val="Calibri"/>
      <family val="2"/>
    </font>
    <font>
      <b/>
      <sz val="11"/>
      <color theme="1"/>
      <name val="Aptos Narrow"/>
      <family val="2"/>
      <scheme val="minor"/>
    </font>
    <font>
      <b/>
      <sz val="11"/>
      <name val="Calibri"/>
      <family val="2"/>
    </font>
    <font>
      <sz val="11"/>
      <name val="Calibri"/>
      <family val="2"/>
    </font>
    <font>
      <b/>
      <sz val="20"/>
      <color theme="1"/>
      <name val="Aptos Narrow"/>
      <family val="2"/>
      <scheme val="minor"/>
    </font>
    <font>
      <i/>
      <sz val="11"/>
      <color theme="1"/>
      <name val="Aptos Narrow"/>
      <family val="2"/>
      <scheme val="minor"/>
    </font>
    <font>
      <b/>
      <sz val="20"/>
      <name val="Calibri"/>
      <family val="2"/>
    </font>
    <font>
      <sz val="12"/>
      <name val="Aptos"/>
      <family val="2"/>
    </font>
    <font>
      <b/>
      <sz val="12"/>
      <name val="Aptos"/>
      <family val="2"/>
    </font>
    <font>
      <sz val="11"/>
      <color theme="1"/>
      <name val="Calibri"/>
      <family val="2"/>
    </font>
    <font>
      <b/>
      <sz val="11"/>
      <color theme="1"/>
      <name val="Calibri"/>
      <family val="2"/>
    </font>
    <font>
      <sz val="8"/>
      <name val="Calibri"/>
      <family val="2"/>
    </font>
    <font>
      <b/>
      <sz val="18"/>
      <color theme="1"/>
      <name val="Aptos Narrow"/>
      <family val="2"/>
      <scheme val="minor"/>
    </font>
    <font>
      <b/>
      <sz val="14"/>
      <color theme="1"/>
      <name val="Aptos Narrow"/>
      <family val="2"/>
      <scheme val="minor"/>
    </font>
    <font>
      <b/>
      <sz val="14"/>
      <color theme="1"/>
      <name val="Calibri"/>
      <family val="2"/>
    </font>
    <font>
      <i/>
      <sz val="20"/>
      <color theme="1"/>
      <name val="Aptos Narrow"/>
      <family val="2"/>
      <scheme val="minor"/>
    </font>
    <font>
      <sz val="7"/>
      <color rgb="FF333333"/>
      <name val="Arial"/>
      <family val="2"/>
    </font>
    <font>
      <sz val="9"/>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rgb="FFDDDDDD"/>
      </bottom>
      <diagonal/>
    </border>
  </borders>
  <cellStyleXfs count="6">
    <xf numFmtId="0" fontId="0" fillId="0" borderId="0"/>
    <xf numFmtId="0" fontId="15" fillId="0" borderId="0"/>
    <xf numFmtId="0" fontId="14" fillId="0" borderId="0"/>
    <xf numFmtId="0" fontId="5" fillId="0" borderId="0"/>
    <xf numFmtId="0" fontId="2" fillId="0" borderId="0"/>
    <xf numFmtId="0" fontId="1" fillId="0" borderId="0"/>
  </cellStyleXfs>
  <cellXfs count="73">
    <xf numFmtId="0" fontId="0" fillId="0" borderId="0" xfId="0"/>
    <xf numFmtId="0" fontId="16" fillId="0" borderId="0" xfId="0" applyFont="1"/>
    <xf numFmtId="0" fontId="16" fillId="0" borderId="0" xfId="0" applyFont="1" applyAlignment="1">
      <alignment horizontal="center"/>
    </xf>
    <xf numFmtId="0" fontId="0" fillId="0" borderId="0" xfId="0" applyAlignment="1">
      <alignment horizontal="center"/>
    </xf>
    <xf numFmtId="0" fontId="18" fillId="0" borderId="0" xfId="0" applyFont="1"/>
    <xf numFmtId="0" fontId="19" fillId="0" borderId="0" xfId="0" applyFont="1"/>
    <xf numFmtId="0" fontId="15" fillId="0" borderId="0" xfId="1"/>
    <xf numFmtId="0" fontId="17" fillId="0" borderId="0" xfId="1" applyFont="1"/>
    <xf numFmtId="14" fontId="17" fillId="0" borderId="0" xfId="1" applyNumberFormat="1" applyFont="1"/>
    <xf numFmtId="0" fontId="20" fillId="0" borderId="0" xfId="1" applyFont="1"/>
    <xf numFmtId="14" fontId="17" fillId="0" borderId="0" xfId="1" applyNumberFormat="1" applyFont="1" applyAlignment="1">
      <alignment horizontal="left"/>
    </xf>
    <xf numFmtId="0" fontId="15" fillId="0" borderId="0" xfId="1" applyAlignment="1">
      <alignment horizontal="left"/>
    </xf>
    <xf numFmtId="0" fontId="21" fillId="0" borderId="0" xfId="1" applyFont="1"/>
    <xf numFmtId="0" fontId="0" fillId="3" borderId="0" xfId="0" applyFill="1"/>
    <xf numFmtId="0" fontId="22" fillId="0" borderId="0" xfId="0" applyFont="1"/>
    <xf numFmtId="0" fontId="22" fillId="0" borderId="0" xfId="0" applyFont="1" applyAlignment="1">
      <alignment horizontal="center"/>
    </xf>
    <xf numFmtId="0" fontId="23" fillId="0" borderId="0" xfId="0" applyFont="1" applyAlignment="1">
      <alignment vertical="center"/>
    </xf>
    <xf numFmtId="0" fontId="24" fillId="0" borderId="0" xfId="0" applyFont="1" applyAlignment="1">
      <alignment horizontal="left" vertical="center"/>
    </xf>
    <xf numFmtId="0" fontId="14" fillId="0" borderId="0" xfId="2"/>
    <xf numFmtId="14" fontId="17" fillId="0" borderId="0" xfId="2" applyNumberFormat="1" applyFont="1"/>
    <xf numFmtId="9" fontId="15" fillId="0" borderId="0" xfId="1" applyNumberFormat="1"/>
    <xf numFmtId="14" fontId="18" fillId="0" borderId="0" xfId="0" applyNumberFormat="1" applyFont="1"/>
    <xf numFmtId="0" fontId="12" fillId="0" borderId="0" xfId="1" applyFont="1"/>
    <xf numFmtId="0" fontId="0" fillId="4" borderId="0" xfId="0" applyFill="1"/>
    <xf numFmtId="14" fontId="10" fillId="0" borderId="0" xfId="1" applyNumberFormat="1" applyFont="1"/>
    <xf numFmtId="0" fontId="9" fillId="0" borderId="0" xfId="1" applyFont="1"/>
    <xf numFmtId="0" fontId="8" fillId="0" borderId="0" xfId="1" applyFont="1"/>
    <xf numFmtId="0" fontId="28" fillId="0" borderId="0" xfId="0" applyFont="1"/>
    <xf numFmtId="0" fontId="29" fillId="3" borderId="0" xfId="0" applyFont="1" applyFill="1"/>
    <xf numFmtId="0" fontId="17" fillId="5" borderId="0" xfId="0" applyFont="1" applyFill="1"/>
    <xf numFmtId="0" fontId="0" fillId="0" borderId="1" xfId="0" applyBorder="1"/>
    <xf numFmtId="0" fontId="17" fillId="5" borderId="2" xfId="0" applyFont="1" applyFill="1" applyBorder="1"/>
    <xf numFmtId="0" fontId="30" fillId="0" borderId="1" xfId="0" applyFont="1" applyBorder="1" applyAlignment="1">
      <alignment horizontal="center"/>
    </xf>
    <xf numFmtId="0" fontId="25" fillId="6" borderId="1" xfId="0" applyFont="1" applyFill="1" applyBorder="1" applyAlignment="1">
      <alignment horizontal="center" wrapText="1"/>
    </xf>
    <xf numFmtId="0" fontId="17" fillId="0" borderId="0" xfId="0" applyFont="1"/>
    <xf numFmtId="0" fontId="25" fillId="0" borderId="0" xfId="0" applyFont="1" applyAlignment="1">
      <alignment horizontal="center" wrapText="1"/>
    </xf>
    <xf numFmtId="0" fontId="30" fillId="0" borderId="0" xfId="0" applyFont="1" applyAlignment="1">
      <alignment horizontal="center"/>
    </xf>
    <xf numFmtId="20" fontId="26" fillId="0" borderId="0" xfId="0" applyNumberFormat="1" applyFont="1" applyAlignment="1">
      <alignment horizontal="center" wrapText="1"/>
    </xf>
    <xf numFmtId="0" fontId="25" fillId="0" borderId="0" xfId="0" applyFont="1" applyAlignment="1">
      <alignment wrapText="1"/>
    </xf>
    <xf numFmtId="0" fontId="29" fillId="0" borderId="0" xfId="0" applyFont="1" applyAlignment="1">
      <alignment horizontal="center"/>
    </xf>
    <xf numFmtId="0" fontId="4" fillId="0" borderId="0" xfId="2" applyFont="1"/>
    <xf numFmtId="0" fontId="17" fillId="0" borderId="0" xfId="2" applyFont="1"/>
    <xf numFmtId="0" fontId="25" fillId="4" borderId="1" xfId="0" applyFont="1" applyFill="1" applyBorder="1" applyAlignment="1">
      <alignment horizontal="center" wrapText="1"/>
    </xf>
    <xf numFmtId="0" fontId="25" fillId="4" borderId="0" xfId="0" applyFont="1" applyFill="1" applyAlignment="1">
      <alignment horizontal="center" wrapText="1"/>
    </xf>
    <xf numFmtId="0" fontId="14" fillId="4" borderId="0" xfId="2" applyFill="1"/>
    <xf numFmtId="0" fontId="3" fillId="4" borderId="0" xfId="2" applyFont="1" applyFill="1"/>
    <xf numFmtId="0" fontId="32" fillId="7" borderId="3" xfId="0" applyFont="1" applyFill="1" applyBorder="1" applyAlignment="1">
      <alignment vertical="center" wrapText="1"/>
    </xf>
    <xf numFmtId="0" fontId="19" fillId="0" borderId="0" xfId="0" applyFont="1" applyAlignment="1">
      <alignment horizontal="center"/>
    </xf>
    <xf numFmtId="0" fontId="18" fillId="0" borderId="0" xfId="0" applyFont="1" applyAlignment="1">
      <alignment horizontal="center"/>
    </xf>
    <xf numFmtId="0" fontId="16" fillId="2" borderId="0" xfId="0" applyFont="1" applyFill="1"/>
    <xf numFmtId="0" fontId="11" fillId="0" borderId="0" xfId="1" applyFont="1"/>
    <xf numFmtId="0" fontId="6" fillId="0" borderId="0" xfId="1" applyFont="1"/>
    <xf numFmtId="0" fontId="7" fillId="0" borderId="0" xfId="1" applyFont="1"/>
    <xf numFmtId="0" fontId="13" fillId="0" borderId="0" xfId="1" applyFont="1"/>
    <xf numFmtId="0" fontId="2" fillId="0" borderId="0" xfId="2" applyFont="1"/>
    <xf numFmtId="0" fontId="17" fillId="0" borderId="0" xfId="2" applyFont="1" applyAlignment="1">
      <alignment horizontal="left"/>
    </xf>
    <xf numFmtId="0" fontId="31" fillId="0" borderId="0" xfId="1" applyFont="1"/>
    <xf numFmtId="0" fontId="32" fillId="0" borderId="0" xfId="0" applyFont="1"/>
    <xf numFmtId="0" fontId="32" fillId="7" borderId="1" xfId="0" applyFont="1" applyFill="1" applyBorder="1" applyAlignment="1">
      <alignment vertical="center" wrapText="1"/>
    </xf>
    <xf numFmtId="0" fontId="19" fillId="0" borderId="1" xfId="0" applyFont="1" applyBorder="1" applyAlignment="1">
      <alignment horizontal="center"/>
    </xf>
    <xf numFmtId="0" fontId="0" fillId="0" borderId="1" xfId="0" applyBorder="1" applyAlignment="1">
      <alignment horizontal="center"/>
    </xf>
    <xf numFmtId="0" fontId="25" fillId="0" borderId="1" xfId="0" applyFont="1" applyBorder="1" applyAlignment="1">
      <alignment horizontal="center"/>
    </xf>
    <xf numFmtId="0" fontId="25" fillId="0" borderId="1" xfId="0" applyFont="1" applyBorder="1"/>
    <xf numFmtId="0" fontId="32" fillId="0" borderId="1" xfId="0" applyFont="1" applyBorder="1"/>
    <xf numFmtId="16" fontId="33" fillId="0" borderId="1" xfId="0" applyNumberFormat="1" applyFont="1" applyBorder="1"/>
    <xf numFmtId="0" fontId="32" fillId="0" borderId="1" xfId="0" applyFont="1" applyBorder="1" applyAlignment="1">
      <alignment vertical="center" wrapText="1"/>
    </xf>
    <xf numFmtId="0" fontId="16" fillId="0" borderId="1" xfId="0" applyFont="1" applyBorder="1" applyAlignment="1">
      <alignment horizontal="center"/>
    </xf>
    <xf numFmtId="0" fontId="16" fillId="8" borderId="0" xfId="0" applyFont="1" applyFill="1"/>
    <xf numFmtId="0" fontId="18" fillId="8" borderId="1" xfId="0" applyFont="1" applyFill="1" applyBorder="1"/>
    <xf numFmtId="0" fontId="1" fillId="0" borderId="0" xfId="5"/>
    <xf numFmtId="0" fontId="16" fillId="9" borderId="0" xfId="0" applyFont="1" applyFill="1"/>
    <xf numFmtId="0" fontId="17" fillId="0" borderId="0" xfId="5" applyFont="1"/>
    <xf numFmtId="0" fontId="17" fillId="0" borderId="0" xfId="5" applyFont="1" applyAlignment="1">
      <alignment horizontal="center"/>
    </xf>
  </cellXfs>
  <cellStyles count="6">
    <cellStyle name="Normal" xfId="0" builtinId="0"/>
    <cellStyle name="Normal 2" xfId="1" xr:uid="{1D8B3B32-6753-4D47-869A-299641A5496C}"/>
    <cellStyle name="Normal 3" xfId="2" xr:uid="{FAC7D3E9-4C9D-46C2-B735-89B3CB8B4519}"/>
    <cellStyle name="Normal 4" xfId="3" xr:uid="{C0DC8875-BAC5-4F71-B6F5-78D01D8B5708}"/>
    <cellStyle name="Normal 5" xfId="4" xr:uid="{C7AE310E-3762-4388-8F54-98A61E2FA651}"/>
    <cellStyle name="Normal 6" xfId="5" xr:uid="{FAA9DF1A-70AA-4718-A11E-17916C0638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142874</xdr:rowOff>
    </xdr:from>
    <xdr:to>
      <xdr:col>7</xdr:col>
      <xdr:colOff>47625</xdr:colOff>
      <xdr:row>27</xdr:row>
      <xdr:rowOff>19049</xdr:rowOff>
    </xdr:to>
    <xdr:sp macro="" textlink="">
      <xdr:nvSpPr>
        <xdr:cNvPr id="2" name="textruta 1">
          <a:extLst>
            <a:ext uri="{FF2B5EF4-FFF2-40B4-BE49-F238E27FC236}">
              <a16:creationId xmlns:a16="http://schemas.microsoft.com/office/drawing/2014/main" id="{5BDCBCE9-DB2C-122C-808F-1A79E361D3A4}"/>
            </a:ext>
          </a:extLst>
        </xdr:cNvPr>
        <xdr:cNvSpPr txBox="1"/>
      </xdr:nvSpPr>
      <xdr:spPr>
        <a:xfrm>
          <a:off x="0" y="3857624"/>
          <a:ext cx="5638800"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8 föräldrar är kallade och vi önskar att ni involverar grabbarna i städningen. Det blir  ett lärorikt och framförallt roligt tillfälle för grabbarna om alla hjälper till och dessutom går det snabbare. Det är även ett roligt sätt att lära känna andra föräldrar</a:t>
          </a:r>
          <a:r>
            <a:rPr lang="sv-SE" sz="1100" baseline="0">
              <a:solidFill>
                <a:schemeClr val="dk1"/>
              </a:solidFill>
              <a:effectLst/>
              <a:latin typeface="+mn-lt"/>
              <a:ea typeface="+mn-ea"/>
              <a:cs typeface="+mn-cs"/>
            </a:rPr>
            <a:t> i laget.</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Städutrustning finns att hämta i Fortnox Arena. Utrustningen står under spiraltrappan till kansliet och hämtas någon dag innan städningen. Där finns även information om hur städningen går till, vilka gator, koder till containrar mm. Stäm av med varandra om vem som hämtar och lämnar utrustningen.</a:t>
          </a:r>
        </a:p>
        <a:p>
          <a:r>
            <a:rPr lang="sv-SE" sz="1100">
              <a:solidFill>
                <a:schemeClr val="dk1"/>
              </a:solidFill>
              <a:effectLst/>
              <a:latin typeface="+mn-lt"/>
              <a:ea typeface="+mn-ea"/>
              <a:cs typeface="+mn-cs"/>
            </a:rPr>
            <a:t>Kan man inte delta på utsatt föräldrauppdrag ansvarar man själv för att byta med någon i laget. Använd sms-gruppen för att komma i kontakt med varandra och meddela eventuella byten. </a:t>
          </a:r>
          <a:endParaRPr lang="sv-SE" sz="1100"/>
        </a:p>
      </xdr:txBody>
    </xdr:sp>
    <xdr:clientData/>
  </xdr:twoCellAnchor>
  <xdr:twoCellAnchor editAs="oneCell">
    <xdr:from>
      <xdr:col>6</xdr:col>
      <xdr:colOff>47625</xdr:colOff>
      <xdr:row>28</xdr:row>
      <xdr:rowOff>28575</xdr:rowOff>
    </xdr:from>
    <xdr:to>
      <xdr:col>14</xdr:col>
      <xdr:colOff>96000</xdr:colOff>
      <xdr:row>42</xdr:row>
      <xdr:rowOff>162316</xdr:rowOff>
    </xdr:to>
    <xdr:pic>
      <xdr:nvPicPr>
        <xdr:cNvPr id="3" name="Bildobjekt 2">
          <a:extLst>
            <a:ext uri="{FF2B5EF4-FFF2-40B4-BE49-F238E27FC236}">
              <a16:creationId xmlns:a16="http://schemas.microsoft.com/office/drawing/2014/main" id="{961014EE-9B8E-CDD0-97DF-5EA820F466B6}"/>
            </a:ext>
          </a:extLst>
        </xdr:cNvPr>
        <xdr:cNvPicPr>
          <a:picLocks noChangeAspect="1"/>
        </xdr:cNvPicPr>
      </xdr:nvPicPr>
      <xdr:blipFill>
        <a:blip xmlns:r="http://schemas.openxmlformats.org/officeDocument/2006/relationships" r:embed="rId1"/>
        <a:stretch>
          <a:fillRect/>
        </a:stretch>
      </xdr:blipFill>
      <xdr:spPr>
        <a:xfrm>
          <a:off x="4829175" y="5648325"/>
          <a:ext cx="5372850" cy="2800741"/>
        </a:xfrm>
        <a:prstGeom prst="rect">
          <a:avLst/>
        </a:prstGeom>
      </xdr:spPr>
    </xdr:pic>
    <xdr:clientData/>
  </xdr:twoCellAnchor>
  <xdr:twoCellAnchor editAs="oneCell">
    <xdr:from>
      <xdr:col>13</xdr:col>
      <xdr:colOff>447675</xdr:colOff>
      <xdr:row>0</xdr:row>
      <xdr:rowOff>123825</xdr:rowOff>
    </xdr:from>
    <xdr:to>
      <xdr:col>26</xdr:col>
      <xdr:colOff>572623</xdr:colOff>
      <xdr:row>41</xdr:row>
      <xdr:rowOff>80518</xdr:rowOff>
    </xdr:to>
    <xdr:pic>
      <xdr:nvPicPr>
        <xdr:cNvPr id="4" name="Bildobjekt 3">
          <a:extLst>
            <a:ext uri="{FF2B5EF4-FFF2-40B4-BE49-F238E27FC236}">
              <a16:creationId xmlns:a16="http://schemas.microsoft.com/office/drawing/2014/main" id="{BA348D1C-F003-884B-E967-49F342153AE5}"/>
            </a:ext>
          </a:extLst>
        </xdr:cNvPr>
        <xdr:cNvPicPr>
          <a:picLocks noChangeAspect="1"/>
        </xdr:cNvPicPr>
      </xdr:nvPicPr>
      <xdr:blipFill>
        <a:blip xmlns:r="http://schemas.openxmlformats.org/officeDocument/2006/relationships" r:embed="rId2"/>
        <a:stretch>
          <a:fillRect/>
        </a:stretch>
      </xdr:blipFill>
      <xdr:spPr>
        <a:xfrm>
          <a:off x="9858375" y="123825"/>
          <a:ext cx="8049748" cy="81926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29</xdr:row>
      <xdr:rowOff>76200</xdr:rowOff>
    </xdr:from>
    <xdr:to>
      <xdr:col>6</xdr:col>
      <xdr:colOff>590550</xdr:colOff>
      <xdr:row>41</xdr:row>
      <xdr:rowOff>76199</xdr:rowOff>
    </xdr:to>
    <xdr:sp macro="" textlink="">
      <xdr:nvSpPr>
        <xdr:cNvPr id="2" name="textruta 1">
          <a:extLst>
            <a:ext uri="{FF2B5EF4-FFF2-40B4-BE49-F238E27FC236}">
              <a16:creationId xmlns:a16="http://schemas.microsoft.com/office/drawing/2014/main" id="{C6989EE9-92CB-CE25-39FD-1AD42C55A04F}"/>
            </a:ext>
          </a:extLst>
        </xdr:cNvPr>
        <xdr:cNvSpPr txBox="1"/>
      </xdr:nvSpPr>
      <xdr:spPr>
        <a:xfrm>
          <a:off x="114300" y="5314950"/>
          <a:ext cx="4219575" cy="2285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Föräldrauppdrag i SSL match Vipers-XXX </a:t>
          </a: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Samling 15.00. Matchstart 16.30</a:t>
          </a: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Uppdrag delas ut på plats i arenan.</a:t>
          </a: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Kan man inte delta på utsatt föräldrauppdrag ansvarar man själv för att byta med någon i laget. Använd sms-gruppen för att komma i kontakt med varandra och meddela eventuella byten.</a:t>
          </a:r>
          <a:r>
            <a:rPr lang="sv-SE" sz="1100" baseline="0">
              <a:solidFill>
                <a:schemeClr val="dk1"/>
              </a:solidFill>
              <a:effectLst/>
              <a:latin typeface="+mn-lt"/>
              <a:ea typeface="+mn-ea"/>
              <a:cs typeface="+mn-cs"/>
            </a:rPr>
            <a:t> </a:t>
          </a:r>
          <a:endParaRPr lang="sv-SE" sz="1100">
            <a:solidFill>
              <a:schemeClr val="dk1"/>
            </a:solidFill>
            <a:effectLst/>
            <a:latin typeface="+mn-lt"/>
            <a:ea typeface="+mn-ea"/>
            <a:cs typeface="+mn-cs"/>
          </a:endParaRPr>
        </a:p>
        <a:p>
          <a:endParaRPr lang="sv-SE" sz="1100"/>
        </a:p>
      </xdr:txBody>
    </xdr:sp>
    <xdr:clientData/>
  </xdr:twoCellAnchor>
  <xdr:twoCellAnchor editAs="oneCell">
    <xdr:from>
      <xdr:col>7</xdr:col>
      <xdr:colOff>571500</xdr:colOff>
      <xdr:row>29</xdr:row>
      <xdr:rowOff>76200</xdr:rowOff>
    </xdr:from>
    <xdr:to>
      <xdr:col>20</xdr:col>
      <xdr:colOff>102733</xdr:colOff>
      <xdr:row>79</xdr:row>
      <xdr:rowOff>20371</xdr:rowOff>
    </xdr:to>
    <xdr:pic>
      <xdr:nvPicPr>
        <xdr:cNvPr id="3" name="Bildobjekt 2">
          <a:extLst>
            <a:ext uri="{FF2B5EF4-FFF2-40B4-BE49-F238E27FC236}">
              <a16:creationId xmlns:a16="http://schemas.microsoft.com/office/drawing/2014/main" id="{B8003AC2-4A38-5DEB-2386-B1FBAE23C3D0}"/>
            </a:ext>
          </a:extLst>
        </xdr:cNvPr>
        <xdr:cNvPicPr>
          <a:picLocks noChangeAspect="1"/>
        </xdr:cNvPicPr>
      </xdr:nvPicPr>
      <xdr:blipFill>
        <a:blip xmlns:r="http://schemas.openxmlformats.org/officeDocument/2006/relationships" r:embed="rId1"/>
        <a:stretch>
          <a:fillRect/>
        </a:stretch>
      </xdr:blipFill>
      <xdr:spPr>
        <a:xfrm>
          <a:off x="5010150" y="5505450"/>
          <a:ext cx="8116433" cy="9469171"/>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9208-A377-4857-83E8-B079D0DF6EA0}">
  <dimension ref="A1:O18"/>
  <sheetViews>
    <sheetView tabSelected="1" workbookViewId="0">
      <selection activeCell="I12" sqref="I12:I15"/>
    </sheetView>
  </sheetViews>
  <sheetFormatPr defaultColWidth="8.7109375" defaultRowHeight="15" x14ac:dyDescent="0.25"/>
  <cols>
    <col min="1" max="1" width="18.42578125" style="69" customWidth="1"/>
    <col min="2" max="2" width="8.7109375" style="69"/>
    <col min="3" max="3" width="10.5703125" style="69" customWidth="1"/>
    <col min="4" max="4" width="8.7109375" style="69"/>
    <col min="5" max="5" width="8.85546875" style="69" customWidth="1"/>
    <col min="6" max="6" width="12" style="69" customWidth="1"/>
    <col min="7" max="7" width="10.5703125" style="69" customWidth="1"/>
    <col min="8" max="8" width="5.5703125" style="69" customWidth="1"/>
    <col min="9" max="9" width="6.42578125" style="69" customWidth="1"/>
    <col min="10" max="16384" width="8.7109375" style="69"/>
  </cols>
  <sheetData>
    <row r="1" spans="1:15" customFormat="1" ht="15.75" x14ac:dyDescent="0.25">
      <c r="B1" s="2" t="s">
        <v>75</v>
      </c>
      <c r="C1" s="49" t="s">
        <v>88</v>
      </c>
      <c r="D1" s="1" t="s">
        <v>77</v>
      </c>
      <c r="E1" s="49" t="s">
        <v>89</v>
      </c>
      <c r="F1" s="70" t="s">
        <v>101</v>
      </c>
      <c r="G1" s="49" t="s">
        <v>90</v>
      </c>
      <c r="H1" s="70" t="s">
        <v>102</v>
      </c>
      <c r="I1" s="67" t="s">
        <v>99</v>
      </c>
      <c r="N1" s="17"/>
    </row>
    <row r="2" spans="1:15" customFormat="1" ht="15.75" x14ac:dyDescent="0.25">
      <c r="A2" s="58" t="s">
        <v>58</v>
      </c>
      <c r="B2" s="59"/>
      <c r="C2" s="60">
        <v>1</v>
      </c>
      <c r="D2" s="60">
        <v>1</v>
      </c>
      <c r="E2" s="60"/>
      <c r="F2" s="60"/>
      <c r="G2" s="30"/>
      <c r="H2" s="30"/>
      <c r="I2" s="68">
        <f t="shared" ref="I2:I15" si="0">SUM(B2:G2)</f>
        <v>2</v>
      </c>
      <c r="N2" s="16"/>
    </row>
    <row r="3" spans="1:15" customFormat="1" ht="15.75" x14ac:dyDescent="0.25">
      <c r="A3" s="58" t="s">
        <v>100</v>
      </c>
      <c r="B3" s="59"/>
      <c r="C3" s="60">
        <v>1</v>
      </c>
      <c r="D3" s="60">
        <v>1</v>
      </c>
      <c r="E3" s="60"/>
      <c r="F3" s="60"/>
      <c r="G3" s="30"/>
      <c r="H3" s="30"/>
      <c r="I3" s="68">
        <f t="shared" si="0"/>
        <v>2</v>
      </c>
      <c r="N3" s="17"/>
    </row>
    <row r="4" spans="1:15" customFormat="1" ht="15.75" x14ac:dyDescent="0.25">
      <c r="A4" s="58" t="s">
        <v>62</v>
      </c>
      <c r="B4" s="59">
        <v>1</v>
      </c>
      <c r="C4" s="60">
        <v>1</v>
      </c>
      <c r="D4" s="60"/>
      <c r="E4" s="60"/>
      <c r="F4" s="60"/>
      <c r="G4" s="30"/>
      <c r="H4" s="30"/>
      <c r="I4" s="68">
        <f t="shared" si="0"/>
        <v>2</v>
      </c>
      <c r="N4" s="16"/>
    </row>
    <row r="5" spans="1:15" customFormat="1" ht="15.75" x14ac:dyDescent="0.25">
      <c r="A5" s="58" t="s">
        <v>97</v>
      </c>
      <c r="B5" s="59">
        <v>1</v>
      </c>
      <c r="C5" s="60"/>
      <c r="D5" s="60">
        <v>1</v>
      </c>
      <c r="E5" s="60"/>
      <c r="F5" s="60"/>
      <c r="G5" s="30"/>
      <c r="H5" s="30"/>
      <c r="I5" s="68">
        <f t="shared" si="0"/>
        <v>2</v>
      </c>
      <c r="N5" s="16"/>
    </row>
    <row r="6" spans="1:15" customFormat="1" ht="15.75" thickBot="1" x14ac:dyDescent="0.3">
      <c r="A6" s="58" t="s">
        <v>65</v>
      </c>
      <c r="B6" s="59"/>
      <c r="C6" s="60">
        <v>1</v>
      </c>
      <c r="D6" s="60">
        <v>1</v>
      </c>
      <c r="E6" s="60"/>
      <c r="F6" s="60"/>
      <c r="G6" s="30"/>
      <c r="H6" s="30"/>
      <c r="I6" s="68">
        <f t="shared" si="0"/>
        <v>2</v>
      </c>
      <c r="N6" s="46"/>
      <c r="O6" s="57"/>
    </row>
    <row r="7" spans="1:15" customFormat="1" x14ac:dyDescent="0.25">
      <c r="A7" s="58" t="s">
        <v>67</v>
      </c>
      <c r="B7" s="59">
        <v>1</v>
      </c>
      <c r="C7" s="60"/>
      <c r="D7" s="60">
        <v>1</v>
      </c>
      <c r="E7" s="60"/>
      <c r="F7" s="60"/>
      <c r="G7" s="64"/>
      <c r="H7" s="64"/>
      <c r="I7" s="68">
        <f t="shared" si="0"/>
        <v>2</v>
      </c>
    </row>
    <row r="8" spans="1:15" customFormat="1" x14ac:dyDescent="0.25">
      <c r="A8" s="58" t="s">
        <v>66</v>
      </c>
      <c r="B8" s="59"/>
      <c r="C8" s="60">
        <v>1</v>
      </c>
      <c r="D8" s="60">
        <v>1</v>
      </c>
      <c r="E8" s="60"/>
      <c r="F8" s="60"/>
      <c r="G8" s="30"/>
      <c r="H8" s="30"/>
      <c r="I8" s="68">
        <f t="shared" si="0"/>
        <v>2</v>
      </c>
    </row>
    <row r="9" spans="1:15" customFormat="1" x14ac:dyDescent="0.25">
      <c r="A9" s="58" t="s">
        <v>69</v>
      </c>
      <c r="B9" s="60">
        <v>1</v>
      </c>
      <c r="C9" s="59"/>
      <c r="D9" s="59"/>
      <c r="E9" s="59">
        <v>1</v>
      </c>
      <c r="F9" s="59"/>
      <c r="G9" s="30"/>
      <c r="H9" s="30"/>
      <c r="I9" s="68">
        <f t="shared" si="0"/>
        <v>2</v>
      </c>
    </row>
    <row r="10" spans="1:15" customFormat="1" x14ac:dyDescent="0.25">
      <c r="A10" s="58" t="s">
        <v>72</v>
      </c>
      <c r="B10" s="60">
        <v>1</v>
      </c>
      <c r="C10" s="59"/>
      <c r="D10" s="59"/>
      <c r="E10" s="60">
        <v>1</v>
      </c>
      <c r="F10" s="60"/>
      <c r="G10" s="30"/>
      <c r="H10" s="30"/>
      <c r="I10" s="68">
        <f t="shared" si="0"/>
        <v>2</v>
      </c>
    </row>
    <row r="11" spans="1:15" customFormat="1" x14ac:dyDescent="0.25">
      <c r="A11" s="58" t="s">
        <v>73</v>
      </c>
      <c r="B11" s="60"/>
      <c r="C11" s="59"/>
      <c r="D11" s="59">
        <v>1</v>
      </c>
      <c r="E11" s="60">
        <v>1</v>
      </c>
      <c r="F11" s="60"/>
      <c r="G11" s="30"/>
      <c r="H11" s="30"/>
      <c r="I11" s="68">
        <f t="shared" si="0"/>
        <v>2</v>
      </c>
      <c r="J11" s="5"/>
    </row>
    <row r="12" spans="1:15" customFormat="1" x14ac:dyDescent="0.25">
      <c r="A12" s="58" t="s">
        <v>64</v>
      </c>
      <c r="B12" s="59">
        <v>1</v>
      </c>
      <c r="C12" s="60"/>
      <c r="D12" s="59"/>
      <c r="E12" s="60">
        <v>1</v>
      </c>
      <c r="F12" s="60"/>
      <c r="G12" s="58"/>
      <c r="H12" s="58"/>
      <c r="I12" s="68">
        <f t="shared" si="0"/>
        <v>2</v>
      </c>
    </row>
    <row r="13" spans="1:15" customFormat="1" x14ac:dyDescent="0.25">
      <c r="A13" s="58" t="s">
        <v>71</v>
      </c>
      <c r="B13" s="59">
        <v>1</v>
      </c>
      <c r="C13" s="60"/>
      <c r="D13" s="59"/>
      <c r="E13" s="60"/>
      <c r="F13" s="60"/>
      <c r="G13" s="58"/>
      <c r="H13" s="58"/>
      <c r="I13" s="68">
        <f t="shared" si="0"/>
        <v>1</v>
      </c>
    </row>
    <row r="14" spans="1:15" customFormat="1" x14ac:dyDescent="0.25">
      <c r="A14" s="58" t="s">
        <v>59</v>
      </c>
      <c r="B14" s="59">
        <v>1</v>
      </c>
      <c r="C14" s="60"/>
      <c r="D14" s="59"/>
      <c r="E14" s="60"/>
      <c r="F14" s="60"/>
      <c r="G14" s="58"/>
      <c r="H14" s="58"/>
      <c r="I14" s="68">
        <f t="shared" si="0"/>
        <v>1</v>
      </c>
    </row>
    <row r="15" spans="1:15" customFormat="1" x14ac:dyDescent="0.25">
      <c r="A15" s="58" t="s">
        <v>63</v>
      </c>
      <c r="B15" s="59">
        <v>1</v>
      </c>
      <c r="C15" s="60"/>
      <c r="D15" s="59"/>
      <c r="E15" s="60"/>
      <c r="F15" s="60"/>
      <c r="G15" s="58"/>
      <c r="H15" s="58"/>
      <c r="I15" s="68">
        <f t="shared" si="0"/>
        <v>1</v>
      </c>
    </row>
    <row r="16" spans="1:15" customFormat="1" x14ac:dyDescent="0.25">
      <c r="A16" s="30"/>
      <c r="B16" s="66">
        <f>SUM(B2:B15)</f>
        <v>9</v>
      </c>
      <c r="C16" s="66">
        <f>SUM(C2:C11)</f>
        <v>5</v>
      </c>
      <c r="D16" s="66">
        <f>SUM(D2:D12)</f>
        <v>7</v>
      </c>
      <c r="E16" s="66">
        <f>SUM(E2:E12)</f>
        <v>4</v>
      </c>
      <c r="F16" s="66"/>
      <c r="G16" s="30"/>
      <c r="H16" s="30"/>
      <c r="I16" s="68"/>
    </row>
    <row r="18" spans="1:8" x14ac:dyDescent="0.25">
      <c r="A18" s="71" t="s">
        <v>103</v>
      </c>
      <c r="B18" s="72">
        <v>10</v>
      </c>
      <c r="C18" s="72">
        <v>8</v>
      </c>
      <c r="D18" s="72">
        <v>10</v>
      </c>
      <c r="E18" s="72">
        <v>8</v>
      </c>
      <c r="F18" s="72" t="s">
        <v>104</v>
      </c>
      <c r="G18" s="72">
        <v>8</v>
      </c>
      <c r="H18" s="72"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opLeftCell="A2" workbookViewId="0">
      <selection activeCell="I2" sqref="I2"/>
    </sheetView>
  </sheetViews>
  <sheetFormatPr defaultRowHeight="15" x14ac:dyDescent="0.25"/>
  <cols>
    <col min="1" max="1" width="14.5703125" customWidth="1"/>
    <col min="2" max="2" width="13.5703125" customWidth="1"/>
    <col min="3" max="3" width="11.28515625" style="3" customWidth="1"/>
    <col min="4" max="4" width="19" customWidth="1"/>
    <col min="6" max="6" width="16.7109375" customWidth="1"/>
    <col min="7" max="7" width="17.42578125" customWidth="1"/>
    <col min="15" max="15" width="15.5703125" customWidth="1"/>
  </cols>
  <sheetData>
    <row r="1" spans="1:14" s="14" customFormat="1" ht="26.25" x14ac:dyDescent="0.4">
      <c r="A1" s="14" t="s">
        <v>96</v>
      </c>
      <c r="C1" s="15"/>
    </row>
    <row r="3" spans="1:14" ht="15.75" x14ac:dyDescent="0.25">
      <c r="C3" s="2" t="s">
        <v>75</v>
      </c>
      <c r="D3" s="49" t="s">
        <v>76</v>
      </c>
      <c r="E3" s="1" t="s">
        <v>77</v>
      </c>
      <c r="F3" s="49" t="s">
        <v>78</v>
      </c>
      <c r="G3" s="1" t="s">
        <v>79</v>
      </c>
      <c r="H3" s="67" t="s">
        <v>99</v>
      </c>
      <c r="M3" s="17"/>
    </row>
    <row r="4" spans="1:14" ht="15.75" x14ac:dyDescent="0.25">
      <c r="A4" s="58" t="s">
        <v>58</v>
      </c>
      <c r="B4" s="58" t="s">
        <v>2</v>
      </c>
      <c r="C4" s="59"/>
      <c r="D4" s="60">
        <v>1</v>
      </c>
      <c r="E4" s="60">
        <v>1</v>
      </c>
      <c r="F4" s="60"/>
      <c r="G4" s="30"/>
      <c r="H4" s="68">
        <f t="shared" ref="H4:H20" si="0">SUM(C4:G4)</f>
        <v>2</v>
      </c>
      <c r="M4" s="16"/>
    </row>
    <row r="5" spans="1:14" ht="15.75" x14ac:dyDescent="0.25">
      <c r="A5" s="58" t="s">
        <v>59</v>
      </c>
      <c r="B5" s="58" t="s">
        <v>0</v>
      </c>
      <c r="C5" s="61"/>
      <c r="D5" s="61"/>
      <c r="E5" s="61"/>
      <c r="F5" s="61"/>
      <c r="G5" s="62"/>
      <c r="H5" s="68">
        <f t="shared" si="0"/>
        <v>0</v>
      </c>
      <c r="M5" s="16"/>
    </row>
    <row r="6" spans="1:14" ht="15.75" x14ac:dyDescent="0.25">
      <c r="A6" s="58" t="s">
        <v>60</v>
      </c>
      <c r="B6" s="58" t="s">
        <v>1</v>
      </c>
      <c r="C6" s="59"/>
      <c r="D6" s="60"/>
      <c r="E6" s="60"/>
      <c r="F6" s="60"/>
      <c r="G6" s="30"/>
      <c r="H6" s="68">
        <f t="shared" si="0"/>
        <v>0</v>
      </c>
      <c r="M6" s="16"/>
    </row>
    <row r="7" spans="1:14" ht="15.75" x14ac:dyDescent="0.25">
      <c r="A7" s="58" t="s">
        <v>100</v>
      </c>
      <c r="B7" s="58" t="s">
        <v>3</v>
      </c>
      <c r="C7" s="59"/>
      <c r="D7" s="60">
        <v>1</v>
      </c>
      <c r="E7" s="60">
        <v>1</v>
      </c>
      <c r="F7" s="60"/>
      <c r="G7" s="30"/>
      <c r="H7" s="68">
        <f t="shared" si="0"/>
        <v>2</v>
      </c>
      <c r="M7" s="17"/>
    </row>
    <row r="8" spans="1:14" ht="15.75" x14ac:dyDescent="0.25">
      <c r="A8" s="58" t="s">
        <v>62</v>
      </c>
      <c r="B8" s="58" t="s">
        <v>5</v>
      </c>
      <c r="C8" s="59"/>
      <c r="D8" s="60">
        <v>1</v>
      </c>
      <c r="E8" s="60">
        <v>1</v>
      </c>
      <c r="F8" s="60"/>
      <c r="G8" s="30"/>
      <c r="H8" s="68">
        <f t="shared" si="0"/>
        <v>2</v>
      </c>
      <c r="M8" s="16"/>
    </row>
    <row r="9" spans="1:14" ht="15.75" x14ac:dyDescent="0.25">
      <c r="A9" s="58" t="s">
        <v>63</v>
      </c>
      <c r="B9" s="58" t="s">
        <v>4</v>
      </c>
      <c r="C9" s="59"/>
      <c r="D9" s="60"/>
      <c r="E9" s="60"/>
      <c r="F9" s="60"/>
      <c r="G9" s="30"/>
      <c r="H9" s="68">
        <f t="shared" si="0"/>
        <v>0</v>
      </c>
      <c r="M9" s="16"/>
    </row>
    <row r="10" spans="1:14" ht="15.75" x14ac:dyDescent="0.25">
      <c r="A10" s="58" t="s">
        <v>97</v>
      </c>
      <c r="B10" s="63" t="s">
        <v>98</v>
      </c>
      <c r="C10" s="59"/>
      <c r="D10" s="60">
        <v>1</v>
      </c>
      <c r="E10" s="60">
        <v>1</v>
      </c>
      <c r="F10" s="60"/>
      <c r="G10" s="30"/>
      <c r="H10" s="68">
        <f t="shared" si="0"/>
        <v>2</v>
      </c>
      <c r="M10" s="16"/>
    </row>
    <row r="11" spans="1:14" ht="18.75" thickBot="1" x14ac:dyDescent="0.3">
      <c r="A11" s="58" t="s">
        <v>65</v>
      </c>
      <c r="B11" s="58" t="s">
        <v>7</v>
      </c>
      <c r="C11" s="59"/>
      <c r="D11" s="60">
        <v>1</v>
      </c>
      <c r="E11" s="60">
        <v>1</v>
      </c>
      <c r="F11" s="60"/>
      <c r="G11" s="30"/>
      <c r="H11" s="68">
        <f t="shared" si="0"/>
        <v>2</v>
      </c>
      <c r="M11" s="46"/>
      <c r="N11" s="57"/>
    </row>
    <row r="12" spans="1:14" x14ac:dyDescent="0.25">
      <c r="A12" s="58" t="s">
        <v>67</v>
      </c>
      <c r="B12" s="58" t="s">
        <v>9</v>
      </c>
      <c r="C12" s="59">
        <v>1</v>
      </c>
      <c r="D12" s="60"/>
      <c r="E12" s="60">
        <v>1</v>
      </c>
      <c r="F12" s="60"/>
      <c r="G12" s="64"/>
      <c r="H12" s="68">
        <f t="shared" si="0"/>
        <v>2</v>
      </c>
    </row>
    <row r="13" spans="1:14" x14ac:dyDescent="0.25">
      <c r="A13" s="58" t="s">
        <v>66</v>
      </c>
      <c r="B13" s="58" t="s">
        <v>8</v>
      </c>
      <c r="C13" s="59">
        <v>1</v>
      </c>
      <c r="D13" s="60"/>
      <c r="E13" s="60">
        <v>1</v>
      </c>
      <c r="F13" s="60"/>
      <c r="G13" s="30"/>
      <c r="H13" s="68">
        <f t="shared" si="0"/>
        <v>2</v>
      </c>
    </row>
    <row r="14" spans="1:14" ht="18" x14ac:dyDescent="0.25">
      <c r="A14" s="58" t="s">
        <v>68</v>
      </c>
      <c r="B14" s="58" t="s">
        <v>10</v>
      </c>
      <c r="C14" s="60"/>
      <c r="D14" s="59"/>
      <c r="E14" s="59"/>
      <c r="F14" s="60"/>
      <c r="G14" s="30"/>
      <c r="H14" s="68">
        <f t="shared" si="0"/>
        <v>0</v>
      </c>
    </row>
    <row r="15" spans="1:14" x14ac:dyDescent="0.25">
      <c r="A15" s="58" t="s">
        <v>69</v>
      </c>
      <c r="B15" s="58" t="s">
        <v>11</v>
      </c>
      <c r="C15" s="60">
        <v>1</v>
      </c>
      <c r="D15" s="59"/>
      <c r="E15" s="59"/>
      <c r="F15" s="59">
        <v>1</v>
      </c>
      <c r="G15" s="30"/>
      <c r="H15" s="68">
        <f t="shared" si="0"/>
        <v>2</v>
      </c>
    </row>
    <row r="16" spans="1:14" x14ac:dyDescent="0.25">
      <c r="A16" s="58" t="s">
        <v>71</v>
      </c>
      <c r="B16" s="58" t="s">
        <v>12</v>
      </c>
      <c r="C16" s="60"/>
      <c r="D16" s="59"/>
      <c r="E16" s="59"/>
      <c r="F16" s="60"/>
      <c r="G16" s="30"/>
      <c r="H16" s="68">
        <f t="shared" si="0"/>
        <v>0</v>
      </c>
    </row>
    <row r="17" spans="1:9" x14ac:dyDescent="0.25">
      <c r="A17" s="58" t="s">
        <v>72</v>
      </c>
      <c r="B17" s="58" t="s">
        <v>13</v>
      </c>
      <c r="C17" s="60">
        <v>1</v>
      </c>
      <c r="D17" s="59"/>
      <c r="E17" s="59"/>
      <c r="F17" s="60">
        <v>1</v>
      </c>
      <c r="G17" s="30"/>
      <c r="H17" s="68">
        <f t="shared" si="0"/>
        <v>2</v>
      </c>
    </row>
    <row r="18" spans="1:9" ht="18" x14ac:dyDescent="0.25">
      <c r="A18" s="58" t="s">
        <v>73</v>
      </c>
      <c r="B18" s="58" t="s">
        <v>14</v>
      </c>
      <c r="C18" s="60">
        <v>1</v>
      </c>
      <c r="D18" s="59"/>
      <c r="E18" s="59"/>
      <c r="F18" s="60">
        <v>1</v>
      </c>
      <c r="G18" s="30"/>
      <c r="H18" s="68">
        <f t="shared" si="0"/>
        <v>2</v>
      </c>
      <c r="I18" s="5"/>
    </row>
    <row r="19" spans="1:9" x14ac:dyDescent="0.25">
      <c r="A19" s="65" t="s">
        <v>74</v>
      </c>
      <c r="B19" s="65" t="s">
        <v>15</v>
      </c>
      <c r="C19" s="60"/>
      <c r="D19" s="59"/>
      <c r="E19" s="59"/>
      <c r="F19" s="60"/>
      <c r="G19" s="30"/>
      <c r="H19" s="68">
        <f t="shared" si="0"/>
        <v>0</v>
      </c>
    </row>
    <row r="20" spans="1:9" x14ac:dyDescent="0.25">
      <c r="A20" s="58" t="s">
        <v>64</v>
      </c>
      <c r="B20" s="58" t="s">
        <v>6</v>
      </c>
      <c r="C20" s="59">
        <v>1</v>
      </c>
      <c r="D20" s="60"/>
      <c r="E20" s="59"/>
      <c r="F20" s="60">
        <v>1</v>
      </c>
      <c r="G20" s="58"/>
      <c r="H20" s="68">
        <f t="shared" si="0"/>
        <v>2</v>
      </c>
    </row>
    <row r="21" spans="1:9" x14ac:dyDescent="0.25">
      <c r="A21" s="30"/>
      <c r="B21" s="30"/>
      <c r="C21" s="66">
        <f>SUM(C4:C20)</f>
        <v>6</v>
      </c>
      <c r="D21" s="66">
        <f>SUM(D4:D19)</f>
        <v>5</v>
      </c>
      <c r="E21" s="66">
        <f>SUM(E4:E20)</f>
        <v>7</v>
      </c>
      <c r="F21" s="66">
        <f>SUM(F4:F20)</f>
        <v>4</v>
      </c>
      <c r="G21" s="30"/>
      <c r="H21" s="68"/>
    </row>
    <row r="22" spans="1:9" x14ac:dyDescent="0.25">
      <c r="D22" s="3"/>
      <c r="E22" s="47"/>
      <c r="F22" s="3"/>
      <c r="H22" s="4"/>
    </row>
    <row r="23" spans="1:9" x14ac:dyDescent="0.25">
      <c r="D23" s="48"/>
      <c r="E23" s="47"/>
      <c r="F23" s="3"/>
      <c r="H23" s="4"/>
    </row>
    <row r="24" spans="1:9" x14ac:dyDescent="0.25">
      <c r="D24" s="48"/>
      <c r="E24" s="47"/>
      <c r="F24" s="3"/>
      <c r="H24" s="4"/>
    </row>
    <row r="25" spans="1:9" x14ac:dyDescent="0.25">
      <c r="A25" s="5"/>
      <c r="D25" s="48"/>
      <c r="E25" s="47"/>
      <c r="F25" s="3"/>
      <c r="H25" s="4"/>
    </row>
    <row r="26" spans="1:9" x14ac:dyDescent="0.25">
      <c r="A26" s="5"/>
      <c r="D26" s="48"/>
      <c r="E26" s="47"/>
      <c r="F26" s="3"/>
      <c r="H26" s="4"/>
    </row>
    <row r="27" spans="1:9" x14ac:dyDescent="0.25">
      <c r="D27" s="3"/>
      <c r="E27" s="3"/>
      <c r="F27" s="3"/>
    </row>
    <row r="28" spans="1:9" x14ac:dyDescent="0.25">
      <c r="A28" s="4"/>
      <c r="B28" s="4"/>
      <c r="C28" s="48"/>
      <c r="D28" s="48"/>
      <c r="E28" s="48"/>
      <c r="F28" s="48"/>
    </row>
    <row r="29" spans="1:9" x14ac:dyDescent="0.25">
      <c r="D29" s="3"/>
      <c r="E29" s="3"/>
      <c r="F29" s="3"/>
    </row>
    <row r="30" spans="1:9" x14ac:dyDescent="0.25">
      <c r="D30" s="3"/>
      <c r="E30" s="3"/>
      <c r="F30" s="3"/>
    </row>
  </sheetData>
  <sortState xmlns:xlrd2="http://schemas.microsoft.com/office/spreadsheetml/2017/richdata2" ref="A2:E30">
    <sortCondition ref="C2:C30"/>
  </sortState>
  <phoneticPr fontId="27"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49831-0437-4862-B0B5-A3F5029E6033}">
  <dimension ref="A1:X29"/>
  <sheetViews>
    <sheetView workbookViewId="0">
      <selection activeCell="F8" sqref="F8"/>
    </sheetView>
  </sheetViews>
  <sheetFormatPr defaultColWidth="9.140625" defaultRowHeight="15" x14ac:dyDescent="0.25"/>
  <cols>
    <col min="1" max="2" width="12.85546875" style="7" customWidth="1"/>
    <col min="3" max="3" width="15" style="7" customWidth="1"/>
    <col min="4" max="4" width="12.7109375" style="6" customWidth="1"/>
    <col min="5" max="5" width="12.28515625" style="6" customWidth="1"/>
    <col min="6" max="6" width="11.5703125" style="6" customWidth="1"/>
    <col min="7" max="7" width="12.140625" style="6" customWidth="1"/>
    <col min="8" max="8" width="10.42578125" style="6" bestFit="1" customWidth="1"/>
    <col min="9" max="9" width="11.5703125" style="6" customWidth="1"/>
    <col min="10" max="16384" width="9.140625" style="6"/>
  </cols>
  <sheetData>
    <row r="1" spans="1:24" ht="26.25" x14ac:dyDescent="0.4">
      <c r="A1" s="9" t="s">
        <v>57</v>
      </c>
      <c r="B1" s="9"/>
    </row>
    <row r="2" spans="1:24" ht="26.25" x14ac:dyDescent="0.4">
      <c r="A2" s="56"/>
      <c r="B2" s="56"/>
      <c r="C2" s="12"/>
    </row>
    <row r="3" spans="1:24" x14ac:dyDescent="0.25">
      <c r="A3" s="10">
        <v>45970</v>
      </c>
      <c r="B3" s="10"/>
      <c r="C3" s="11"/>
      <c r="D3" s="11"/>
      <c r="E3" s="10">
        <v>46082</v>
      </c>
      <c r="I3" s="10">
        <v>46159</v>
      </c>
    </row>
    <row r="4" spans="1:24" x14ac:dyDescent="0.25">
      <c r="A4" s="4" t="s">
        <v>21</v>
      </c>
      <c r="B4" s="21"/>
      <c r="C4" s="4"/>
      <c r="D4" s="7" t="s">
        <v>19</v>
      </c>
      <c r="E4" s="7" t="s">
        <v>21</v>
      </c>
      <c r="F4" s="8"/>
      <c r="G4" s="7"/>
      <c r="H4" s="7" t="s">
        <v>19</v>
      </c>
      <c r="I4" s="7" t="s">
        <v>21</v>
      </c>
      <c r="J4" s="8"/>
      <c r="K4" s="7"/>
      <c r="L4" s="7" t="s">
        <v>19</v>
      </c>
    </row>
    <row r="5" spans="1:24" ht="18" x14ac:dyDescent="0.25">
      <c r="A5" s="58" t="s">
        <v>58</v>
      </c>
      <c r="B5"/>
      <c r="C5"/>
      <c r="D5" s="50"/>
      <c r="E5" s="58" t="s">
        <v>68</v>
      </c>
      <c r="F5"/>
      <c r="G5"/>
      <c r="H5"/>
      <c r="I5"/>
      <c r="J5"/>
      <c r="K5"/>
      <c r="L5"/>
    </row>
    <row r="6" spans="1:24" x14ac:dyDescent="0.25">
      <c r="A6" s="58" t="s">
        <v>59</v>
      </c>
      <c r="B6"/>
      <c r="C6"/>
      <c r="D6" s="50"/>
      <c r="E6" s="58" t="s">
        <v>69</v>
      </c>
      <c r="F6"/>
      <c r="I6"/>
      <c r="J6"/>
    </row>
    <row r="7" spans="1:24" x14ac:dyDescent="0.25">
      <c r="A7" s="58" t="s">
        <v>60</v>
      </c>
      <c r="B7"/>
      <c r="C7"/>
      <c r="D7" s="50"/>
      <c r="E7" s="58" t="s">
        <v>70</v>
      </c>
      <c r="F7"/>
      <c r="H7" s="51"/>
      <c r="I7"/>
      <c r="J7"/>
      <c r="L7" s="51"/>
    </row>
    <row r="8" spans="1:24" x14ac:dyDescent="0.25">
      <c r="A8" s="58" t="s">
        <v>61</v>
      </c>
      <c r="B8"/>
      <c r="C8"/>
      <c r="D8" s="50"/>
      <c r="E8" s="58" t="s">
        <v>71</v>
      </c>
      <c r="F8"/>
      <c r="H8" s="51"/>
      <c r="I8"/>
      <c r="J8"/>
      <c r="L8" s="51"/>
    </row>
    <row r="9" spans="1:24" x14ac:dyDescent="0.25">
      <c r="A9" s="58" t="s">
        <v>62</v>
      </c>
      <c r="B9"/>
      <c r="C9"/>
      <c r="D9" s="50"/>
      <c r="E9" s="58" t="s">
        <v>72</v>
      </c>
      <c r="F9"/>
      <c r="G9" s="7"/>
      <c r="H9" s="51"/>
      <c r="I9"/>
      <c r="J9"/>
      <c r="K9" s="7"/>
      <c r="L9" s="51"/>
    </row>
    <row r="10" spans="1:24" ht="18" x14ac:dyDescent="0.25">
      <c r="A10" s="58" t="s">
        <v>63</v>
      </c>
      <c r="B10"/>
      <c r="C10"/>
      <c r="D10" s="50"/>
      <c r="E10" s="58" t="s">
        <v>73</v>
      </c>
      <c r="F10"/>
      <c r="H10" s="51"/>
      <c r="I10"/>
      <c r="J10"/>
      <c r="L10" s="51"/>
    </row>
    <row r="11" spans="1:24" x14ac:dyDescent="0.25">
      <c r="A11" s="58" t="s">
        <v>97</v>
      </c>
      <c r="B11"/>
      <c r="C11"/>
      <c r="D11" s="50"/>
      <c r="E11" s="65" t="s">
        <v>74</v>
      </c>
      <c r="F11" s="5"/>
      <c r="H11" s="51"/>
      <c r="I11" s="5"/>
      <c r="J11" s="5"/>
      <c r="L11" s="51"/>
    </row>
    <row r="12" spans="1:24" ht="18" x14ac:dyDescent="0.25">
      <c r="A12" s="58" t="s">
        <v>65</v>
      </c>
      <c r="B12"/>
      <c r="D12" s="50"/>
      <c r="E12" s="58" t="s">
        <v>64</v>
      </c>
      <c r="F12"/>
      <c r="G12" s="52"/>
      <c r="I12"/>
      <c r="J12"/>
      <c r="K12" s="52"/>
    </row>
    <row r="13" spans="1:24" x14ac:dyDescent="0.25">
      <c r="E13" s="51"/>
      <c r="F13" s="51"/>
      <c r="H13" s="51"/>
      <c r="I13" s="51"/>
      <c r="J13" s="51"/>
      <c r="L13" s="51"/>
    </row>
    <row r="14" spans="1:24" x14ac:dyDescent="0.25">
      <c r="X14" s="6">
        <f>(I14+J14+K14)-(M14+N14+O14+P14+Q14+R14)</f>
        <v>0</v>
      </c>
    </row>
    <row r="15" spans="1:24" x14ac:dyDescent="0.25">
      <c r="G15" s="26"/>
      <c r="X15" s="6">
        <f>(X14+I15+J15+K15)-(M15+N15+O15+P15+Q15+R15)</f>
        <v>0</v>
      </c>
    </row>
    <row r="16" spans="1:24" x14ac:dyDescent="0.25">
      <c r="X16" s="6">
        <f t="shared" ref="X16:X23" si="0">(X15+I16+J16+K16)-(M16+N16+O16+P16+Q16+R16)</f>
        <v>0</v>
      </c>
    </row>
    <row r="17" spans="1:24" x14ac:dyDescent="0.25">
      <c r="X17" s="6">
        <f t="shared" si="0"/>
        <v>0</v>
      </c>
    </row>
    <row r="18" spans="1:24" x14ac:dyDescent="0.25">
      <c r="X18" s="6">
        <f t="shared" si="0"/>
        <v>0</v>
      </c>
    </row>
    <row r="19" spans="1:24" x14ac:dyDescent="0.25">
      <c r="X19" s="6">
        <f t="shared" si="0"/>
        <v>0</v>
      </c>
    </row>
    <row r="20" spans="1:24" x14ac:dyDescent="0.25">
      <c r="X20" s="6">
        <f t="shared" si="0"/>
        <v>0</v>
      </c>
    </row>
    <row r="21" spans="1:24" x14ac:dyDescent="0.25">
      <c r="X21" s="6">
        <f t="shared" si="0"/>
        <v>0</v>
      </c>
    </row>
    <row r="22" spans="1:24" x14ac:dyDescent="0.25">
      <c r="X22" s="6">
        <f t="shared" si="0"/>
        <v>0</v>
      </c>
    </row>
    <row r="23" spans="1:24" x14ac:dyDescent="0.25">
      <c r="X23" s="6">
        <f t="shared" si="0"/>
        <v>0</v>
      </c>
    </row>
    <row r="28" spans="1:24" x14ac:dyDescent="0.25">
      <c r="A28" s="7" t="s">
        <v>16</v>
      </c>
      <c r="I28" s="7" t="s">
        <v>17</v>
      </c>
    </row>
    <row r="29" spans="1:24" x14ac:dyDescent="0.25">
      <c r="A29" s="7" t="s">
        <v>29</v>
      </c>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B10AC-CC1A-425A-8402-A900D023D1A3}">
  <dimension ref="A1:T35"/>
  <sheetViews>
    <sheetView workbookViewId="0">
      <selection activeCell="I13" sqref="I13"/>
    </sheetView>
  </sheetViews>
  <sheetFormatPr defaultColWidth="9.140625" defaultRowHeight="15" x14ac:dyDescent="0.25"/>
  <cols>
    <col min="1" max="1" width="14.140625" style="6" customWidth="1"/>
    <col min="2" max="2" width="10.42578125" style="6" bestFit="1" customWidth="1"/>
    <col min="3" max="6" width="9.140625" style="6"/>
    <col min="7" max="8" width="10.42578125" style="6" bestFit="1" customWidth="1"/>
    <col min="9" max="19" width="9.140625" style="6"/>
    <col min="20" max="20" width="17.5703125" style="6" customWidth="1"/>
    <col min="21" max="16384" width="9.140625" style="6"/>
  </cols>
  <sheetData>
    <row r="1" spans="1:20" ht="26.25" x14ac:dyDescent="0.4">
      <c r="A1" s="9" t="s">
        <v>18</v>
      </c>
    </row>
    <row r="2" spans="1:20" ht="26.25" x14ac:dyDescent="0.4">
      <c r="A2" s="9"/>
    </row>
    <row r="3" spans="1:20" x14ac:dyDescent="0.25">
      <c r="A3" s="8">
        <v>45941</v>
      </c>
      <c r="G3" s="8">
        <v>46067</v>
      </c>
    </row>
    <row r="4" spans="1:20" x14ac:dyDescent="0.25">
      <c r="A4" s="12" t="s">
        <v>81</v>
      </c>
      <c r="G4" s="12" t="s">
        <v>83</v>
      </c>
    </row>
    <row r="5" spans="1:20" x14ac:dyDescent="0.25">
      <c r="A5" s="12" t="s">
        <v>82</v>
      </c>
      <c r="G5" s="12" t="s">
        <v>84</v>
      </c>
    </row>
    <row r="6" spans="1:20" x14ac:dyDescent="0.25">
      <c r="A6" s="12" t="s">
        <v>80</v>
      </c>
      <c r="G6" s="12" t="s">
        <v>85</v>
      </c>
    </row>
    <row r="8" spans="1:20" x14ac:dyDescent="0.25">
      <c r="A8" s="7" t="s">
        <v>20</v>
      </c>
      <c r="B8" s="24"/>
      <c r="C8" s="7"/>
      <c r="D8" s="7" t="s">
        <v>19</v>
      </c>
      <c r="G8" s="7" t="s">
        <v>20</v>
      </c>
      <c r="H8" s="24"/>
      <c r="I8" s="7"/>
      <c r="J8" s="7" t="s">
        <v>19</v>
      </c>
    </row>
    <row r="9" spans="1:20" x14ac:dyDescent="0.25">
      <c r="A9" s="58" t="s">
        <v>67</v>
      </c>
      <c r="B9"/>
      <c r="D9" s="22"/>
      <c r="G9" s="58" t="s">
        <v>58</v>
      </c>
      <c r="H9"/>
      <c r="J9" s="25"/>
    </row>
    <row r="10" spans="1:20" x14ac:dyDescent="0.25">
      <c r="A10" s="58" t="s">
        <v>66</v>
      </c>
      <c r="B10" s="53"/>
      <c r="G10" s="58" t="s">
        <v>59</v>
      </c>
      <c r="H10"/>
      <c r="J10" s="26"/>
    </row>
    <row r="11" spans="1:20" ht="18" x14ac:dyDescent="0.25">
      <c r="A11" s="58" t="s">
        <v>68</v>
      </c>
      <c r="B11"/>
      <c r="D11" s="22"/>
      <c r="G11" s="58" t="s">
        <v>60</v>
      </c>
      <c r="H11"/>
      <c r="J11" s="25"/>
    </row>
    <row r="12" spans="1:20" x14ac:dyDescent="0.25">
      <c r="A12" s="58" t="s">
        <v>69</v>
      </c>
      <c r="B12"/>
      <c r="D12" s="22"/>
      <c r="G12" s="58" t="s">
        <v>61</v>
      </c>
      <c r="H12"/>
      <c r="J12" s="26"/>
    </row>
    <row r="13" spans="1:20" x14ac:dyDescent="0.25">
      <c r="A13" s="58" t="s">
        <v>70</v>
      </c>
      <c r="B13"/>
      <c r="D13" s="22"/>
      <c r="G13" s="58" t="s">
        <v>62</v>
      </c>
      <c r="H13"/>
      <c r="J13" s="26"/>
    </row>
    <row r="14" spans="1:20" x14ac:dyDescent="0.25">
      <c r="A14" s="58" t="s">
        <v>71</v>
      </c>
      <c r="B14"/>
      <c r="D14" s="22"/>
      <c r="G14" s="58" t="s">
        <v>63</v>
      </c>
      <c r="H14"/>
      <c r="J14" s="26"/>
      <c r="T14" s="6" t="e">
        <f>(I14+J14+K14)-(#REF!+#REF!+#REF!+#REF!+M14+N14)</f>
        <v>#REF!</v>
      </c>
    </row>
    <row r="15" spans="1:20" x14ac:dyDescent="0.25">
      <c r="A15" s="58" t="s">
        <v>72</v>
      </c>
      <c r="B15"/>
      <c r="D15" s="22"/>
      <c r="G15" s="58" t="s">
        <v>97</v>
      </c>
      <c r="H15"/>
      <c r="J15" s="26"/>
      <c r="T15" s="6" t="e">
        <f>(T14+I15+J15+K15)-(#REF!+#REF!+#REF!+#REF!+M15+N15)</f>
        <v>#REF!</v>
      </c>
    </row>
    <row r="16" spans="1:20" ht="18" x14ac:dyDescent="0.25">
      <c r="A16" s="58" t="s">
        <v>73</v>
      </c>
      <c r="B16"/>
      <c r="D16" s="22"/>
      <c r="G16" s="58" t="s">
        <v>65</v>
      </c>
      <c r="H16"/>
      <c r="J16" s="26"/>
      <c r="T16" s="6" t="e">
        <f>(T15+I16+J16+K16)-(#REF!+#REF!+#REF!+#REF!+M16+N16)</f>
        <v>#REF!</v>
      </c>
    </row>
    <row r="17" spans="1:20" x14ac:dyDescent="0.25">
      <c r="A17" s="65" t="s">
        <v>74</v>
      </c>
      <c r="B17"/>
      <c r="D17" s="22"/>
      <c r="G17" s="58" t="s">
        <v>67</v>
      </c>
      <c r="H17"/>
      <c r="J17" s="26"/>
      <c r="T17" s="6" t="e">
        <f>(T16+I17+J17+K17)-(#REF!+#REF!+#REF!+#REF!+M17+N17)</f>
        <v>#REF!</v>
      </c>
    </row>
    <row r="18" spans="1:20" x14ac:dyDescent="0.25">
      <c r="A18" s="58" t="s">
        <v>64</v>
      </c>
      <c r="B18"/>
      <c r="D18" s="22"/>
      <c r="G18" s="58" t="s">
        <v>66</v>
      </c>
      <c r="H18"/>
      <c r="J18" s="25"/>
      <c r="T18" s="6" t="e">
        <f>(T17+I18+J18+K18)-(#REF!+#REF!+#REF!+#REF!+M18+N18)</f>
        <v>#REF!</v>
      </c>
    </row>
    <row r="19" spans="1:20" x14ac:dyDescent="0.25">
      <c r="A19"/>
      <c r="B19"/>
      <c r="D19" s="22"/>
      <c r="G19"/>
      <c r="H19"/>
      <c r="J19" s="25"/>
    </row>
    <row r="20" spans="1:20" x14ac:dyDescent="0.25">
      <c r="A20"/>
      <c r="B20"/>
      <c r="D20" s="22"/>
      <c r="G20"/>
      <c r="H20"/>
      <c r="J20" s="25"/>
    </row>
    <row r="21" spans="1:20" x14ac:dyDescent="0.25">
      <c r="T21" s="6" t="e">
        <f>(T18+I21+J21+K21)-(#REF!+#REF!+#REF!+#REF!+M21+N21)</f>
        <v>#REF!</v>
      </c>
    </row>
    <row r="22" spans="1:20" x14ac:dyDescent="0.25">
      <c r="T22" s="6" t="e">
        <f>(T21+I22+J22+K22)-(#REF!+#REF!+#REF!+#REF!+M22+N22)</f>
        <v>#REF!</v>
      </c>
    </row>
    <row r="23" spans="1:20" x14ac:dyDescent="0.25">
      <c r="T23" s="6" t="e">
        <f>(T22+I23+J23+K23)-(#REF!+#REF!+#REF!+#REF!+M23+N23)</f>
        <v>#REF!</v>
      </c>
    </row>
    <row r="24" spans="1:20" x14ac:dyDescent="0.25">
      <c r="T24" s="6" t="e">
        <f>(T23+I24+J24+K24)-(#REF!+#REF!+#REF!+#REF!+M24+N24)</f>
        <v>#REF!</v>
      </c>
    </row>
    <row r="25" spans="1:20" x14ac:dyDescent="0.25">
      <c r="T25" s="6" t="e">
        <f>(T24+I25+J25+K25)-(#REF!+#REF!+#REF!+#REF!+M25+N25)</f>
        <v>#REF!</v>
      </c>
    </row>
    <row r="29" spans="1:20" x14ac:dyDescent="0.25">
      <c r="A29" s="7" t="s">
        <v>16</v>
      </c>
      <c r="I29" s="7" t="s">
        <v>22</v>
      </c>
    </row>
    <row r="33" spans="3:3" x14ac:dyDescent="0.25">
      <c r="C33" s="20">
        <v>0.05</v>
      </c>
    </row>
    <row r="34" spans="3:3" x14ac:dyDescent="0.25">
      <c r="C34" s="6">
        <v>550</v>
      </c>
    </row>
    <row r="35" spans="3:3" x14ac:dyDescent="0.25">
      <c r="C35" s="6">
        <v>375</v>
      </c>
    </row>
  </sheetData>
  <phoneticPr fontId="27"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1D0DD-77F3-4DC8-A338-BFBF5B0A9C62}">
  <dimension ref="A1:A27"/>
  <sheetViews>
    <sheetView workbookViewId="0">
      <selection activeCell="A20" sqref="A20"/>
    </sheetView>
  </sheetViews>
  <sheetFormatPr defaultColWidth="9.140625" defaultRowHeight="15" x14ac:dyDescent="0.25"/>
  <cols>
    <col min="1" max="1" width="10.42578125" style="18" bestFit="1" customWidth="1"/>
    <col min="2" max="16384" width="9.140625" style="18"/>
  </cols>
  <sheetData>
    <row r="1" spans="1:1" x14ac:dyDescent="0.25">
      <c r="A1" s="19" t="s">
        <v>91</v>
      </c>
    </row>
    <row r="2" spans="1:1" x14ac:dyDescent="0.25">
      <c r="A2" s="19"/>
    </row>
    <row r="3" spans="1:1" x14ac:dyDescent="0.25">
      <c r="A3" s="18" t="s">
        <v>23</v>
      </c>
    </row>
    <row r="4" spans="1:1" x14ac:dyDescent="0.25">
      <c r="A4" s="18" t="s">
        <v>24</v>
      </c>
    </row>
    <row r="5" spans="1:1" x14ac:dyDescent="0.25">
      <c r="A5" s="18" t="s">
        <v>25</v>
      </c>
    </row>
    <row r="6" spans="1:1" x14ac:dyDescent="0.25">
      <c r="A6" s="54" t="s">
        <v>86</v>
      </c>
    </row>
    <row r="7" spans="1:1" x14ac:dyDescent="0.25">
      <c r="A7" s="18" t="s">
        <v>24</v>
      </c>
    </row>
    <row r="8" spans="1:1" x14ac:dyDescent="0.25">
      <c r="A8" s="54" t="s">
        <v>26</v>
      </c>
    </row>
    <row r="10" spans="1:1" x14ac:dyDescent="0.25">
      <c r="A10" s="55">
        <v>2025</v>
      </c>
    </row>
    <row r="11" spans="1:1" x14ac:dyDescent="0.25">
      <c r="A11" s="54" t="s">
        <v>87</v>
      </c>
    </row>
    <row r="12" spans="1:1" x14ac:dyDescent="0.25">
      <c r="A12" s="54" t="s">
        <v>88</v>
      </c>
    </row>
    <row r="14" spans="1:1" x14ac:dyDescent="0.25">
      <c r="A14" s="55">
        <v>2026</v>
      </c>
    </row>
    <row r="15" spans="1:1" x14ac:dyDescent="0.25">
      <c r="A15" s="54" t="s">
        <v>77</v>
      </c>
    </row>
    <row r="16" spans="1:1" x14ac:dyDescent="0.25">
      <c r="A16" s="54" t="s">
        <v>89</v>
      </c>
    </row>
    <row r="17" spans="1:1" x14ac:dyDescent="0.25">
      <c r="A17" s="54" t="s">
        <v>90</v>
      </c>
    </row>
    <row r="18" spans="1:1" x14ac:dyDescent="0.25">
      <c r="A18" s="18" t="s">
        <v>24</v>
      </c>
    </row>
    <row r="19" spans="1:1" x14ac:dyDescent="0.25">
      <c r="A19" s="54" t="s">
        <v>92</v>
      </c>
    </row>
    <row r="20" spans="1:1" x14ac:dyDescent="0.25">
      <c r="A20" s="54" t="s">
        <v>93</v>
      </c>
    </row>
    <row r="21" spans="1:1" x14ac:dyDescent="0.25">
      <c r="A21" s="18" t="s">
        <v>24</v>
      </c>
    </row>
    <row r="22" spans="1:1" x14ac:dyDescent="0.25">
      <c r="A22" s="54" t="s">
        <v>94</v>
      </c>
    </row>
    <row r="24" spans="1:1" x14ac:dyDescent="0.25">
      <c r="A24" s="54" t="s">
        <v>95</v>
      </c>
    </row>
    <row r="25" spans="1:1" x14ac:dyDescent="0.25">
      <c r="A25" s="18" t="s">
        <v>24</v>
      </c>
    </row>
    <row r="26" spans="1:1" x14ac:dyDescent="0.25">
      <c r="A26" s="18" t="s">
        <v>27</v>
      </c>
    </row>
    <row r="27" spans="1:1" x14ac:dyDescent="0.25">
      <c r="A27" s="18" t="s">
        <v>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55F9-26C6-4F05-BC16-51081F654F60}">
  <dimension ref="A1:G29"/>
  <sheetViews>
    <sheetView workbookViewId="0">
      <selection activeCell="E11" sqref="E11"/>
    </sheetView>
  </sheetViews>
  <sheetFormatPr defaultColWidth="9.140625" defaultRowHeight="15" x14ac:dyDescent="0.25"/>
  <cols>
    <col min="1" max="1" width="18.5703125" style="18" customWidth="1"/>
    <col min="2" max="2" width="18.85546875" style="18" customWidth="1"/>
    <col min="3" max="3" width="36.42578125" style="18" customWidth="1"/>
    <col min="4" max="16384" width="9.140625" style="18"/>
  </cols>
  <sheetData>
    <row r="1" spans="1:7" ht="24" x14ac:dyDescent="0.4">
      <c r="A1" s="27" t="s">
        <v>30</v>
      </c>
      <c r="B1"/>
      <c r="C1" s="27"/>
      <c r="D1"/>
    </row>
    <row r="2" spans="1:7" x14ac:dyDescent="0.25">
      <c r="A2"/>
      <c r="B2"/>
      <c r="C2"/>
      <c r="D2"/>
    </row>
    <row r="3" spans="1:7" ht="18.75" x14ac:dyDescent="0.3">
      <c r="A3" s="28" t="s">
        <v>31</v>
      </c>
      <c r="B3" s="13"/>
      <c r="C3"/>
      <c r="D3"/>
      <c r="E3" s="41" t="s">
        <v>47</v>
      </c>
    </row>
    <row r="4" spans="1:7" x14ac:dyDescent="0.25">
      <c r="A4" s="29" t="s">
        <v>32</v>
      </c>
      <c r="B4" s="30"/>
      <c r="C4" s="31" t="s">
        <v>33</v>
      </c>
      <c r="D4"/>
    </row>
    <row r="5" spans="1:7" ht="18.75" x14ac:dyDescent="0.3">
      <c r="A5" s="32" t="s">
        <v>34</v>
      </c>
      <c r="B5"/>
      <c r="C5" s="42" t="s">
        <v>54</v>
      </c>
      <c r="D5" s="23"/>
      <c r="E5" s="45" t="s">
        <v>55</v>
      </c>
      <c r="F5" s="44"/>
      <c r="G5" s="44"/>
    </row>
    <row r="6" spans="1:7" x14ac:dyDescent="0.25">
      <c r="A6"/>
      <c r="B6"/>
      <c r="C6"/>
      <c r="D6"/>
    </row>
    <row r="7" spans="1:7" ht="18.75" x14ac:dyDescent="0.3">
      <c r="A7" s="28" t="s">
        <v>31</v>
      </c>
      <c r="B7" s="13"/>
      <c r="C7"/>
      <c r="D7"/>
    </row>
    <row r="8" spans="1:7" x14ac:dyDescent="0.25">
      <c r="A8" s="29" t="s">
        <v>32</v>
      </c>
      <c r="B8" s="30"/>
      <c r="C8" s="31" t="s">
        <v>33</v>
      </c>
      <c r="D8" s="34"/>
    </row>
    <row r="9" spans="1:7" ht="18.75" x14ac:dyDescent="0.3">
      <c r="A9" s="32" t="s">
        <v>35</v>
      </c>
      <c r="B9"/>
      <c r="C9" s="42" t="s">
        <v>53</v>
      </c>
      <c r="D9" s="43"/>
      <c r="E9" s="45" t="s">
        <v>56</v>
      </c>
      <c r="F9" s="44"/>
      <c r="G9" s="44"/>
    </row>
    <row r="10" spans="1:7" x14ac:dyDescent="0.25">
      <c r="A10"/>
      <c r="B10"/>
      <c r="C10"/>
      <c r="D10"/>
    </row>
    <row r="11" spans="1:7" ht="18.75" x14ac:dyDescent="0.3">
      <c r="A11" s="28" t="s">
        <v>31</v>
      </c>
      <c r="B11" s="13"/>
      <c r="C11"/>
      <c r="D11"/>
    </row>
    <row r="12" spans="1:7" x14ac:dyDescent="0.25">
      <c r="A12" s="29" t="s">
        <v>32</v>
      </c>
      <c r="B12" s="30"/>
      <c r="C12" s="31" t="s">
        <v>33</v>
      </c>
      <c r="D12"/>
    </row>
    <row r="13" spans="1:7" ht="30.75" x14ac:dyDescent="0.3">
      <c r="A13" s="32" t="s">
        <v>37</v>
      </c>
      <c r="B13"/>
      <c r="C13" s="33" t="s">
        <v>48</v>
      </c>
      <c r="D13" s="34"/>
    </row>
    <row r="14" spans="1:7" ht="18.75" x14ac:dyDescent="0.3">
      <c r="A14" s="36"/>
      <c r="B14"/>
      <c r="C14" s="35"/>
      <c r="D14" s="35"/>
    </row>
    <row r="15" spans="1:7" ht="18.75" x14ac:dyDescent="0.3">
      <c r="A15" s="28" t="s">
        <v>38</v>
      </c>
      <c r="B15" s="13"/>
      <c r="C15" s="31" t="s">
        <v>33</v>
      </c>
      <c r="D15" s="35"/>
    </row>
    <row r="16" spans="1:7" ht="18.75" x14ac:dyDescent="0.3">
      <c r="A16" s="32" t="s">
        <v>39</v>
      </c>
      <c r="B16"/>
      <c r="C16" s="33" t="s">
        <v>36</v>
      </c>
      <c r="D16"/>
      <c r="E16" s="40" t="s">
        <v>49</v>
      </c>
    </row>
    <row r="17" spans="1:5" ht="18.75" x14ac:dyDescent="0.3">
      <c r="A17" s="36"/>
      <c r="B17"/>
      <c r="C17" s="35"/>
      <c r="D17"/>
    </row>
    <row r="18" spans="1:5" ht="18.75" x14ac:dyDescent="0.3">
      <c r="A18" s="28" t="s">
        <v>38</v>
      </c>
      <c r="B18" s="13"/>
      <c r="C18" s="35"/>
      <c r="D18" s="35"/>
    </row>
    <row r="19" spans="1:5" x14ac:dyDescent="0.25">
      <c r="A19" s="29" t="s">
        <v>32</v>
      </c>
      <c r="B19" s="30"/>
      <c r="C19" s="31" t="s">
        <v>33</v>
      </c>
      <c r="D19" s="35"/>
    </row>
    <row r="20" spans="1:5" ht="18.75" x14ac:dyDescent="0.3">
      <c r="A20" s="32" t="s">
        <v>40</v>
      </c>
      <c r="B20"/>
      <c r="C20" s="33" t="s">
        <v>41</v>
      </c>
      <c r="D20" s="35"/>
      <c r="E20" s="40" t="s">
        <v>50</v>
      </c>
    </row>
    <row r="21" spans="1:5" ht="18.75" x14ac:dyDescent="0.3">
      <c r="A21" s="36"/>
      <c r="B21"/>
      <c r="C21" s="35"/>
      <c r="D21" s="35"/>
    </row>
    <row r="22" spans="1:5" ht="18.75" x14ac:dyDescent="0.3">
      <c r="A22" s="28" t="s">
        <v>42</v>
      </c>
      <c r="B22" s="13"/>
      <c r="C22" s="35"/>
      <c r="D22" s="35"/>
    </row>
    <row r="23" spans="1:5" x14ac:dyDescent="0.25">
      <c r="A23" s="29" t="s">
        <v>32</v>
      </c>
      <c r="B23" s="30"/>
      <c r="C23" s="31" t="s">
        <v>33</v>
      </c>
      <c r="D23" s="34"/>
    </row>
    <row r="24" spans="1:5" ht="18.75" x14ac:dyDescent="0.3">
      <c r="A24" s="32" t="s">
        <v>43</v>
      </c>
      <c r="B24"/>
      <c r="C24" s="33" t="s">
        <v>44</v>
      </c>
      <c r="D24" s="35"/>
      <c r="E24" s="40" t="s">
        <v>51</v>
      </c>
    </row>
    <row r="25" spans="1:5" x14ac:dyDescent="0.25">
      <c r="A25"/>
      <c r="B25" s="37"/>
      <c r="C25" s="35"/>
      <c r="D25" s="35"/>
    </row>
    <row r="26" spans="1:5" ht="18.75" x14ac:dyDescent="0.3">
      <c r="A26" s="28" t="s">
        <v>42</v>
      </c>
      <c r="B26" s="13"/>
      <c r="C26" s="35"/>
      <c r="D26"/>
    </row>
    <row r="27" spans="1:5" x14ac:dyDescent="0.25">
      <c r="A27" s="29" t="s">
        <v>32</v>
      </c>
      <c r="B27" s="30"/>
      <c r="C27" s="31" t="s">
        <v>33</v>
      </c>
      <c r="D27"/>
    </row>
    <row r="28" spans="1:5" ht="18.75" x14ac:dyDescent="0.3">
      <c r="A28" s="32" t="s">
        <v>45</v>
      </c>
      <c r="B28"/>
      <c r="C28" s="33" t="s">
        <v>46</v>
      </c>
      <c r="D28" s="34"/>
      <c r="E28" s="40" t="s">
        <v>52</v>
      </c>
    </row>
    <row r="29" spans="1:5" ht="18.75" x14ac:dyDescent="0.3">
      <c r="A29" s="39"/>
      <c r="B29" s="37"/>
      <c r="C29" s="38"/>
      <c r="D29" s="38"/>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Uppdrag utan ledare</vt:lpstr>
      <vt:lpstr>Spelare</vt:lpstr>
      <vt:lpstr>Städa på Stan</vt:lpstr>
      <vt:lpstr>Bemanning SSL</vt:lpstr>
      <vt:lpstr>Blad2</vt:lpstr>
      <vt:lpstr>Bemanning JSM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Bernadette Acs Andrén</dc:creator>
  <cp:lastModifiedBy>Sundh, Karl-Johan</cp:lastModifiedBy>
  <dcterms:created xsi:type="dcterms:W3CDTF">2024-10-15T06:57:52Z</dcterms:created>
  <dcterms:modified xsi:type="dcterms:W3CDTF">2025-10-10T05:55:30Z</dcterms:modified>
</cp:coreProperties>
</file>