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e\Desktop\Vapnö\"/>
    </mc:Choice>
  </mc:AlternateContent>
  <xr:revisionPtr revIDLastSave="0" documentId="13_ncr:1_{9188C9D3-B62F-438D-BFBA-E3B814168B98}" xr6:coauthVersionLast="45" xr6:coauthVersionMax="45" xr10:uidLastSave="{00000000-0000-0000-0000-000000000000}"/>
  <bookViews>
    <workbookView xWindow="-120" yWindow="-120" windowWidth="29040" windowHeight="15840" xr2:uid="{6D1C4F76-2748-4B64-A7EE-0E03B9C45621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8" i="1" l="1"/>
  <c r="B17" i="1"/>
  <c r="I26" i="1" l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3" i="1"/>
  <c r="H26" i="1"/>
  <c r="J26" i="1"/>
  <c r="B14" i="1"/>
  <c r="B6" i="1"/>
  <c r="B16" i="1" s="1"/>
  <c r="K26" i="1" l="1"/>
</calcChain>
</file>

<file path=xl/sharedStrings.xml><?xml version="1.0" encoding="utf-8"?>
<sst xmlns="http://schemas.openxmlformats.org/spreadsheetml/2006/main" count="42" uniqueCount="42">
  <si>
    <t>Namn</t>
  </si>
  <si>
    <t>Utgifter</t>
  </si>
  <si>
    <t>Sponsorer 2020</t>
  </si>
  <si>
    <t>Från klubben</t>
  </si>
  <si>
    <t>Lagkassa mars</t>
  </si>
  <si>
    <t>Lagledare 1</t>
  </si>
  <si>
    <t>Lagledare 2</t>
  </si>
  <si>
    <t>lagledare 3</t>
  </si>
  <si>
    <t>1900kr betalt</t>
  </si>
  <si>
    <t>Anmälningsavgift</t>
  </si>
  <si>
    <t>Summa utgifter</t>
  </si>
  <si>
    <t>Intäkter</t>
  </si>
  <si>
    <t>Spelare</t>
  </si>
  <si>
    <t>Gustav Eriksson</t>
  </si>
  <si>
    <t>Casper Karlsson</t>
  </si>
  <si>
    <t>Laurent Nikqi</t>
  </si>
  <si>
    <t>Harald Andersson</t>
  </si>
  <si>
    <t>Erik Wijk</t>
  </si>
  <si>
    <t>Måns Karlén</t>
  </si>
  <si>
    <t>Mio Bengtsson</t>
  </si>
  <si>
    <t>Oliver Blackmore</t>
  </si>
  <si>
    <t>Isak Åhsberg</t>
  </si>
  <si>
    <t>Isak Stenquist</t>
  </si>
  <si>
    <t>Hashem</t>
  </si>
  <si>
    <t>Linus Gauffin</t>
  </si>
  <si>
    <t>Victor Otterström</t>
  </si>
  <si>
    <t>Ardi Zekaj</t>
  </si>
  <si>
    <t>Gabriel Lindblad</t>
  </si>
  <si>
    <t>Frode Johansson</t>
  </si>
  <si>
    <t>Gustav Anderberg</t>
  </si>
  <si>
    <t>Simon Carlsson</t>
  </si>
  <si>
    <t>Adam Jonsson</t>
  </si>
  <si>
    <t>Folke Larsson</t>
  </si>
  <si>
    <t>Emilio Salamon</t>
  </si>
  <si>
    <t>Gustav Kollryd</t>
  </si>
  <si>
    <t>Vilgot Hafström</t>
  </si>
  <si>
    <t>Kostnad brutto</t>
  </si>
  <si>
    <t>Kostnad netto</t>
  </si>
  <si>
    <t>Summa att fördela till spelare:</t>
  </si>
  <si>
    <t>Fördelad summa:</t>
  </si>
  <si>
    <t>Lagkassa efter cup</t>
  </si>
  <si>
    <t>Gothia cup kostnader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</si>
</sst>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r&quot;_-;\-* #,##0.00\ &quot;kr&quot;_-;_-* &quot;-&quot;??\ &quot;kr&quot;_-;_-@_-"/>
    <numFmt numFmtId="164" formatCode="_-* #,##0\ &quot;kr&quot;_-;\-* #,##0\ &quot;kr&quot;_-;_-* &quot;-&quot;??\ &quot;kr&quot;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6">
    <xf numFmtId="0" fontId="0" fillId="0" borderId="0" xfId="0"/>
    <xf numFmtId="164" fontId="0" fillId="0" borderId="0" xfId="1" applyNumberFormat="1" applyFont="1"/>
    <xf numFmtId="0" fontId="0" fillId="0" borderId="1" xfId="0" applyBorder="1"/>
    <xf numFmtId="164" fontId="0" fillId="0" borderId="1" xfId="1" applyNumberFormat="1" applyFont="1" applyBorder="1"/>
    <xf numFmtId="164" fontId="2" fillId="0" borderId="0" xfId="1" applyNumberFormat="1" applyFont="1"/>
    <xf numFmtId="164" fontId="0" fillId="0" borderId="0" xfId="0" applyNumberFormat="1"/>
    <xf numFmtId="164" fontId="0" fillId="0" borderId="2" xfId="1" applyNumberFormat="1" applyFont="1" applyBorder="1"/>
    <xf numFmtId="164" fontId="0" fillId="0" borderId="2" xfId="1" applyNumberFormat="1" applyFont="1" applyFill="1" applyBorder="1"/>
    <xf numFmtId="164" fontId="0" fillId="2" borderId="2" xfId="1" applyNumberFormat="1" applyFont="1" applyFill="1" applyBorder="1"/>
    <xf numFmtId="164" fontId="2" fillId="0" borderId="0" xfId="0" applyNumberFormat="1" applyFont="1"/>
    <xf numFmtId="0" fontId="2" fillId="0" borderId="0" xfId="0" applyFont="1"/>
    <xf numFmtId="164" fontId="0" fillId="3" borderId="2" xfId="0" applyNumberFormat="1" applyFill="1" applyBorder="1"/>
    <xf numFmtId="164" fontId="0" fillId="0" borderId="0" xfId="1" applyNumberFormat="1" applyFont="1" applyAlignment="1">
      <alignment horizontal="center" wrapText="1"/>
    </xf>
    <xf numFmtId="0" fontId="2" fillId="3" borderId="0" xfId="0" applyFont="1" applyFill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/>
  </cellXfs>
  <cellStyles count="2">
    <cellStyle name="Normal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142875</xdr:colOff>
      <xdr:row>0</xdr:row>
      <xdr:rowOff>255275</xdr:rowOff>
    </xdr:from>
    <xdr:to>
      <xdr:col>20</xdr:col>
      <xdr:colOff>682</xdr:colOff>
      <xdr:row>21</xdr:row>
      <xdr:rowOff>186637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9348E5E4-6F54-48B1-B962-CF774A4B71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97938" y="255275"/>
          <a:ext cx="5420407" cy="41223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0F8AB9-1DC5-4AB9-9D0C-2578E1FA441C}">
  <dimension ref="A1:K26"/>
  <sheetViews>
    <sheetView tabSelected="1" zoomScaleNormal="100" workbookViewId="0">
      <selection activeCell="V7" sqref="V7"/>
    </sheetView>
  </sheetViews>
  <sheetFormatPr defaultRowHeight="15" x14ac:dyDescent="0.25"/>
  <cols>
    <col min="1" max="1" width="30.5703125" customWidth="1"/>
    <col min="2" max="2" width="13.85546875" style="1" customWidth="1"/>
    <col min="4" max="4" width="4.42578125" customWidth="1"/>
    <col min="5" max="5" width="5.42578125" customWidth="1"/>
    <col min="6" max="6" width="17" bestFit="1" customWidth="1"/>
    <col min="7" max="7" width="9.42578125" bestFit="1" customWidth="1"/>
    <col min="8" max="8" width="9.5703125" style="1" bestFit="1" customWidth="1"/>
    <col min="10" max="11" width="10.5703125" bestFit="1" customWidth="1"/>
    <col min="12" max="12" width="10.140625" customWidth="1"/>
  </cols>
  <sheetData>
    <row r="1" spans="1:11" ht="30" customHeight="1" x14ac:dyDescent="0.4">
      <c r="A1" s="15" t="s">
        <v>41</v>
      </c>
      <c r="G1" s="12" t="s">
        <v>36</v>
      </c>
      <c r="H1" s="5"/>
      <c r="I1" s="5"/>
      <c r="J1" s="5"/>
      <c r="K1" s="13" t="s">
        <v>37</v>
      </c>
    </row>
    <row r="2" spans="1:11" x14ac:dyDescent="0.25">
      <c r="B2" s="4" t="s">
        <v>11</v>
      </c>
      <c r="F2" s="10" t="s">
        <v>12</v>
      </c>
      <c r="G2" s="12"/>
      <c r="H2" s="10">
        <v>2018</v>
      </c>
      <c r="I2" s="10">
        <v>2019</v>
      </c>
      <c r="J2" s="10">
        <v>2020</v>
      </c>
      <c r="K2" s="14"/>
    </row>
    <row r="3" spans="1:11" x14ac:dyDescent="0.25">
      <c r="A3" t="s">
        <v>4</v>
      </c>
      <c r="B3" s="1">
        <v>21000</v>
      </c>
      <c r="E3">
        <v>1</v>
      </c>
      <c r="F3" t="s">
        <v>15</v>
      </c>
      <c r="G3" s="1">
        <v>2620</v>
      </c>
      <c r="H3" s="6">
        <v>480</v>
      </c>
      <c r="I3" s="6">
        <v>480</v>
      </c>
      <c r="J3" s="6">
        <v>480</v>
      </c>
      <c r="K3" s="11">
        <f>SUM(G3-H3-I3-J3)</f>
        <v>1180</v>
      </c>
    </row>
    <row r="4" spans="1:11" x14ac:dyDescent="0.25">
      <c r="A4" t="s">
        <v>2</v>
      </c>
      <c r="B4" s="1">
        <v>11500</v>
      </c>
      <c r="E4">
        <v>2</v>
      </c>
      <c r="F4" t="s">
        <v>16</v>
      </c>
      <c r="G4" s="1">
        <v>2620</v>
      </c>
      <c r="H4" s="7">
        <v>480</v>
      </c>
      <c r="I4" s="7">
        <v>480</v>
      </c>
      <c r="J4" s="6">
        <v>480</v>
      </c>
      <c r="K4" s="11">
        <f t="shared" ref="K4:K25" si="0">SUM(G4-H4-I4-J4)</f>
        <v>1180</v>
      </c>
    </row>
    <row r="5" spans="1:11" ht="15" customHeight="1" x14ac:dyDescent="0.25">
      <c r="A5" s="2" t="s">
        <v>3</v>
      </c>
      <c r="B5" s="3">
        <v>4000</v>
      </c>
      <c r="E5">
        <v>3</v>
      </c>
      <c r="F5" t="s">
        <v>17</v>
      </c>
      <c r="G5" s="1">
        <v>2620</v>
      </c>
      <c r="H5" s="6">
        <v>480</v>
      </c>
      <c r="I5" s="6">
        <v>480</v>
      </c>
      <c r="J5" s="6">
        <v>480</v>
      </c>
      <c r="K5" s="11">
        <f t="shared" si="0"/>
        <v>1180</v>
      </c>
    </row>
    <row r="6" spans="1:11" x14ac:dyDescent="0.25">
      <c r="B6" s="4">
        <f>SUM(B3:B5)</f>
        <v>36500</v>
      </c>
      <c r="E6">
        <v>4</v>
      </c>
      <c r="F6" t="s">
        <v>13</v>
      </c>
      <c r="G6" s="1">
        <v>2620</v>
      </c>
      <c r="H6" s="7">
        <v>480</v>
      </c>
      <c r="I6" s="7">
        <v>480</v>
      </c>
      <c r="J6" s="6">
        <v>480</v>
      </c>
      <c r="K6" s="11">
        <f t="shared" si="0"/>
        <v>1180</v>
      </c>
    </row>
    <row r="7" spans="1:11" x14ac:dyDescent="0.25">
      <c r="E7">
        <v>5</v>
      </c>
      <c r="F7" t="s">
        <v>18</v>
      </c>
      <c r="G7" s="1">
        <v>2620</v>
      </c>
      <c r="H7" s="6">
        <v>480</v>
      </c>
      <c r="I7" s="6">
        <v>480</v>
      </c>
      <c r="J7" s="6">
        <v>480</v>
      </c>
      <c r="K7" s="11">
        <f t="shared" si="0"/>
        <v>1180</v>
      </c>
    </row>
    <row r="8" spans="1:11" x14ac:dyDescent="0.25">
      <c r="A8" t="s">
        <v>0</v>
      </c>
      <c r="B8" s="4" t="s">
        <v>1</v>
      </c>
      <c r="E8">
        <v>6</v>
      </c>
      <c r="F8" t="s">
        <v>19</v>
      </c>
      <c r="G8" s="1">
        <v>2620</v>
      </c>
      <c r="H8" s="7">
        <v>480</v>
      </c>
      <c r="I8" s="7">
        <v>480</v>
      </c>
      <c r="J8" s="6">
        <v>480</v>
      </c>
      <c r="K8" s="11">
        <f t="shared" si="0"/>
        <v>1180</v>
      </c>
    </row>
    <row r="9" spans="1:11" x14ac:dyDescent="0.25">
      <c r="A9" t="s">
        <v>9</v>
      </c>
      <c r="B9" s="1">
        <v>0</v>
      </c>
      <c r="C9" t="s">
        <v>8</v>
      </c>
      <c r="E9">
        <v>7</v>
      </c>
      <c r="F9" t="s">
        <v>20</v>
      </c>
      <c r="G9" s="1">
        <v>2620</v>
      </c>
      <c r="H9" s="6">
        <v>480</v>
      </c>
      <c r="I9" s="6">
        <v>480</v>
      </c>
      <c r="J9" s="6">
        <v>480</v>
      </c>
      <c r="K9" s="11">
        <f t="shared" si="0"/>
        <v>1180</v>
      </c>
    </row>
    <row r="10" spans="1:11" x14ac:dyDescent="0.25">
      <c r="A10" t="s">
        <v>5</v>
      </c>
      <c r="B10" s="1">
        <v>2620</v>
      </c>
      <c r="E10">
        <v>8</v>
      </c>
      <c r="F10" t="s">
        <v>21</v>
      </c>
      <c r="G10" s="1">
        <v>2620</v>
      </c>
      <c r="H10" s="8"/>
      <c r="I10" s="7">
        <v>480</v>
      </c>
      <c r="J10" s="6">
        <v>480</v>
      </c>
      <c r="K10" s="11">
        <f t="shared" si="0"/>
        <v>1660</v>
      </c>
    </row>
    <row r="11" spans="1:11" x14ac:dyDescent="0.25">
      <c r="A11" t="s">
        <v>6</v>
      </c>
      <c r="B11" s="1">
        <v>2620</v>
      </c>
      <c r="E11">
        <v>9</v>
      </c>
      <c r="F11" t="s">
        <v>22</v>
      </c>
      <c r="G11" s="1">
        <v>2620</v>
      </c>
      <c r="H11" s="6">
        <v>480</v>
      </c>
      <c r="I11" s="6">
        <v>480</v>
      </c>
      <c r="J11" s="6">
        <v>480</v>
      </c>
      <c r="K11" s="11">
        <f t="shared" si="0"/>
        <v>1180</v>
      </c>
    </row>
    <row r="12" spans="1:11" x14ac:dyDescent="0.25">
      <c r="A12" t="s">
        <v>7</v>
      </c>
      <c r="B12" s="1">
        <v>2620</v>
      </c>
      <c r="E12">
        <v>10</v>
      </c>
      <c r="F12" t="s">
        <v>23</v>
      </c>
      <c r="G12" s="1">
        <v>2620</v>
      </c>
      <c r="H12" s="8"/>
      <c r="I12" s="7">
        <v>480</v>
      </c>
      <c r="J12" s="6">
        <v>480</v>
      </c>
      <c r="K12" s="11">
        <f t="shared" si="0"/>
        <v>1660</v>
      </c>
    </row>
    <row r="13" spans="1:11" x14ac:dyDescent="0.25">
      <c r="E13">
        <v>11</v>
      </c>
      <c r="F13" t="s">
        <v>24</v>
      </c>
      <c r="G13" s="1">
        <v>2620</v>
      </c>
      <c r="H13" s="6">
        <v>480</v>
      </c>
      <c r="I13" s="6">
        <v>480</v>
      </c>
      <c r="J13" s="6">
        <v>480</v>
      </c>
      <c r="K13" s="11">
        <f t="shared" si="0"/>
        <v>1180</v>
      </c>
    </row>
    <row r="14" spans="1:11" x14ac:dyDescent="0.25">
      <c r="A14" t="s">
        <v>10</v>
      </c>
      <c r="B14" s="4">
        <f>SUM(B9:B13)</f>
        <v>7860</v>
      </c>
      <c r="E14">
        <v>12</v>
      </c>
      <c r="F14" t="s">
        <v>25</v>
      </c>
      <c r="G14" s="1">
        <v>2620</v>
      </c>
      <c r="H14" s="8"/>
      <c r="I14" s="8"/>
      <c r="J14" s="6">
        <v>480</v>
      </c>
      <c r="K14" s="11">
        <f t="shared" si="0"/>
        <v>2140</v>
      </c>
    </row>
    <row r="15" spans="1:11" x14ac:dyDescent="0.25">
      <c r="E15">
        <v>13</v>
      </c>
      <c r="F15" t="s">
        <v>26</v>
      </c>
      <c r="G15" s="1">
        <v>2620</v>
      </c>
      <c r="H15" s="6">
        <v>480</v>
      </c>
      <c r="I15" s="6">
        <v>480</v>
      </c>
      <c r="J15" s="6">
        <v>480</v>
      </c>
      <c r="K15" s="11">
        <f t="shared" si="0"/>
        <v>1180</v>
      </c>
    </row>
    <row r="16" spans="1:11" x14ac:dyDescent="0.25">
      <c r="A16" s="10" t="s">
        <v>38</v>
      </c>
      <c r="B16" s="4">
        <f>SUM(B6-B14)</f>
        <v>28640</v>
      </c>
      <c r="E16">
        <v>14</v>
      </c>
      <c r="F16" t="s">
        <v>27</v>
      </c>
      <c r="G16" s="1">
        <v>2620</v>
      </c>
      <c r="H16" s="8"/>
      <c r="I16" s="6">
        <v>480</v>
      </c>
      <c r="J16" s="6">
        <v>480</v>
      </c>
      <c r="K16" s="11">
        <f t="shared" si="0"/>
        <v>1660</v>
      </c>
    </row>
    <row r="17" spans="1:11" x14ac:dyDescent="0.25">
      <c r="A17" t="s">
        <v>39</v>
      </c>
      <c r="B17" s="1">
        <f>SUM(K26)</f>
        <v>26400</v>
      </c>
      <c r="E17">
        <v>15</v>
      </c>
      <c r="F17" t="s">
        <v>28</v>
      </c>
      <c r="G17" s="1">
        <v>2620</v>
      </c>
      <c r="H17" s="6">
        <v>480</v>
      </c>
      <c r="I17" s="6">
        <v>480</v>
      </c>
      <c r="J17" s="6">
        <v>480</v>
      </c>
      <c r="K17" s="11">
        <f t="shared" si="0"/>
        <v>1180</v>
      </c>
    </row>
    <row r="18" spans="1:11" x14ac:dyDescent="0.25">
      <c r="A18" t="s">
        <v>40</v>
      </c>
      <c r="B18" s="1">
        <f>SUM(B16-B17)</f>
        <v>2240</v>
      </c>
      <c r="E18">
        <v>16</v>
      </c>
      <c r="F18" t="s">
        <v>29</v>
      </c>
      <c r="G18" s="1">
        <v>2620</v>
      </c>
      <c r="H18" s="8"/>
      <c r="I18" s="6">
        <v>480</v>
      </c>
      <c r="J18" s="6">
        <v>480</v>
      </c>
      <c r="K18" s="11">
        <f t="shared" si="0"/>
        <v>1660</v>
      </c>
    </row>
    <row r="19" spans="1:11" x14ac:dyDescent="0.25">
      <c r="E19">
        <v>17</v>
      </c>
      <c r="F19" t="s">
        <v>30</v>
      </c>
      <c r="G19" s="1">
        <v>2620</v>
      </c>
      <c r="H19" s="6">
        <v>480</v>
      </c>
      <c r="I19" s="6">
        <v>480</v>
      </c>
      <c r="J19" s="6">
        <v>480</v>
      </c>
      <c r="K19" s="11">
        <f t="shared" si="0"/>
        <v>1180</v>
      </c>
    </row>
    <row r="20" spans="1:11" x14ac:dyDescent="0.25">
      <c r="E20">
        <v>18</v>
      </c>
      <c r="F20" t="s">
        <v>31</v>
      </c>
      <c r="G20" s="1">
        <v>2620</v>
      </c>
      <c r="H20" s="8"/>
      <c r="I20" s="6">
        <v>480</v>
      </c>
      <c r="J20" s="6">
        <v>480</v>
      </c>
      <c r="K20" s="11">
        <f t="shared" si="0"/>
        <v>1660</v>
      </c>
    </row>
    <row r="21" spans="1:11" x14ac:dyDescent="0.25">
      <c r="E21">
        <v>19</v>
      </c>
      <c r="F21" t="s">
        <v>32</v>
      </c>
      <c r="G21" s="1">
        <v>2620</v>
      </c>
      <c r="H21" s="6">
        <v>480</v>
      </c>
      <c r="I21" s="6">
        <v>480</v>
      </c>
      <c r="J21" s="6">
        <v>480</v>
      </c>
      <c r="K21" s="11">
        <f t="shared" si="0"/>
        <v>1180</v>
      </c>
    </row>
    <row r="22" spans="1:11" x14ac:dyDescent="0.25">
      <c r="E22">
        <v>20</v>
      </c>
      <c r="F22" t="s">
        <v>33</v>
      </c>
      <c r="G22" s="1">
        <v>2620</v>
      </c>
      <c r="H22" s="8"/>
      <c r="I22" s="8"/>
      <c r="J22" s="6">
        <v>480</v>
      </c>
      <c r="K22" s="11">
        <f t="shared" si="0"/>
        <v>2140</v>
      </c>
    </row>
    <row r="23" spans="1:11" x14ac:dyDescent="0.25">
      <c r="E23">
        <v>21</v>
      </c>
      <c r="F23" t="s">
        <v>14</v>
      </c>
      <c r="G23" s="1">
        <v>2620</v>
      </c>
      <c r="H23" s="8"/>
      <c r="I23" s="8"/>
      <c r="J23" s="6">
        <v>480</v>
      </c>
      <c r="K23" s="11">
        <f t="shared" si="0"/>
        <v>2140</v>
      </c>
    </row>
    <row r="24" spans="1:11" x14ac:dyDescent="0.25">
      <c r="E24">
        <v>22</v>
      </c>
      <c r="F24" t="s">
        <v>34</v>
      </c>
      <c r="G24" s="1">
        <v>2620</v>
      </c>
      <c r="H24" s="8"/>
      <c r="I24" s="8"/>
      <c r="J24" s="6">
        <v>480</v>
      </c>
      <c r="K24" s="11">
        <f t="shared" si="0"/>
        <v>2140</v>
      </c>
    </row>
    <row r="25" spans="1:11" x14ac:dyDescent="0.25">
      <c r="E25">
        <v>23</v>
      </c>
      <c r="F25" t="s">
        <v>35</v>
      </c>
      <c r="G25" s="1">
        <v>2620</v>
      </c>
      <c r="H25" s="6">
        <v>480</v>
      </c>
      <c r="I25" s="8"/>
      <c r="J25" s="6">
        <v>480</v>
      </c>
      <c r="K25" s="11">
        <f t="shared" si="0"/>
        <v>1660</v>
      </c>
    </row>
    <row r="26" spans="1:11" x14ac:dyDescent="0.25">
      <c r="G26" s="1"/>
      <c r="H26" s="5">
        <f t="shared" ref="H26:I26" si="1">SUM(H3:H25)</f>
        <v>6720</v>
      </c>
      <c r="I26" s="5">
        <f t="shared" si="1"/>
        <v>8640</v>
      </c>
      <c r="J26" s="5">
        <f>SUM(J3:J25)</f>
        <v>11040</v>
      </c>
      <c r="K26" s="9">
        <f>SUM(H26:J26)</f>
        <v>26400</v>
      </c>
    </row>
  </sheetData>
  <mergeCells count="2">
    <mergeCell ref="G1:G2"/>
    <mergeCell ref="K1:K2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Magnus Eriksson</dc:creator>
  <cp:lastModifiedBy>Magnus Eriksson</cp:lastModifiedBy>
  <dcterms:created xsi:type="dcterms:W3CDTF">2020-03-08T14:48:40Z</dcterms:created>
  <dcterms:modified xsi:type="dcterms:W3CDTF">2020-03-25T19:57:24Z</dcterms:modified>
</cp:coreProperties>
</file>