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stinghouseswe-my.sharepoint.com/personal/miriam_dreifaldt_westinghouse_com/Documents/Desktop/Miriam/Miriam privat/VIK Hockey/Säsong 2025-2026/Gurkapucken/Spelschema/"/>
    </mc:Choice>
  </mc:AlternateContent>
  <xr:revisionPtr revIDLastSave="187" documentId="8_{9FA0BD3F-252D-4B58-A426-1502B3CEAACB}" xr6:coauthVersionLast="47" xr6:coauthVersionMax="47" xr10:uidLastSave="{326DAE83-4CC8-4588-AE80-4DC4D7F29782}"/>
  <bookViews>
    <workbookView xWindow="28680" yWindow="-120" windowWidth="29040" windowHeight="17520" xr2:uid="{24BD3F9A-8B51-4B07-AE3B-8ABE4D39F3F3}"/>
  </bookViews>
  <sheets>
    <sheet name="Matchschema Gurkapucken U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D51" i="1"/>
  <c r="F50" i="1"/>
  <c r="D50" i="1"/>
  <c r="F49" i="1"/>
  <c r="D49" i="1"/>
  <c r="F48" i="1"/>
  <c r="D48" i="1"/>
  <c r="F47" i="1"/>
  <c r="D47" i="1"/>
  <c r="F46" i="1"/>
  <c r="D46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</calcChain>
</file>

<file path=xl/sharedStrings.xml><?xml version="1.0" encoding="utf-8"?>
<sst xmlns="http://schemas.openxmlformats.org/spreadsheetml/2006/main" count="142" uniqueCount="62">
  <si>
    <t xml:space="preserve">Grupp 1 </t>
  </si>
  <si>
    <t>Grupp 2</t>
  </si>
  <si>
    <t>JÄRFÄLLA HC</t>
  </si>
  <si>
    <t>VÄSTERÅS IK SVART</t>
  </si>
  <si>
    <t>TYRESÖ HANVIKEN</t>
  </si>
  <si>
    <t>LEKSANDS IF</t>
  </si>
  <si>
    <t>BOLLNÄS</t>
  </si>
  <si>
    <t>HUDDINGE HOCKEY</t>
  </si>
  <si>
    <t>FARSTA FOC</t>
  </si>
  <si>
    <t>SÖDERTÄLJE</t>
  </si>
  <si>
    <t>VÄSTERÅS IK GUL</t>
  </si>
  <si>
    <t>VIGGBYHOLM</t>
  </si>
  <si>
    <t xml:space="preserve">Matchnr </t>
  </si>
  <si>
    <t>Omg</t>
  </si>
  <si>
    <t>Grupp</t>
  </si>
  <si>
    <t>Hemma</t>
  </si>
  <si>
    <t>Borta</t>
  </si>
  <si>
    <t>Dag</t>
  </si>
  <si>
    <t>Tid</t>
  </si>
  <si>
    <t>Arena</t>
  </si>
  <si>
    <t>-</t>
  </si>
  <si>
    <t>C-slutspel</t>
  </si>
  <si>
    <t>5:an grp1</t>
  </si>
  <si>
    <t>6:an grp2</t>
  </si>
  <si>
    <t>5:an grp2</t>
  </si>
  <si>
    <t>6:an grp1</t>
  </si>
  <si>
    <t>B-Slutspel</t>
  </si>
  <si>
    <t>3:an grp1</t>
  </si>
  <si>
    <t>4:an grp2</t>
  </si>
  <si>
    <t>3:an grp2</t>
  </si>
  <si>
    <t>4:an grp1</t>
  </si>
  <si>
    <t xml:space="preserve">A-slutspel </t>
  </si>
  <si>
    <t xml:space="preserve">1:an grp1 </t>
  </si>
  <si>
    <t>2:an grp2</t>
  </si>
  <si>
    <t>1:an grp2</t>
  </si>
  <si>
    <t>2:an grp1</t>
  </si>
  <si>
    <t>Bronsmatch C-slutspel</t>
  </si>
  <si>
    <t>Förlorare m 31</t>
  </si>
  <si>
    <t>Förlorare m32</t>
  </si>
  <si>
    <t>Final C-slutspel</t>
  </si>
  <si>
    <t>Vinnare m31</t>
  </si>
  <si>
    <t>Vinnare m 32</t>
  </si>
  <si>
    <t>Bronsmatch B-slutspel</t>
  </si>
  <si>
    <t>Förlorare m33</t>
  </si>
  <si>
    <t>Förlorare m34</t>
  </si>
  <si>
    <t>Final B-slutspel</t>
  </si>
  <si>
    <t>Vinnare m33</t>
  </si>
  <si>
    <t>Vinnare m34</t>
  </si>
  <si>
    <t>Bronsmatch A-slutspel</t>
  </si>
  <si>
    <t>Förlorare m35</t>
  </si>
  <si>
    <t>Förlorare m36</t>
  </si>
  <si>
    <t>Final A-slutspel</t>
  </si>
  <si>
    <t>Vinnare m35</t>
  </si>
  <si>
    <t>Vinnare m36</t>
  </si>
  <si>
    <t>Lördag, 03 januari 2026</t>
  </si>
  <si>
    <t>Söndag, 04 januari 2026</t>
  </si>
  <si>
    <t>Gurkapucken U13, 03-04 januari 2026</t>
  </si>
  <si>
    <t>MÅNSKENSRINKEN</t>
  </si>
  <si>
    <t>MIMERHALLEN</t>
  </si>
  <si>
    <t>ABB ARENA</t>
  </si>
  <si>
    <t xml:space="preserve">ÖREBROHOCKEY UNGDOM 1 VIT </t>
  </si>
  <si>
    <t>ÖREBROHOCKEY UNGDOM 2 RÖD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</si>
</sst>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Aptos"/>
      <family val="2"/>
    </font>
    <font>
      <b/>
      <u/>
      <sz val="12"/>
      <name val="Arial"/>
      <family val="2"/>
    </font>
    <font>
      <b/>
      <u/>
      <sz val="12"/>
      <color theme="1"/>
      <name val="Aptos Narrow"/>
      <family val="2"/>
      <scheme val="minor"/>
    </font>
    <font>
      <b/>
      <sz val="16"/>
      <color theme="1"/>
      <name val="Arial"/>
      <family val="2"/>
    </font>
    <font>
      <b/>
      <sz val="16"/>
      <name val="Arial"/>
      <family val="2"/>
    </font>
    <font>
      <sz val="12"/>
      <color indexed="8"/>
      <name val="Arial"/>
      <family val="2"/>
    </font>
    <font>
      <sz val="12"/>
      <color theme="1"/>
      <name val="Aptos Narrow"/>
      <family val="2"/>
      <scheme val="minor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16" fontId="7" fillId="0" borderId="0" xfId="0" applyNumberFormat="1" applyFont="1" applyAlignment="1">
      <alignment vertical="center" wrapText="1"/>
    </xf>
    <xf numFmtId="14" fontId="0" fillId="0" borderId="0" xfId="0" applyNumberFormat="1"/>
    <xf numFmtId="49" fontId="0" fillId="0" borderId="0" xfId="0" applyNumberFormat="1"/>
    <xf numFmtId="0" fontId="1" fillId="0" borderId="0" xfId="0" applyFont="1"/>
    <xf numFmtId="2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20" fontId="6" fillId="0" borderId="0" xfId="0" applyNumberFormat="1" applyFont="1"/>
    <xf numFmtId="0" fontId="8" fillId="2" borderId="0" xfId="0" applyFont="1" applyFill="1"/>
    <xf numFmtId="0" fontId="8" fillId="3" borderId="0" xfId="0" applyFont="1" applyFill="1"/>
    <xf numFmtId="0" fontId="8" fillId="0" borderId="0" xfId="0" applyFont="1"/>
    <xf numFmtId="0" fontId="5" fillId="0" borderId="0" xfId="0" applyFont="1"/>
    <xf numFmtId="0" fontId="9" fillId="0" borderId="0" xfId="0" applyFont="1"/>
    <xf numFmtId="0" fontId="10" fillId="5" borderId="0" xfId="0" applyFont="1" applyFill="1"/>
    <xf numFmtId="0" fontId="11" fillId="5" borderId="0" xfId="0" applyFont="1" applyFill="1"/>
    <xf numFmtId="0" fontId="12" fillId="2" borderId="0" xfId="0" applyFont="1" applyFill="1"/>
    <xf numFmtId="0" fontId="12" fillId="0" borderId="0" xfId="0" applyFont="1"/>
    <xf numFmtId="0" fontId="12" fillId="3" borderId="0" xfId="0" applyFont="1" applyFill="1"/>
    <xf numFmtId="0" fontId="13" fillId="2" borderId="0" xfId="0" applyFont="1" applyFill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center"/>
    </xf>
    <xf numFmtId="0" fontId="15" fillId="0" borderId="0" xfId="0" applyFont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/>
    <xf numFmtId="14" fontId="15" fillId="2" borderId="1" xfId="0" applyNumberFormat="1" applyFont="1" applyFill="1" applyBorder="1" applyAlignment="1">
      <alignment horizontal="center"/>
    </xf>
    <xf numFmtId="20" fontId="15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left"/>
    </xf>
    <xf numFmtId="0" fontId="15" fillId="3" borderId="1" xfId="0" applyFont="1" applyFill="1" applyBorder="1"/>
    <xf numFmtId="14" fontId="15" fillId="3" borderId="1" xfId="0" applyNumberFormat="1" applyFont="1" applyFill="1" applyBorder="1" applyAlignment="1">
      <alignment horizontal="center"/>
    </xf>
    <xf numFmtId="20" fontId="15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center"/>
    </xf>
    <xf numFmtId="20" fontId="15" fillId="0" borderId="0" xfId="0" applyNumberFormat="1" applyFont="1" applyAlignment="1">
      <alignment horizontal="center"/>
    </xf>
    <xf numFmtId="0" fontId="15" fillId="4" borderId="1" xfId="0" applyFont="1" applyFill="1" applyBorder="1" applyAlignment="1">
      <alignment horizontal="center"/>
    </xf>
    <xf numFmtId="14" fontId="15" fillId="4" borderId="1" xfId="0" applyNumberFormat="1" applyFont="1" applyFill="1" applyBorder="1" applyAlignment="1">
      <alignment horizontal="center"/>
    </xf>
    <xf numFmtId="20" fontId="15" fillId="4" borderId="1" xfId="0" applyNumberFormat="1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5" fillId="5" borderId="1" xfId="0" applyFont="1" applyFill="1" applyBorder="1"/>
    <xf numFmtId="14" fontId="15" fillId="5" borderId="1" xfId="0" applyNumberFormat="1" applyFont="1" applyFill="1" applyBorder="1" applyAlignment="1">
      <alignment horizontal="center"/>
    </xf>
    <xf numFmtId="20" fontId="15" fillId="5" borderId="1" xfId="0" applyNumberFormat="1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5" fillId="6" borderId="1" xfId="0" applyFont="1" applyFill="1" applyBorder="1"/>
    <xf numFmtId="14" fontId="15" fillId="6" borderId="1" xfId="0" applyNumberFormat="1" applyFont="1" applyFill="1" applyBorder="1" applyAlignment="1">
      <alignment horizontal="center"/>
    </xf>
    <xf numFmtId="20" fontId="15" fillId="6" borderId="1" xfId="0" applyNumberFormat="1" applyFont="1" applyFill="1" applyBorder="1" applyAlignment="1">
      <alignment horizontal="center"/>
    </xf>
    <xf numFmtId="0" fontId="15" fillId="4" borderId="1" xfId="0" applyFont="1" applyFill="1" applyBorder="1"/>
    <xf numFmtId="0" fontId="15" fillId="7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B400-3401-44EF-8C05-B29010E312BB}">
  <dimension ref="A1:X86"/>
  <sheetViews>
    <sheetView tabSelected="1" zoomScale="80" zoomScaleNormal="80" workbookViewId="0">
      <selection activeCell="K9" sqref="K9"/>
    </sheetView>
  </sheetViews>
  <sheetFormatPr defaultRowHeight="15" x14ac:dyDescent="0.25"/>
  <cols>
    <col min="1" max="1" width="20.140625" bestFit="1" customWidth="1"/>
    <col min="2" max="2" width="17.85546875" bestFit="1" customWidth="1"/>
    <col min="3" max="3" width="24.140625" customWidth="1"/>
    <col min="4" max="4" width="37.5703125" customWidth="1"/>
    <col min="5" max="5" width="18.42578125" customWidth="1"/>
    <col min="6" max="6" width="43.42578125" customWidth="1"/>
    <col min="7" max="7" width="20.5703125" customWidth="1"/>
    <col min="8" max="8" width="12.5703125" bestFit="1" customWidth="1"/>
    <col min="9" max="9" width="26.28515625" customWidth="1"/>
    <col min="11" max="11" width="23.28515625" bestFit="1" customWidth="1"/>
    <col min="12" max="12" width="23.28515625" customWidth="1"/>
    <col min="13" max="13" width="8.7109375" customWidth="1"/>
    <col min="14" max="14" width="21.5703125" customWidth="1"/>
    <col min="15" max="16" width="27.28515625" bestFit="1" customWidth="1"/>
    <col min="17" max="17" width="8.85546875" bestFit="1" customWidth="1"/>
    <col min="18" max="18" width="9.85546875" bestFit="1" customWidth="1"/>
    <col min="20" max="20" width="16.85546875" customWidth="1"/>
  </cols>
  <sheetData>
    <row r="1" spans="1:9" x14ac:dyDescent="0.25">
      <c r="F1" s="1"/>
    </row>
    <row r="2" spans="1:9" ht="20.25" x14ac:dyDescent="0.3">
      <c r="A2" s="20" t="s">
        <v>56</v>
      </c>
      <c r="B2" s="21"/>
      <c r="C2" s="20"/>
      <c r="E2" s="2"/>
      <c r="F2" s="2"/>
    </row>
    <row r="3" spans="1:9" ht="15.75" x14ac:dyDescent="0.25">
      <c r="B3" s="3"/>
      <c r="E3" s="2"/>
      <c r="F3" s="2"/>
    </row>
    <row r="4" spans="1:9" ht="15.75" x14ac:dyDescent="0.25">
      <c r="B4" s="3"/>
      <c r="F4" s="1"/>
    </row>
    <row r="5" spans="1:9" ht="15.75" x14ac:dyDescent="0.25">
      <c r="B5" s="3"/>
    </row>
    <row r="7" spans="1:9" ht="15.75" x14ac:dyDescent="0.25">
      <c r="B7" s="15" t="s">
        <v>0</v>
      </c>
      <c r="C7" s="17"/>
      <c r="D7" s="17"/>
      <c r="E7" s="4"/>
      <c r="F7" s="16" t="s">
        <v>1</v>
      </c>
      <c r="G7" s="17"/>
      <c r="H7" s="19"/>
    </row>
    <row r="9" spans="1:9" ht="15.75" x14ac:dyDescent="0.25">
      <c r="B9" s="22" t="s">
        <v>2</v>
      </c>
      <c r="C9" s="22"/>
      <c r="D9" s="23"/>
      <c r="E9" s="23"/>
      <c r="F9" s="24" t="s">
        <v>61</v>
      </c>
      <c r="G9" s="18"/>
      <c r="H9" s="18"/>
    </row>
    <row r="10" spans="1:9" ht="15.75" x14ac:dyDescent="0.25">
      <c r="B10" s="22" t="s">
        <v>60</v>
      </c>
      <c r="C10" s="22"/>
      <c r="D10" s="23"/>
      <c r="E10" s="23"/>
      <c r="F10" s="24" t="s">
        <v>3</v>
      </c>
      <c r="G10" s="18"/>
      <c r="H10" s="18"/>
    </row>
    <row r="11" spans="1:9" ht="15.75" x14ac:dyDescent="0.25">
      <c r="B11" s="22" t="s">
        <v>4</v>
      </c>
      <c r="C11" s="25"/>
      <c r="D11" s="23"/>
      <c r="E11" s="23"/>
      <c r="F11" s="24" t="s">
        <v>5</v>
      </c>
      <c r="G11" s="18"/>
      <c r="H11" s="18"/>
    </row>
    <row r="12" spans="1:9" ht="15.75" x14ac:dyDescent="0.25">
      <c r="B12" s="22" t="s">
        <v>6</v>
      </c>
      <c r="C12" s="22"/>
      <c r="D12" s="23"/>
      <c r="E12" s="23"/>
      <c r="F12" s="24" t="s">
        <v>7</v>
      </c>
      <c r="G12" s="18"/>
      <c r="H12" s="18"/>
    </row>
    <row r="13" spans="1:9" ht="15.75" x14ac:dyDescent="0.25">
      <c r="B13" s="22" t="s">
        <v>8</v>
      </c>
      <c r="C13" s="22"/>
      <c r="D13" s="23"/>
      <c r="E13" s="26"/>
      <c r="F13" s="24" t="s">
        <v>9</v>
      </c>
      <c r="G13" s="18"/>
      <c r="H13" s="18"/>
    </row>
    <row r="14" spans="1:9" ht="15.75" x14ac:dyDescent="0.25">
      <c r="B14" s="22" t="s">
        <v>10</v>
      </c>
      <c r="C14" s="22"/>
      <c r="D14" s="23"/>
      <c r="E14" s="3"/>
      <c r="F14" s="24" t="s">
        <v>11</v>
      </c>
      <c r="G14" s="18"/>
      <c r="H14" s="18"/>
    </row>
    <row r="15" spans="1:9" x14ac:dyDescent="0.25">
      <c r="F15" s="1"/>
    </row>
    <row r="16" spans="1:9" ht="15.75" x14ac:dyDescent="0.25">
      <c r="A16" s="27" t="s">
        <v>12</v>
      </c>
      <c r="B16" s="27" t="s">
        <v>13</v>
      </c>
      <c r="C16" s="27" t="s">
        <v>14</v>
      </c>
      <c r="D16" s="28" t="s">
        <v>15</v>
      </c>
      <c r="E16" s="29"/>
      <c r="F16" s="27" t="s">
        <v>16</v>
      </c>
      <c r="G16" s="30" t="s">
        <v>17</v>
      </c>
      <c r="H16" s="30" t="s">
        <v>18</v>
      </c>
      <c r="I16" s="30" t="s">
        <v>19</v>
      </c>
    </row>
    <row r="17" spans="1:20" ht="15.75" x14ac:dyDescent="0.25">
      <c r="A17" s="27"/>
      <c r="B17" s="27"/>
      <c r="C17" s="27"/>
      <c r="D17" s="28"/>
      <c r="E17" s="29"/>
      <c r="F17" s="27"/>
      <c r="G17" s="30"/>
      <c r="H17" s="30"/>
      <c r="I17" s="30"/>
    </row>
    <row r="18" spans="1:20" ht="15.75" x14ac:dyDescent="0.25">
      <c r="A18" s="27" t="s">
        <v>54</v>
      </c>
      <c r="B18" s="31"/>
      <c r="C18" s="31"/>
      <c r="D18" s="31"/>
      <c r="E18" s="31"/>
      <c r="F18" s="31"/>
      <c r="G18" s="31"/>
      <c r="H18" s="31"/>
      <c r="I18" s="31"/>
    </row>
    <row r="19" spans="1:20" ht="15.75" x14ac:dyDescent="0.25">
      <c r="A19" s="32">
        <v>1</v>
      </c>
      <c r="B19" s="32">
        <v>1</v>
      </c>
      <c r="C19" s="32">
        <v>1</v>
      </c>
      <c r="D19" s="33" t="str">
        <f>B11</f>
        <v>TYRESÖ HANVIKEN</v>
      </c>
      <c r="E19" s="32" t="s">
        <v>20</v>
      </c>
      <c r="F19" s="34" t="str">
        <f>B9</f>
        <v>JÄRFÄLLA HC</v>
      </c>
      <c r="G19" s="35">
        <v>45660</v>
      </c>
      <c r="H19" s="36">
        <v>0.33333333333333331</v>
      </c>
      <c r="I19" s="32" t="s">
        <v>58</v>
      </c>
    </row>
    <row r="20" spans="1:20" ht="15.75" x14ac:dyDescent="0.25">
      <c r="A20" s="32">
        <v>2</v>
      </c>
      <c r="B20" s="32">
        <v>1</v>
      </c>
      <c r="C20" s="32">
        <v>1</v>
      </c>
      <c r="D20" s="33" t="str">
        <f>B14</f>
        <v>VÄSTERÅS IK GUL</v>
      </c>
      <c r="E20" s="32" t="s">
        <v>20</v>
      </c>
      <c r="F20" s="34" t="str">
        <f>B10</f>
        <v xml:space="preserve">ÖREBROHOCKEY UNGDOM 1 VIT </v>
      </c>
      <c r="G20" s="35">
        <v>45660</v>
      </c>
      <c r="H20" s="36">
        <v>0.33333333333333331</v>
      </c>
      <c r="I20" s="37" t="s">
        <v>59</v>
      </c>
    </row>
    <row r="21" spans="1:20" ht="15.75" x14ac:dyDescent="0.25">
      <c r="A21" s="32">
        <v>3</v>
      </c>
      <c r="B21" s="32">
        <v>1</v>
      </c>
      <c r="C21" s="32">
        <v>1</v>
      </c>
      <c r="D21" s="33" t="str">
        <f>B13</f>
        <v>FARSTA FOC</v>
      </c>
      <c r="E21" s="32" t="s">
        <v>20</v>
      </c>
      <c r="F21" s="34" t="str">
        <f>B12</f>
        <v>BOLLNÄS</v>
      </c>
      <c r="G21" s="35">
        <v>45660</v>
      </c>
      <c r="H21" s="36">
        <v>0.375</v>
      </c>
      <c r="I21" s="32" t="s">
        <v>58</v>
      </c>
    </row>
    <row r="22" spans="1:20" ht="15.75" x14ac:dyDescent="0.25">
      <c r="A22" s="38">
        <v>4</v>
      </c>
      <c r="B22" s="38">
        <v>1</v>
      </c>
      <c r="C22" s="38">
        <v>2</v>
      </c>
      <c r="D22" s="39" t="str">
        <f>F11</f>
        <v>LEKSANDS IF</v>
      </c>
      <c r="E22" s="38" t="s">
        <v>20</v>
      </c>
      <c r="F22" s="40" t="str">
        <f>F9</f>
        <v>ÖREBROHOCKEY UNGDOM 2 RÖD</v>
      </c>
      <c r="G22" s="41">
        <v>45660</v>
      </c>
      <c r="H22" s="42">
        <v>0.375</v>
      </c>
      <c r="I22" s="43" t="s">
        <v>59</v>
      </c>
    </row>
    <row r="23" spans="1:20" ht="15.75" x14ac:dyDescent="0.25">
      <c r="A23" s="38">
        <v>5</v>
      </c>
      <c r="B23" s="38">
        <v>1</v>
      </c>
      <c r="C23" s="38">
        <v>2</v>
      </c>
      <c r="D23" s="39" t="str">
        <f>F14</f>
        <v>VIGGBYHOLM</v>
      </c>
      <c r="E23" s="38" t="s">
        <v>20</v>
      </c>
      <c r="F23" s="40" t="str">
        <f>F10</f>
        <v>VÄSTERÅS IK SVART</v>
      </c>
      <c r="G23" s="41">
        <v>45660</v>
      </c>
      <c r="H23" s="42">
        <v>0.41666666666666669</v>
      </c>
      <c r="I23" s="43" t="s">
        <v>58</v>
      </c>
    </row>
    <row r="24" spans="1:20" ht="15.75" x14ac:dyDescent="0.25">
      <c r="A24" s="38">
        <v>6</v>
      </c>
      <c r="B24" s="38">
        <v>1</v>
      </c>
      <c r="C24" s="38">
        <v>2</v>
      </c>
      <c r="D24" s="39" t="str">
        <f>F13</f>
        <v>SÖDERTÄLJE</v>
      </c>
      <c r="E24" s="38" t="s">
        <v>20</v>
      </c>
      <c r="F24" s="40" t="str">
        <f>F12</f>
        <v>HUDDINGE HOCKEY</v>
      </c>
      <c r="G24" s="41">
        <v>45660</v>
      </c>
      <c r="H24" s="42">
        <v>0.41666666666666669</v>
      </c>
      <c r="I24" s="43" t="s">
        <v>59</v>
      </c>
    </row>
    <row r="25" spans="1:20" ht="15.75" x14ac:dyDescent="0.25">
      <c r="A25" s="32">
        <v>7</v>
      </c>
      <c r="B25" s="32">
        <v>2</v>
      </c>
      <c r="C25" s="32">
        <v>1</v>
      </c>
      <c r="D25" s="33" t="str">
        <f>B10</f>
        <v xml:space="preserve">ÖREBROHOCKEY UNGDOM 1 VIT </v>
      </c>
      <c r="E25" s="32" t="s">
        <v>20</v>
      </c>
      <c r="F25" s="34" t="str">
        <f>B9</f>
        <v>JÄRFÄLLA HC</v>
      </c>
      <c r="G25" s="35">
        <v>45660</v>
      </c>
      <c r="H25" s="36">
        <v>0.45833333333333331</v>
      </c>
      <c r="I25" s="32" t="s">
        <v>58</v>
      </c>
      <c r="J25" s="5"/>
    </row>
    <row r="26" spans="1:20" ht="15.75" x14ac:dyDescent="0.25">
      <c r="A26" s="32">
        <v>8</v>
      </c>
      <c r="B26" s="32">
        <v>2</v>
      </c>
      <c r="C26" s="32">
        <v>1</v>
      </c>
      <c r="D26" s="33" t="str">
        <f>B12</f>
        <v>BOLLNÄS</v>
      </c>
      <c r="E26" s="32" t="s">
        <v>20</v>
      </c>
      <c r="F26" s="34" t="str">
        <f>B11</f>
        <v>TYRESÖ HANVIKEN</v>
      </c>
      <c r="G26" s="35">
        <v>45660</v>
      </c>
      <c r="H26" s="36">
        <v>0.5</v>
      </c>
      <c r="I26" s="37" t="s">
        <v>59</v>
      </c>
    </row>
    <row r="27" spans="1:20" ht="15.75" x14ac:dyDescent="0.25">
      <c r="A27" s="32">
        <v>9</v>
      </c>
      <c r="B27" s="32">
        <v>2</v>
      </c>
      <c r="C27" s="32">
        <v>1</v>
      </c>
      <c r="D27" s="33" t="str">
        <f>B13</f>
        <v>FARSTA FOC</v>
      </c>
      <c r="E27" s="32" t="s">
        <v>20</v>
      </c>
      <c r="F27" s="34" t="str">
        <f>B14</f>
        <v>VÄSTERÅS IK GUL</v>
      </c>
      <c r="G27" s="35">
        <v>45660</v>
      </c>
      <c r="H27" s="36">
        <v>0.5</v>
      </c>
      <c r="I27" s="32" t="s">
        <v>58</v>
      </c>
    </row>
    <row r="28" spans="1:20" ht="15.75" x14ac:dyDescent="0.25">
      <c r="A28" s="38">
        <v>10</v>
      </c>
      <c r="B28" s="38">
        <v>2</v>
      </c>
      <c r="C28" s="38">
        <v>2</v>
      </c>
      <c r="D28" s="39" t="str">
        <f>F9</f>
        <v>ÖREBROHOCKEY UNGDOM 2 RÖD</v>
      </c>
      <c r="E28" s="38" t="s">
        <v>20</v>
      </c>
      <c r="F28" s="40" t="str">
        <f>F10</f>
        <v>VÄSTERÅS IK SVART</v>
      </c>
      <c r="G28" s="41">
        <v>45660</v>
      </c>
      <c r="H28" s="42">
        <v>0.54166666666666663</v>
      </c>
      <c r="I28" s="43" t="s">
        <v>59</v>
      </c>
    </row>
    <row r="29" spans="1:20" ht="15.75" x14ac:dyDescent="0.25">
      <c r="A29" s="38">
        <v>11</v>
      </c>
      <c r="B29" s="38">
        <v>2</v>
      </c>
      <c r="C29" s="38">
        <v>2</v>
      </c>
      <c r="D29" s="39" t="str">
        <f>F12</f>
        <v>HUDDINGE HOCKEY</v>
      </c>
      <c r="E29" s="38" t="s">
        <v>20</v>
      </c>
      <c r="F29" s="40" t="str">
        <f>F11</f>
        <v>LEKSANDS IF</v>
      </c>
      <c r="G29" s="41">
        <v>45660</v>
      </c>
      <c r="H29" s="42">
        <v>0.54166666666666663</v>
      </c>
      <c r="I29" s="43" t="s">
        <v>58</v>
      </c>
      <c r="T29" s="6"/>
    </row>
    <row r="30" spans="1:20" ht="15.75" x14ac:dyDescent="0.25">
      <c r="A30" s="38">
        <v>12</v>
      </c>
      <c r="B30" s="38">
        <v>2</v>
      </c>
      <c r="C30" s="38">
        <v>2</v>
      </c>
      <c r="D30" s="39" t="str">
        <f>F13</f>
        <v>SÖDERTÄLJE</v>
      </c>
      <c r="E30" s="38" t="s">
        <v>20</v>
      </c>
      <c r="F30" s="40" t="str">
        <f>F14</f>
        <v>VIGGBYHOLM</v>
      </c>
      <c r="G30" s="41">
        <v>45660</v>
      </c>
      <c r="H30" s="42">
        <v>0.58333333333333337</v>
      </c>
      <c r="I30" s="43" t="s">
        <v>59</v>
      </c>
      <c r="T30" s="6"/>
    </row>
    <row r="31" spans="1:20" ht="15.75" x14ac:dyDescent="0.25">
      <c r="A31" s="32">
        <v>13</v>
      </c>
      <c r="B31" s="32">
        <v>3</v>
      </c>
      <c r="C31" s="32">
        <v>1</v>
      </c>
      <c r="D31" s="33" t="str">
        <f>B12</f>
        <v>BOLLNÄS</v>
      </c>
      <c r="E31" s="32" t="s">
        <v>20</v>
      </c>
      <c r="F31" s="34" t="str">
        <f>B9</f>
        <v>JÄRFÄLLA HC</v>
      </c>
      <c r="G31" s="35">
        <v>45660</v>
      </c>
      <c r="H31" s="36">
        <v>0.58333333333333337</v>
      </c>
      <c r="I31" s="32" t="s">
        <v>58</v>
      </c>
      <c r="T31" s="6"/>
    </row>
    <row r="32" spans="1:20" ht="15.75" x14ac:dyDescent="0.25">
      <c r="A32" s="32">
        <v>14</v>
      </c>
      <c r="B32" s="32">
        <v>3</v>
      </c>
      <c r="C32" s="32">
        <v>1</v>
      </c>
      <c r="D32" s="33" t="str">
        <f>B10</f>
        <v xml:space="preserve">ÖREBROHOCKEY UNGDOM 1 VIT </v>
      </c>
      <c r="E32" s="32" t="s">
        <v>20</v>
      </c>
      <c r="F32" s="34" t="str">
        <f>B13</f>
        <v>FARSTA FOC</v>
      </c>
      <c r="G32" s="35">
        <v>45660</v>
      </c>
      <c r="H32" s="36">
        <v>0.625</v>
      </c>
      <c r="I32" s="37" t="s">
        <v>59</v>
      </c>
      <c r="T32" s="7"/>
    </row>
    <row r="33" spans="1:20" ht="15.75" x14ac:dyDescent="0.25">
      <c r="A33" s="32">
        <v>15</v>
      </c>
      <c r="B33" s="32">
        <v>3</v>
      </c>
      <c r="C33" s="32">
        <v>1</v>
      </c>
      <c r="D33" s="33" t="str">
        <f>B11</f>
        <v>TYRESÖ HANVIKEN</v>
      </c>
      <c r="E33" s="32" t="s">
        <v>20</v>
      </c>
      <c r="F33" s="34" t="str">
        <f>B14</f>
        <v>VÄSTERÅS IK GUL</v>
      </c>
      <c r="G33" s="35">
        <v>45660</v>
      </c>
      <c r="H33" s="36">
        <v>0.625</v>
      </c>
      <c r="I33" s="32" t="s">
        <v>58</v>
      </c>
      <c r="T33" s="6"/>
    </row>
    <row r="34" spans="1:20" ht="15.75" x14ac:dyDescent="0.25">
      <c r="A34" s="38">
        <v>16</v>
      </c>
      <c r="B34" s="38">
        <v>3</v>
      </c>
      <c r="C34" s="38">
        <v>2</v>
      </c>
      <c r="D34" s="39" t="str">
        <f>F12</f>
        <v>HUDDINGE HOCKEY</v>
      </c>
      <c r="E34" s="38" t="s">
        <v>20</v>
      </c>
      <c r="F34" s="40" t="str">
        <f>F9</f>
        <v>ÖREBROHOCKEY UNGDOM 2 RÖD</v>
      </c>
      <c r="G34" s="41">
        <v>45660</v>
      </c>
      <c r="H34" s="42">
        <v>0.66666666666666663</v>
      </c>
      <c r="I34" s="43" t="s">
        <v>59</v>
      </c>
    </row>
    <row r="35" spans="1:20" ht="15.75" x14ac:dyDescent="0.25">
      <c r="A35" s="38">
        <v>17</v>
      </c>
      <c r="B35" s="38">
        <v>3</v>
      </c>
      <c r="C35" s="38">
        <v>2</v>
      </c>
      <c r="D35" s="39" t="str">
        <f>F10</f>
        <v>VÄSTERÅS IK SVART</v>
      </c>
      <c r="E35" s="38" t="s">
        <v>20</v>
      </c>
      <c r="F35" s="39" t="str">
        <f>F13</f>
        <v>SÖDERTÄLJE</v>
      </c>
      <c r="G35" s="41">
        <v>45660</v>
      </c>
      <c r="H35" s="42">
        <v>0.66666666666666663</v>
      </c>
      <c r="I35" s="43" t="s">
        <v>58</v>
      </c>
    </row>
    <row r="36" spans="1:20" ht="15.75" x14ac:dyDescent="0.25">
      <c r="A36" s="38">
        <v>18</v>
      </c>
      <c r="B36" s="38">
        <v>3</v>
      </c>
      <c r="C36" s="38">
        <v>2</v>
      </c>
      <c r="D36" s="39" t="str">
        <f>F11</f>
        <v>LEKSANDS IF</v>
      </c>
      <c r="E36" s="38" t="s">
        <v>20</v>
      </c>
      <c r="F36" s="40" t="str">
        <f>F14</f>
        <v>VIGGBYHOLM</v>
      </c>
      <c r="G36" s="41">
        <v>45660</v>
      </c>
      <c r="H36" s="42">
        <v>0.70833333333333337</v>
      </c>
      <c r="I36" s="43" t="s">
        <v>59</v>
      </c>
    </row>
    <row r="37" spans="1:20" ht="15.75" x14ac:dyDescent="0.25">
      <c r="A37" s="32">
        <v>19</v>
      </c>
      <c r="B37" s="32">
        <v>4</v>
      </c>
      <c r="C37" s="32">
        <v>1</v>
      </c>
      <c r="D37" s="33" t="str">
        <f>B9</f>
        <v>JÄRFÄLLA HC</v>
      </c>
      <c r="E37" s="32" t="s">
        <v>20</v>
      </c>
      <c r="F37" s="34" t="str">
        <f>B13</f>
        <v>FARSTA FOC</v>
      </c>
      <c r="G37" s="35">
        <v>45660</v>
      </c>
      <c r="H37" s="36">
        <v>0.70833333333333337</v>
      </c>
      <c r="I37" s="32" t="s">
        <v>58</v>
      </c>
    </row>
    <row r="38" spans="1:20" ht="15.75" x14ac:dyDescent="0.25">
      <c r="A38" s="32">
        <v>20</v>
      </c>
      <c r="B38" s="32">
        <v>4</v>
      </c>
      <c r="C38" s="32">
        <v>1</v>
      </c>
      <c r="D38" s="33" t="str">
        <f>B14</f>
        <v>VÄSTERÅS IK GUL</v>
      </c>
      <c r="E38" s="32" t="s">
        <v>20</v>
      </c>
      <c r="F38" s="34" t="str">
        <f>B12</f>
        <v>BOLLNÄS</v>
      </c>
      <c r="G38" s="35">
        <v>45660</v>
      </c>
      <c r="H38" s="36">
        <v>0.75</v>
      </c>
      <c r="I38" s="37" t="s">
        <v>59</v>
      </c>
    </row>
    <row r="39" spans="1:20" ht="15.75" x14ac:dyDescent="0.25">
      <c r="A39" s="32">
        <v>21</v>
      </c>
      <c r="B39" s="32">
        <v>4</v>
      </c>
      <c r="C39" s="32">
        <v>1</v>
      </c>
      <c r="D39" s="33" t="str">
        <f>B11</f>
        <v>TYRESÖ HANVIKEN</v>
      </c>
      <c r="E39" s="32" t="s">
        <v>20</v>
      </c>
      <c r="F39" s="34" t="str">
        <f>B10</f>
        <v xml:space="preserve">ÖREBROHOCKEY UNGDOM 1 VIT </v>
      </c>
      <c r="G39" s="35">
        <v>45660</v>
      </c>
      <c r="H39" s="36">
        <v>0.75</v>
      </c>
      <c r="I39" s="32" t="s">
        <v>58</v>
      </c>
    </row>
    <row r="40" spans="1:20" ht="15.75" x14ac:dyDescent="0.25">
      <c r="A40" s="38">
        <v>22</v>
      </c>
      <c r="B40" s="38">
        <v>4</v>
      </c>
      <c r="C40" s="38">
        <v>2</v>
      </c>
      <c r="D40" s="39" t="str">
        <f>F9</f>
        <v>ÖREBROHOCKEY UNGDOM 2 RÖD</v>
      </c>
      <c r="E40" s="38" t="s">
        <v>20</v>
      </c>
      <c r="F40" s="40" t="str">
        <f>F13</f>
        <v>SÖDERTÄLJE</v>
      </c>
      <c r="G40" s="41">
        <v>45660</v>
      </c>
      <c r="H40" s="42">
        <v>0.79166666666666663</v>
      </c>
      <c r="I40" s="43" t="s">
        <v>59</v>
      </c>
    </row>
    <row r="41" spans="1:20" ht="15.75" x14ac:dyDescent="0.25">
      <c r="A41" s="38">
        <v>23</v>
      </c>
      <c r="B41" s="38">
        <v>4</v>
      </c>
      <c r="C41" s="38">
        <v>2</v>
      </c>
      <c r="D41" s="39" t="str">
        <f>F14</f>
        <v>VIGGBYHOLM</v>
      </c>
      <c r="E41" s="38" t="s">
        <v>20</v>
      </c>
      <c r="F41" s="40" t="str">
        <f>F12</f>
        <v>HUDDINGE HOCKEY</v>
      </c>
      <c r="G41" s="41">
        <v>45660</v>
      </c>
      <c r="H41" s="42">
        <v>0.79166666666666663</v>
      </c>
      <c r="I41" s="43" t="s">
        <v>58</v>
      </c>
    </row>
    <row r="42" spans="1:20" ht="15.75" x14ac:dyDescent="0.25">
      <c r="A42" s="38">
        <v>24</v>
      </c>
      <c r="B42" s="38">
        <v>4</v>
      </c>
      <c r="C42" s="38">
        <v>2</v>
      </c>
      <c r="D42" s="39" t="str">
        <f>F11</f>
        <v>LEKSANDS IF</v>
      </c>
      <c r="E42" s="38" t="s">
        <v>20</v>
      </c>
      <c r="F42" s="40" t="str">
        <f>F10</f>
        <v>VÄSTERÅS IK SVART</v>
      </c>
      <c r="G42" s="41">
        <v>45660</v>
      </c>
      <c r="H42" s="42">
        <v>0.83333333333333337</v>
      </c>
      <c r="I42" s="43" t="s">
        <v>59</v>
      </c>
    </row>
    <row r="43" spans="1:20" ht="15.75" x14ac:dyDescent="0.25">
      <c r="A43" s="44"/>
      <c r="B43" s="44"/>
      <c r="C43" s="44"/>
      <c r="D43" s="45"/>
      <c r="E43" s="44"/>
      <c r="F43" s="31"/>
      <c r="G43" s="46"/>
      <c r="H43" s="47"/>
      <c r="I43" s="44"/>
    </row>
    <row r="44" spans="1:20" ht="15.75" x14ac:dyDescent="0.25">
      <c r="A44" s="44"/>
      <c r="B44" s="44"/>
      <c r="C44" s="44"/>
      <c r="D44" s="45"/>
      <c r="E44" s="44"/>
      <c r="F44" s="31"/>
      <c r="G44" s="46"/>
      <c r="H44" s="47"/>
      <c r="I44" s="44"/>
    </row>
    <row r="45" spans="1:20" ht="15.75" x14ac:dyDescent="0.25">
      <c r="A45" s="27" t="s">
        <v>55</v>
      </c>
      <c r="B45" s="31"/>
      <c r="C45" s="31"/>
      <c r="D45" s="31"/>
      <c r="E45" s="44"/>
      <c r="F45" s="31"/>
      <c r="G45" s="46"/>
      <c r="H45" s="47"/>
      <c r="I45" s="44"/>
    </row>
    <row r="46" spans="1:20" ht="15.75" x14ac:dyDescent="0.25">
      <c r="A46" s="32">
        <v>25</v>
      </c>
      <c r="B46" s="32">
        <v>5</v>
      </c>
      <c r="C46" s="32">
        <v>1</v>
      </c>
      <c r="D46" s="34" t="str">
        <f>B14</f>
        <v>VÄSTERÅS IK GUL</v>
      </c>
      <c r="E46" s="32" t="s">
        <v>20</v>
      </c>
      <c r="F46" s="34" t="str">
        <f>B9</f>
        <v>JÄRFÄLLA HC</v>
      </c>
      <c r="G46" s="35">
        <v>45661</v>
      </c>
      <c r="H46" s="36">
        <v>0.33333333333333331</v>
      </c>
      <c r="I46" s="32" t="s">
        <v>58</v>
      </c>
    </row>
    <row r="47" spans="1:20" ht="15.75" x14ac:dyDescent="0.25">
      <c r="A47" s="32">
        <v>26</v>
      </c>
      <c r="B47" s="32">
        <v>5</v>
      </c>
      <c r="C47" s="32">
        <v>1</v>
      </c>
      <c r="D47" s="34" t="str">
        <f>B12</f>
        <v>BOLLNÄS</v>
      </c>
      <c r="E47" s="32" t="s">
        <v>20</v>
      </c>
      <c r="F47" s="34" t="str">
        <f>B10</f>
        <v xml:space="preserve">ÖREBROHOCKEY UNGDOM 1 VIT </v>
      </c>
      <c r="G47" s="35">
        <v>45661</v>
      </c>
      <c r="H47" s="36">
        <v>0.33333333333333331</v>
      </c>
      <c r="I47" s="37" t="s">
        <v>59</v>
      </c>
    </row>
    <row r="48" spans="1:20" ht="15.75" x14ac:dyDescent="0.25">
      <c r="A48" s="32">
        <v>27</v>
      </c>
      <c r="B48" s="32">
        <v>5</v>
      </c>
      <c r="C48" s="32">
        <v>1</v>
      </c>
      <c r="D48" s="34" t="str">
        <f>B13</f>
        <v>FARSTA FOC</v>
      </c>
      <c r="E48" s="32" t="s">
        <v>20</v>
      </c>
      <c r="F48" s="34" t="str">
        <f>B11</f>
        <v>TYRESÖ HANVIKEN</v>
      </c>
      <c r="G48" s="35">
        <v>45661</v>
      </c>
      <c r="H48" s="36">
        <v>0.375</v>
      </c>
      <c r="I48" s="37" t="s">
        <v>59</v>
      </c>
    </row>
    <row r="49" spans="1:24" ht="15.75" x14ac:dyDescent="0.25">
      <c r="A49" s="38">
        <v>28</v>
      </c>
      <c r="B49" s="38">
        <v>5</v>
      </c>
      <c r="C49" s="38">
        <v>2</v>
      </c>
      <c r="D49" s="40" t="str">
        <f>F14</f>
        <v>VIGGBYHOLM</v>
      </c>
      <c r="E49" s="38" t="s">
        <v>20</v>
      </c>
      <c r="F49" s="40" t="str">
        <f>F9</f>
        <v>ÖREBROHOCKEY UNGDOM 2 RÖD</v>
      </c>
      <c r="G49" s="41">
        <v>45661</v>
      </c>
      <c r="H49" s="42">
        <v>0.375</v>
      </c>
      <c r="I49" s="43" t="s">
        <v>58</v>
      </c>
    </row>
    <row r="50" spans="1:24" ht="15.75" x14ac:dyDescent="0.25">
      <c r="A50" s="38">
        <v>29</v>
      </c>
      <c r="B50" s="38">
        <v>5</v>
      </c>
      <c r="C50" s="38">
        <v>2</v>
      </c>
      <c r="D50" s="40" t="str">
        <f>F13</f>
        <v>SÖDERTÄLJE</v>
      </c>
      <c r="E50" s="38" t="s">
        <v>20</v>
      </c>
      <c r="F50" s="40" t="str">
        <f>F11</f>
        <v>LEKSANDS IF</v>
      </c>
      <c r="G50" s="41">
        <v>45661</v>
      </c>
      <c r="H50" s="42">
        <v>0.41666666666666669</v>
      </c>
      <c r="I50" s="38" t="s">
        <v>57</v>
      </c>
    </row>
    <row r="51" spans="1:24" ht="15.75" x14ac:dyDescent="0.25">
      <c r="A51" s="38">
        <v>30</v>
      </c>
      <c r="B51" s="38">
        <v>5</v>
      </c>
      <c r="C51" s="38">
        <v>2</v>
      </c>
      <c r="D51" s="40" t="str">
        <f>F12</f>
        <v>HUDDINGE HOCKEY</v>
      </c>
      <c r="E51" s="38" t="s">
        <v>20</v>
      </c>
      <c r="F51" s="40" t="str">
        <f>F10</f>
        <v>VÄSTERÅS IK SVART</v>
      </c>
      <c r="G51" s="41">
        <v>45661</v>
      </c>
      <c r="H51" s="42">
        <v>0.41666666666666669</v>
      </c>
      <c r="I51" s="43" t="s">
        <v>58</v>
      </c>
    </row>
    <row r="52" spans="1:24" ht="15.75" x14ac:dyDescent="0.25">
      <c r="A52" s="44"/>
      <c r="B52" s="44"/>
      <c r="C52" s="44"/>
      <c r="D52" s="31"/>
      <c r="E52" s="44"/>
      <c r="F52" s="31"/>
      <c r="G52" s="46"/>
      <c r="H52" s="47"/>
      <c r="I52" s="44"/>
    </row>
    <row r="53" spans="1:24" ht="15.75" x14ac:dyDescent="0.25">
      <c r="A53" s="44"/>
      <c r="B53" s="44"/>
      <c r="C53" s="44"/>
      <c r="D53" s="31"/>
      <c r="E53" s="44"/>
      <c r="F53" s="31"/>
      <c r="G53" s="46"/>
      <c r="H53" s="47"/>
      <c r="I53" s="44"/>
    </row>
    <row r="54" spans="1:24" ht="15.75" x14ac:dyDescent="0.25">
      <c r="A54" s="31"/>
      <c r="B54" s="31"/>
      <c r="C54" s="31"/>
      <c r="D54" s="31"/>
      <c r="E54" s="31"/>
      <c r="F54" s="31"/>
      <c r="G54" s="31"/>
      <c r="H54" s="31"/>
      <c r="I54" s="31"/>
    </row>
    <row r="55" spans="1:24" ht="15.75" x14ac:dyDescent="0.25">
      <c r="A55" s="27" t="s">
        <v>21</v>
      </c>
      <c r="B55" s="31"/>
      <c r="C55" s="31"/>
      <c r="D55" s="31"/>
      <c r="E55" s="31"/>
      <c r="F55" s="31"/>
      <c r="G55" s="31"/>
      <c r="H55" s="31"/>
      <c r="I55" s="31"/>
      <c r="W55" s="9"/>
      <c r="X55" s="5"/>
    </row>
    <row r="56" spans="1:24" ht="15.75" x14ac:dyDescent="0.25">
      <c r="A56" s="48">
        <v>31</v>
      </c>
      <c r="B56" s="48"/>
      <c r="C56" s="48" t="s">
        <v>22</v>
      </c>
      <c r="D56" s="48" t="s">
        <v>20</v>
      </c>
      <c r="E56" s="48" t="s">
        <v>23</v>
      </c>
      <c r="F56" s="48"/>
      <c r="G56" s="49">
        <v>45661</v>
      </c>
      <c r="H56" s="50">
        <v>0.4861111111111111</v>
      </c>
      <c r="I56" s="60" t="s">
        <v>59</v>
      </c>
      <c r="W56" s="9"/>
      <c r="X56" s="5"/>
    </row>
    <row r="57" spans="1:24" ht="15.75" x14ac:dyDescent="0.25">
      <c r="A57" s="48">
        <v>32</v>
      </c>
      <c r="B57" s="48"/>
      <c r="C57" s="48" t="s">
        <v>24</v>
      </c>
      <c r="D57" s="48" t="s">
        <v>20</v>
      </c>
      <c r="E57" s="48" t="s">
        <v>25</v>
      </c>
      <c r="F57" s="48"/>
      <c r="G57" s="49">
        <v>45661</v>
      </c>
      <c r="H57" s="50">
        <v>0.4861111111111111</v>
      </c>
      <c r="I57" s="60" t="s">
        <v>58</v>
      </c>
      <c r="V57" s="8"/>
      <c r="W57" s="9"/>
    </row>
    <row r="58" spans="1:24" ht="15.75" x14ac:dyDescent="0.25">
      <c r="A58" s="31"/>
      <c r="B58" s="31"/>
      <c r="C58" s="31"/>
      <c r="D58" s="31"/>
      <c r="E58" s="31"/>
      <c r="F58" s="31"/>
      <c r="G58" s="31"/>
      <c r="H58" s="31"/>
      <c r="I58" s="44"/>
      <c r="V58" s="8"/>
      <c r="W58" s="9"/>
    </row>
    <row r="59" spans="1:24" ht="15.75" x14ac:dyDescent="0.25">
      <c r="A59" s="27" t="s">
        <v>26</v>
      </c>
      <c r="B59" s="31"/>
      <c r="C59" s="31"/>
      <c r="D59" s="31"/>
      <c r="E59" s="31"/>
      <c r="F59" s="31"/>
      <c r="G59" s="31"/>
      <c r="H59" s="31"/>
      <c r="I59" s="44"/>
      <c r="W59" s="9"/>
    </row>
    <row r="60" spans="1:24" ht="15.75" x14ac:dyDescent="0.25">
      <c r="A60" s="51">
        <v>33</v>
      </c>
      <c r="B60" s="52"/>
      <c r="C60" s="51" t="s">
        <v>27</v>
      </c>
      <c r="D60" s="52" t="s">
        <v>20</v>
      </c>
      <c r="E60" s="51" t="s">
        <v>28</v>
      </c>
      <c r="F60" s="52"/>
      <c r="G60" s="53">
        <v>45661</v>
      </c>
      <c r="H60" s="54">
        <v>0.53472222222222221</v>
      </c>
      <c r="I60" s="51" t="s">
        <v>59</v>
      </c>
      <c r="V60" s="8"/>
      <c r="W60" s="9"/>
    </row>
    <row r="61" spans="1:24" ht="15.75" x14ac:dyDescent="0.25">
      <c r="A61" s="51">
        <v>34</v>
      </c>
      <c r="B61" s="52"/>
      <c r="C61" s="51" t="s">
        <v>29</v>
      </c>
      <c r="D61" s="52" t="s">
        <v>20</v>
      </c>
      <c r="E61" s="51" t="s">
        <v>30</v>
      </c>
      <c r="F61" s="52"/>
      <c r="G61" s="53">
        <v>45661</v>
      </c>
      <c r="H61" s="54">
        <v>0.53472222222222221</v>
      </c>
      <c r="I61" s="51" t="s">
        <v>58</v>
      </c>
      <c r="V61" s="8"/>
      <c r="W61" s="9"/>
    </row>
    <row r="62" spans="1:24" ht="15.75" x14ac:dyDescent="0.25">
      <c r="A62" s="31"/>
      <c r="B62" s="31"/>
      <c r="C62" s="44"/>
      <c r="D62" s="31"/>
      <c r="E62" s="44"/>
      <c r="F62" s="31"/>
      <c r="G62" s="44"/>
      <c r="H62" s="44"/>
      <c r="I62" s="44"/>
      <c r="V62" s="8"/>
      <c r="W62" s="9"/>
    </row>
    <row r="63" spans="1:24" ht="15.75" x14ac:dyDescent="0.25">
      <c r="A63" s="27" t="s">
        <v>31</v>
      </c>
      <c r="B63" s="31"/>
      <c r="C63" s="44"/>
      <c r="D63" s="31"/>
      <c r="E63" s="44"/>
      <c r="F63" s="31"/>
      <c r="G63" s="44"/>
      <c r="H63" s="44"/>
      <c r="I63" s="44"/>
      <c r="V63" s="8"/>
      <c r="W63" s="9"/>
    </row>
    <row r="64" spans="1:24" ht="15.75" x14ac:dyDescent="0.25">
      <c r="A64" s="55">
        <v>35</v>
      </c>
      <c r="B64" s="56"/>
      <c r="C64" s="55" t="s">
        <v>32</v>
      </c>
      <c r="D64" s="55" t="s">
        <v>20</v>
      </c>
      <c r="E64" s="55" t="s">
        <v>33</v>
      </c>
      <c r="F64" s="56"/>
      <c r="G64" s="57">
        <v>45661</v>
      </c>
      <c r="H64" s="58">
        <v>0.58333333333333337</v>
      </c>
      <c r="I64" s="55" t="s">
        <v>59</v>
      </c>
    </row>
    <row r="65" spans="1:23" ht="15.75" x14ac:dyDescent="0.25">
      <c r="A65" s="55">
        <v>36</v>
      </c>
      <c r="B65" s="56"/>
      <c r="C65" s="55" t="s">
        <v>34</v>
      </c>
      <c r="D65" s="55" t="s">
        <v>20</v>
      </c>
      <c r="E65" s="55" t="s">
        <v>35</v>
      </c>
      <c r="F65" s="56"/>
      <c r="G65" s="57">
        <v>45661</v>
      </c>
      <c r="H65" s="58">
        <v>0.58333333333333337</v>
      </c>
      <c r="I65" s="55" t="s">
        <v>58</v>
      </c>
      <c r="R65" s="10"/>
      <c r="V65" s="8"/>
      <c r="W65" s="9"/>
    </row>
    <row r="66" spans="1:23" ht="15.75" x14ac:dyDescent="0.25">
      <c r="A66" s="31"/>
      <c r="B66" s="31"/>
      <c r="C66" s="31"/>
      <c r="D66" s="31"/>
      <c r="E66" s="31"/>
      <c r="F66" s="31"/>
      <c r="G66" s="31"/>
      <c r="H66" s="31"/>
      <c r="I66" s="44"/>
      <c r="R66" s="10"/>
    </row>
    <row r="67" spans="1:23" ht="15.75" x14ac:dyDescent="0.25">
      <c r="A67" s="31"/>
      <c r="B67" s="31"/>
      <c r="C67" s="31"/>
      <c r="D67" s="31"/>
      <c r="E67" s="31"/>
      <c r="F67" s="31"/>
      <c r="G67" s="31"/>
      <c r="H67" s="31"/>
      <c r="I67" s="44"/>
      <c r="V67" s="8"/>
      <c r="W67" s="9"/>
    </row>
    <row r="68" spans="1:23" ht="15.75" x14ac:dyDescent="0.25">
      <c r="A68" s="27" t="s">
        <v>36</v>
      </c>
      <c r="B68" s="31"/>
      <c r="C68" s="31"/>
      <c r="D68" s="31"/>
      <c r="E68" s="31"/>
      <c r="F68" s="31"/>
      <c r="G68" s="31"/>
      <c r="H68" s="31"/>
      <c r="I68" s="44"/>
      <c r="R68" s="10"/>
      <c r="W68" s="9"/>
    </row>
    <row r="69" spans="1:23" ht="15.75" x14ac:dyDescent="0.25">
      <c r="A69" s="48">
        <v>37</v>
      </c>
      <c r="B69" s="59"/>
      <c r="C69" s="48" t="s">
        <v>37</v>
      </c>
      <c r="D69" s="48" t="s">
        <v>20</v>
      </c>
      <c r="E69" s="48" t="s">
        <v>38</v>
      </c>
      <c r="F69" s="59"/>
      <c r="G69" s="49">
        <v>45661</v>
      </c>
      <c r="H69" s="50">
        <v>0.63194444444444442</v>
      </c>
      <c r="I69" s="60" t="s">
        <v>58</v>
      </c>
      <c r="V69" s="8"/>
      <c r="W69" s="9"/>
    </row>
    <row r="70" spans="1:23" ht="15.75" x14ac:dyDescent="0.25">
      <c r="A70" s="44"/>
      <c r="B70" s="31"/>
      <c r="C70" s="44"/>
      <c r="D70" s="44"/>
      <c r="E70" s="44"/>
      <c r="F70" s="31"/>
      <c r="G70" s="46"/>
      <c r="H70" s="47"/>
      <c r="I70" s="44"/>
      <c r="V70" s="8"/>
      <c r="W70" s="9"/>
    </row>
    <row r="71" spans="1:23" ht="15.75" x14ac:dyDescent="0.25">
      <c r="A71" s="27" t="s">
        <v>39</v>
      </c>
      <c r="B71" s="31"/>
      <c r="C71" s="44"/>
      <c r="D71" s="44"/>
      <c r="E71" s="44"/>
      <c r="F71" s="31"/>
      <c r="G71" s="44"/>
      <c r="H71" s="44"/>
      <c r="I71" s="44"/>
      <c r="V71" s="8"/>
      <c r="W71" s="11"/>
    </row>
    <row r="72" spans="1:23" ht="15.75" x14ac:dyDescent="0.25">
      <c r="A72" s="48">
        <v>38</v>
      </c>
      <c r="B72" s="59"/>
      <c r="C72" s="48" t="s">
        <v>40</v>
      </c>
      <c r="D72" s="48" t="s">
        <v>20</v>
      </c>
      <c r="E72" s="48" t="s">
        <v>41</v>
      </c>
      <c r="F72" s="59"/>
      <c r="G72" s="49">
        <v>45661</v>
      </c>
      <c r="H72" s="50">
        <v>0.63194444444444442</v>
      </c>
      <c r="I72" s="60" t="s">
        <v>59</v>
      </c>
      <c r="R72" s="10"/>
      <c r="W72" s="9"/>
    </row>
    <row r="73" spans="1:23" ht="15.75" x14ac:dyDescent="0.25">
      <c r="A73" s="31"/>
      <c r="B73" s="31"/>
      <c r="C73" s="44"/>
      <c r="D73" s="31"/>
      <c r="E73" s="44"/>
      <c r="F73" s="31"/>
      <c r="G73" s="44"/>
      <c r="H73" s="44"/>
      <c r="I73" s="44"/>
      <c r="V73" s="8"/>
      <c r="W73" s="9"/>
    </row>
    <row r="74" spans="1:23" ht="15.75" x14ac:dyDescent="0.25">
      <c r="A74" s="27" t="s">
        <v>42</v>
      </c>
      <c r="B74" s="31"/>
      <c r="C74" s="44"/>
      <c r="D74" s="31"/>
      <c r="E74" s="44"/>
      <c r="F74" s="31"/>
      <c r="G74" s="44"/>
      <c r="H74" s="44"/>
      <c r="I74" s="44"/>
      <c r="V74" s="8"/>
      <c r="W74" s="9"/>
    </row>
    <row r="75" spans="1:23" ht="15.75" x14ac:dyDescent="0.25">
      <c r="A75" s="51">
        <v>39</v>
      </c>
      <c r="B75" s="52"/>
      <c r="C75" s="51" t="s">
        <v>43</v>
      </c>
      <c r="D75" s="51" t="s">
        <v>20</v>
      </c>
      <c r="E75" s="51" t="s">
        <v>44</v>
      </c>
      <c r="F75" s="52"/>
      <c r="G75" s="53">
        <v>45661</v>
      </c>
      <c r="H75" s="54">
        <v>0.68055555555555547</v>
      </c>
      <c r="I75" s="51" t="s">
        <v>58</v>
      </c>
      <c r="R75" s="10"/>
      <c r="W75" s="12"/>
    </row>
    <row r="76" spans="1:23" ht="15.75" x14ac:dyDescent="0.25">
      <c r="A76" s="44"/>
      <c r="B76" s="31"/>
      <c r="C76" s="44"/>
      <c r="D76" s="44"/>
      <c r="E76" s="44"/>
      <c r="F76" s="31"/>
      <c r="G76" s="46"/>
      <c r="H76" s="47"/>
      <c r="I76" s="44"/>
      <c r="R76" s="10"/>
      <c r="W76" s="12"/>
    </row>
    <row r="77" spans="1:23" ht="15.75" x14ac:dyDescent="0.25">
      <c r="A77" s="27" t="s">
        <v>45</v>
      </c>
      <c r="B77" s="31"/>
      <c r="C77" s="44"/>
      <c r="D77" s="31"/>
      <c r="E77" s="44"/>
      <c r="F77" s="31"/>
      <c r="G77" s="44"/>
      <c r="H77" s="44"/>
      <c r="I77" s="44"/>
      <c r="V77" s="8"/>
      <c r="W77" s="11"/>
    </row>
    <row r="78" spans="1:23" ht="15.75" x14ac:dyDescent="0.25">
      <c r="A78" s="51">
        <v>40</v>
      </c>
      <c r="B78" s="52"/>
      <c r="C78" s="51" t="s">
        <v>46</v>
      </c>
      <c r="D78" s="51" t="s">
        <v>20</v>
      </c>
      <c r="E78" s="51" t="s">
        <v>47</v>
      </c>
      <c r="F78" s="52"/>
      <c r="G78" s="53">
        <v>45661</v>
      </c>
      <c r="H78" s="54">
        <v>0.68055555555555547</v>
      </c>
      <c r="I78" s="51" t="s">
        <v>59</v>
      </c>
      <c r="R78" s="10"/>
    </row>
    <row r="79" spans="1:23" ht="15.75" x14ac:dyDescent="0.25">
      <c r="A79" s="31"/>
      <c r="B79" s="31"/>
      <c r="C79" s="44"/>
      <c r="D79" s="31"/>
      <c r="E79" s="44"/>
      <c r="F79" s="31"/>
      <c r="G79" s="44"/>
      <c r="H79" s="44"/>
      <c r="I79" s="44"/>
      <c r="V79" s="8"/>
      <c r="W79" s="11"/>
    </row>
    <row r="80" spans="1:23" ht="15.75" x14ac:dyDescent="0.25">
      <c r="A80" s="27" t="s">
        <v>48</v>
      </c>
      <c r="B80" s="31"/>
      <c r="C80" s="44"/>
      <c r="D80" s="44"/>
      <c r="E80" s="44"/>
      <c r="F80" s="31"/>
      <c r="G80" s="44"/>
      <c r="H80" s="44"/>
      <c r="I80" s="44"/>
      <c r="R80" s="10"/>
      <c r="W80" s="12"/>
    </row>
    <row r="81" spans="1:23" ht="15.75" x14ac:dyDescent="0.25">
      <c r="A81" s="55">
        <v>41</v>
      </c>
      <c r="B81" s="56"/>
      <c r="C81" s="55" t="s">
        <v>49</v>
      </c>
      <c r="D81" s="55" t="s">
        <v>20</v>
      </c>
      <c r="E81" s="55" t="s">
        <v>50</v>
      </c>
      <c r="F81" s="56"/>
      <c r="G81" s="57">
        <v>45661</v>
      </c>
      <c r="H81" s="58">
        <v>0.72916666666666663</v>
      </c>
      <c r="I81" s="55" t="s">
        <v>58</v>
      </c>
      <c r="V81" s="8"/>
      <c r="W81" s="11"/>
    </row>
    <row r="82" spans="1:23" ht="15.75" x14ac:dyDescent="0.25">
      <c r="A82" s="44"/>
      <c r="B82" s="31"/>
      <c r="C82" s="44"/>
      <c r="D82" s="44"/>
      <c r="E82" s="44"/>
      <c r="F82" s="31"/>
      <c r="G82" s="46"/>
      <c r="H82" s="47"/>
      <c r="I82" s="44"/>
      <c r="V82" s="8"/>
      <c r="W82" s="11"/>
    </row>
    <row r="83" spans="1:23" ht="15.75" x14ac:dyDescent="0.25">
      <c r="A83" s="27" t="s">
        <v>51</v>
      </c>
      <c r="B83" s="31"/>
      <c r="C83" s="44"/>
      <c r="D83" s="44"/>
      <c r="E83" s="44"/>
      <c r="F83" s="31"/>
      <c r="G83" s="44"/>
      <c r="H83" s="44"/>
      <c r="I83" s="44"/>
      <c r="R83" s="10"/>
      <c r="W83" s="12"/>
    </row>
    <row r="84" spans="1:23" ht="15.75" x14ac:dyDescent="0.25">
      <c r="A84" s="55">
        <v>42</v>
      </c>
      <c r="B84" s="56"/>
      <c r="C84" s="55" t="s">
        <v>52</v>
      </c>
      <c r="D84" s="55" t="s">
        <v>20</v>
      </c>
      <c r="E84" s="55" t="s">
        <v>53</v>
      </c>
      <c r="F84" s="56"/>
      <c r="G84" s="57">
        <v>45661</v>
      </c>
      <c r="H84" s="58">
        <v>0.72916666666666663</v>
      </c>
      <c r="I84" s="55" t="s">
        <v>59</v>
      </c>
      <c r="V84" s="8"/>
      <c r="W84" s="11"/>
    </row>
    <row r="86" spans="1:23" x14ac:dyDescent="0.25">
      <c r="C86" s="1"/>
      <c r="D86" s="1"/>
      <c r="E86" s="8"/>
      <c r="F86" s="13"/>
      <c r="G86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Matchschema Gurkapucken U13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Ramberg Maria - DOV</dc:creator>
  <cp:lastModifiedBy>Dreifaldt, Miriam</cp:lastModifiedBy>
  <dcterms:created xsi:type="dcterms:W3CDTF">2025-12-18T14:13:33Z</dcterms:created>
  <dcterms:modified xsi:type="dcterms:W3CDTF">2025-12-23T12:44:41Z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7a6dd0-c16e-4aa6-8f26-3b824bf76858_Enabled">
    <vt:lpwstr>true</vt:lpwstr>
  </property>
  <property fmtid="{D5CDD505-2E9C-101B-9397-08002B2CF9AE}" pid="3" name="MSIP_Label_1d7a6dd0-c16e-4aa6-8f26-3b824bf76858_SetDate">
    <vt:lpwstr>2025-12-23T09:27:53Z</vt:lpwstr>
  </property>
  <property fmtid="{D5CDD505-2E9C-101B-9397-08002B2CF9AE}" pid="4" name="MSIP_Label_1d7a6dd0-c16e-4aa6-8f26-3b824bf76858_Method">
    <vt:lpwstr>Privileged</vt:lpwstr>
  </property>
  <property fmtid="{D5CDD505-2E9C-101B-9397-08002B2CF9AE}" pid="5" name="MSIP_Label_1d7a6dd0-c16e-4aa6-8f26-3b824bf76858_Name">
    <vt:lpwstr>Non-Proprietary Class 3</vt:lpwstr>
  </property>
  <property fmtid="{D5CDD505-2E9C-101B-9397-08002B2CF9AE}" pid="6" name="MSIP_Label_1d7a6dd0-c16e-4aa6-8f26-3b824bf76858_SiteId">
    <vt:lpwstr>516ec17a-b92f-438b-8594-e11b6f6bec79</vt:lpwstr>
  </property>
  <property fmtid="{D5CDD505-2E9C-101B-9397-08002B2CF9AE}" pid="7" name="MSIP_Label_1d7a6dd0-c16e-4aa6-8f26-3b824bf76858_ActionId">
    <vt:lpwstr>5876bd04-dcd7-4011-8718-d2a5eb6c1549</vt:lpwstr>
  </property>
  <property fmtid="{D5CDD505-2E9C-101B-9397-08002B2CF9AE}" pid="8" name="MSIP_Label_1d7a6dd0-c16e-4aa6-8f26-3b824bf76858_ContentBits">
    <vt:lpwstr>0</vt:lpwstr>
  </property>
  <property fmtid="{D5CDD505-2E9C-101B-9397-08002B2CF9AE}" pid="9" name="MSIP_Label_1d7a6dd0-c16e-4aa6-8f26-3b824bf76858_Tag">
    <vt:lpwstr>10, 0, 1, 1</vt:lpwstr>
  </property>
</Properties>
</file>