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4915" windowHeight="12555"/>
  </bookViews>
  <sheets>
    <sheet name="Omg1" sheetId="1" r:id="rId1"/>
  </sheets>
  <externalReferences>
    <externalReference r:id="rId2"/>
  </externalReferences>
  <definedNames>
    <definedName name="Hemsedal">#REF!</definedName>
    <definedName name="Kentcinfosida">#REF!</definedName>
    <definedName name="lagstatistik">#REF!</definedName>
    <definedName name="_omg1">'Omg1'!$A$1</definedName>
    <definedName name="Omgång23">#REF!</definedName>
    <definedName name="Omgång24">#REF!</definedName>
    <definedName name="ruddalen">#REF!</definedName>
  </definedNames>
  <calcPr calcId="125725"/>
</workbook>
</file>

<file path=xl/calcChain.xml><?xml version="1.0" encoding="utf-8"?>
<calcChain xmlns="http://schemas.openxmlformats.org/spreadsheetml/2006/main">
  <c r="B37" i="1"/>
  <c r="B33"/>
  <c r="AM18"/>
  <c r="AF18"/>
  <c r="AD18"/>
  <c r="AB18"/>
  <c r="Y18"/>
  <c r="V18"/>
  <c r="S18"/>
  <c r="P18"/>
  <c r="M18"/>
  <c r="J18"/>
  <c r="G18"/>
  <c r="AM17"/>
  <c r="AF17"/>
  <c r="AD17"/>
  <c r="AB17"/>
  <c r="Y17"/>
  <c r="V17"/>
  <c r="S17"/>
  <c r="P17"/>
  <c r="M17"/>
  <c r="J17"/>
  <c r="G17"/>
  <c r="AM16"/>
  <c r="AF16"/>
  <c r="AD16"/>
  <c r="AB16"/>
  <c r="Y16"/>
  <c r="V16"/>
  <c r="S16"/>
  <c r="P16"/>
  <c r="M16"/>
  <c r="J16"/>
  <c r="G16"/>
  <c r="AM15"/>
  <c r="AF15"/>
  <c r="AD15"/>
  <c r="AB15"/>
  <c r="Y15"/>
  <c r="V15"/>
  <c r="S15"/>
  <c r="P15"/>
  <c r="M15"/>
  <c r="J15"/>
  <c r="G15"/>
  <c r="AM14"/>
  <c r="AF14"/>
  <c r="AD14"/>
  <c r="AB14"/>
  <c r="Y14"/>
  <c r="V14"/>
  <c r="S14"/>
  <c r="P14"/>
  <c r="M14"/>
  <c r="J14"/>
  <c r="G14"/>
  <c r="AM13"/>
  <c r="AF13"/>
  <c r="AD13"/>
  <c r="AB13"/>
  <c r="Y13"/>
  <c r="V13"/>
  <c r="S13"/>
  <c r="P13"/>
  <c r="M13"/>
  <c r="J13"/>
  <c r="G13"/>
  <c r="AM12"/>
  <c r="AF12"/>
  <c r="AD12"/>
  <c r="AB12"/>
  <c r="Y12"/>
  <c r="V12"/>
  <c r="S12"/>
  <c r="P12"/>
  <c r="M12"/>
  <c r="J12"/>
  <c r="G12"/>
  <c r="AM11"/>
  <c r="AF11"/>
  <c r="AD11"/>
  <c r="AB11"/>
  <c r="Y11"/>
  <c r="V11"/>
  <c r="S11"/>
  <c r="P11"/>
  <c r="M11"/>
  <c r="J11"/>
  <c r="G11"/>
  <c r="AM10"/>
  <c r="AF10"/>
  <c r="AD10"/>
  <c r="AB10"/>
  <c r="Y10"/>
  <c r="V10"/>
  <c r="S10"/>
  <c r="P10"/>
  <c r="M10"/>
  <c r="J10"/>
  <c r="G10"/>
  <c r="AM9"/>
  <c r="AF9"/>
  <c r="AD9"/>
  <c r="AB9"/>
  <c r="Y9"/>
  <c r="V9"/>
  <c r="S9"/>
  <c r="P9"/>
  <c r="M9"/>
  <c r="J9"/>
  <c r="G9"/>
  <c r="AM8"/>
  <c r="AF8"/>
  <c r="AD8"/>
  <c r="AB8"/>
  <c r="Y8"/>
  <c r="V8"/>
  <c r="S8"/>
  <c r="P8"/>
  <c r="M8"/>
  <c r="J8"/>
  <c r="G8"/>
  <c r="AM7"/>
  <c r="AF7"/>
  <c r="AD7"/>
  <c r="AB7"/>
  <c r="Y7"/>
  <c r="V7"/>
  <c r="S7"/>
  <c r="P7"/>
  <c r="M7"/>
  <c r="J7"/>
  <c r="G7"/>
  <c r="AM6"/>
  <c r="AM19" s="1"/>
  <c r="AF6"/>
  <c r="AF19" s="1"/>
  <c r="AD6"/>
  <c r="AD19" s="1"/>
  <c r="AB6"/>
  <c r="AB19" s="1"/>
  <c r="Y6"/>
  <c r="Y19" s="1"/>
  <c r="V6"/>
  <c r="V19" s="1"/>
  <c r="S6"/>
  <c r="S19" s="1"/>
  <c r="P6"/>
  <c r="P19" s="1"/>
  <c r="M6"/>
  <c r="M19" s="1"/>
  <c r="J6"/>
  <c r="J19" s="1"/>
  <c r="G6"/>
  <c r="G19" s="1"/>
  <c r="B4"/>
</calcChain>
</file>

<file path=xl/sharedStrings.xml><?xml version="1.0" encoding="utf-8"?>
<sst xmlns="http://schemas.openxmlformats.org/spreadsheetml/2006/main" count="146" uniqueCount="74">
  <si>
    <t>Match  Vecka</t>
  </si>
  <si>
    <t>Rätt rad</t>
  </si>
  <si>
    <t>Tony</t>
  </si>
  <si>
    <t>r</t>
  </si>
  <si>
    <t>Dan</t>
  </si>
  <si>
    <t>Bengt</t>
  </si>
  <si>
    <t>Janne</t>
  </si>
  <si>
    <t>Kent E</t>
  </si>
  <si>
    <t>Gento</t>
  </si>
  <si>
    <t>Kent C</t>
  </si>
  <si>
    <t>Allan</t>
  </si>
  <si>
    <t>Rolf</t>
  </si>
  <si>
    <t>Magnus</t>
  </si>
  <si>
    <t>Systemet       r</t>
  </si>
  <si>
    <t>Scunthorpe</t>
  </si>
  <si>
    <t>Everton</t>
  </si>
  <si>
    <t>J</t>
  </si>
  <si>
    <t>Blackburn</t>
  </si>
  <si>
    <t>QPR</t>
  </si>
  <si>
    <t>x</t>
  </si>
  <si>
    <t>Brighton</t>
  </si>
  <si>
    <t>Portsmouth</t>
  </si>
  <si>
    <t xml:space="preserve"> </t>
  </si>
  <si>
    <t>B</t>
  </si>
  <si>
    <t>Coventry</t>
  </si>
  <si>
    <t>Crystal P</t>
  </si>
  <si>
    <t>Hull</t>
  </si>
  <si>
    <t>Wigan</t>
  </si>
  <si>
    <t>Reading</t>
  </si>
  <si>
    <t>West Bromwich</t>
  </si>
  <si>
    <t>A</t>
  </si>
  <si>
    <t>Sheffield U</t>
  </si>
  <si>
    <t>Aston Villa</t>
  </si>
  <si>
    <t>Stoke</t>
  </si>
  <si>
    <t>Cardiff</t>
  </si>
  <si>
    <t>KE</t>
  </si>
  <si>
    <t>Burton</t>
  </si>
  <si>
    <t>Middlesbrough</t>
  </si>
  <si>
    <t>R</t>
  </si>
  <si>
    <t>Doncaster</t>
  </si>
  <si>
    <t>Wolverhampton</t>
  </si>
  <si>
    <t>M</t>
  </si>
  <si>
    <t>Preston</t>
  </si>
  <si>
    <t>Nottingham</t>
  </si>
  <si>
    <t>D</t>
  </si>
  <si>
    <t>Southampton</t>
  </si>
  <si>
    <t>Blackpool</t>
  </si>
  <si>
    <t>West Ham</t>
  </si>
  <si>
    <t>Barnsley</t>
  </si>
  <si>
    <t>G</t>
  </si>
  <si>
    <t>Närvaro/rätt</t>
  </si>
  <si>
    <t>*</t>
  </si>
  <si>
    <t>N</t>
  </si>
  <si>
    <t>Vikt</t>
  </si>
  <si>
    <t>Midjemått</t>
  </si>
  <si>
    <t>Utdelning</t>
  </si>
  <si>
    <t>13 rätt</t>
  </si>
  <si>
    <t>12 rätt</t>
  </si>
  <si>
    <t>O</t>
  </si>
  <si>
    <t>11 rätt</t>
  </si>
  <si>
    <t>L</t>
  </si>
  <si>
    <t>10 rätt</t>
  </si>
  <si>
    <t>Ingen utdelning</t>
  </si>
  <si>
    <t>Vår utdelning</t>
  </si>
  <si>
    <t>Y</t>
  </si>
  <si>
    <t>S</t>
  </si>
  <si>
    <t>Övrigt</t>
  </si>
  <si>
    <t>Tillbaka</t>
  </si>
  <si>
    <t>s:a</t>
  </si>
  <si>
    <t xml:space="preserve">Vi betalar </t>
  </si>
  <si>
    <t>(10x50:-)</t>
  </si>
  <si>
    <t>Systemkostnad</t>
  </si>
  <si>
    <t>Enkelrader</t>
  </si>
  <si>
    <t>Återstår</t>
  </si>
</sst>
</file>

<file path=xl/styles.xml><?xml version="1.0" encoding="utf-8"?>
<styleSheet xmlns="http://schemas.openxmlformats.org/spreadsheetml/2006/main">
  <numFmts count="1">
    <numFmt numFmtId="164" formatCode="0.0"/>
  </numFmts>
  <fonts count="9">
    <font>
      <sz val="10"/>
      <name val="Arial"/>
    </font>
    <font>
      <sz val="10"/>
      <name val="Arial"/>
    </font>
    <font>
      <sz val="10"/>
      <color indexed="10"/>
      <name val="Arial"/>
      <family val="2"/>
    </font>
    <font>
      <b/>
      <i/>
      <sz val="10"/>
      <name val="Arial"/>
      <family val="2"/>
    </font>
    <font>
      <sz val="10"/>
      <name val="Arial"/>
      <family val="2"/>
    </font>
    <font>
      <b/>
      <sz val="10"/>
      <color indexed="10"/>
      <name val="Arial"/>
      <family val="2"/>
    </font>
    <font>
      <b/>
      <u/>
      <sz val="12"/>
      <name val="MS Serif"/>
      <family val="1"/>
    </font>
    <font>
      <b/>
      <sz val="10"/>
      <name val="Arial"/>
      <family val="2"/>
    </font>
    <font>
      <i/>
      <sz val="1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4"/>
        <bgColor indexed="64"/>
      </patternFill>
    </fill>
  </fills>
  <borders count="2">
    <border>
      <left/>
      <right/>
      <top/>
      <bottom/>
      <diagonal/>
    </border>
    <border>
      <left/>
      <right/>
      <top/>
      <bottom style="thin">
        <color indexed="64"/>
      </bottom>
      <diagonal/>
    </border>
  </borders>
  <cellStyleXfs count="1">
    <xf numFmtId="0" fontId="0" fillId="0" borderId="0"/>
  </cellStyleXfs>
  <cellXfs count="71">
    <xf numFmtId="0" fontId="0" fillId="0" borderId="0" xfId="0"/>
    <xf numFmtId="0" fontId="0" fillId="2" borderId="0" xfId="0" applyFill="1" applyBorder="1"/>
    <xf numFmtId="0" fontId="0" fillId="2" borderId="0" xfId="0" applyFill="1"/>
    <xf numFmtId="49" fontId="0" fillId="2" borderId="0" xfId="0" applyNumberFormat="1" applyFill="1"/>
    <xf numFmtId="0" fontId="2" fillId="2" borderId="0" xfId="0" applyFont="1" applyFill="1" applyAlignment="1">
      <alignment horizontal="center"/>
    </xf>
    <xf numFmtId="0" fontId="1" fillId="2" borderId="0" xfId="0"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3" fillId="2" borderId="0" xfId="0" applyFont="1" applyFill="1" applyBorder="1"/>
    <xf numFmtId="1" fontId="3" fillId="2" borderId="0" xfId="0" applyNumberFormat="1" applyFont="1" applyFill="1" applyAlignment="1">
      <alignment horizontal="left"/>
    </xf>
    <xf numFmtId="49" fontId="4" fillId="2" borderId="0" xfId="0" applyNumberFormat="1" applyFont="1" applyFill="1"/>
    <xf numFmtId="0" fontId="5" fillId="2" borderId="0" xfId="0" applyFont="1" applyFill="1" applyAlignment="1">
      <alignment horizontal="center"/>
    </xf>
    <xf numFmtId="0" fontId="6" fillId="2" borderId="0" xfId="0" applyFont="1" applyFill="1" applyAlignment="1">
      <alignment horizontal="center" textRotation="75"/>
    </xf>
    <xf numFmtId="0" fontId="6" fillId="2" borderId="0" xfId="0" applyFont="1" applyFill="1" applyAlignment="1">
      <alignment horizontal="center"/>
    </xf>
    <xf numFmtId="0" fontId="6" fillId="2" borderId="0" xfId="0" applyFont="1" applyFill="1" applyBorder="1" applyAlignment="1">
      <alignment horizontal="center"/>
    </xf>
    <xf numFmtId="0" fontId="0" fillId="2" borderId="0" xfId="0" applyFill="1" applyBorder="1" applyAlignment="1"/>
    <xf numFmtId="0" fontId="3" fillId="2" borderId="0" xfId="0" applyFont="1" applyFill="1" applyAlignment="1">
      <alignment horizontal="left"/>
    </xf>
    <xf numFmtId="0" fontId="7" fillId="2" borderId="0" xfId="0" applyFont="1" applyFill="1" applyAlignment="1"/>
    <xf numFmtId="0" fontId="7" fillId="2" borderId="0" xfId="0" applyFont="1" applyFill="1" applyAlignment="1">
      <alignment horizontal="center"/>
    </xf>
    <xf numFmtId="0" fontId="7" fillId="2" borderId="0" xfId="0" applyFont="1" applyFill="1" applyBorder="1" applyAlignment="1">
      <alignment horizontal="center"/>
    </xf>
    <xf numFmtId="0" fontId="8" fillId="3" borderId="0" xfId="0" applyFont="1" applyFill="1" applyBorder="1"/>
    <xf numFmtId="0" fontId="8" fillId="3" borderId="0" xfId="0" applyFont="1" applyFill="1"/>
    <xf numFmtId="49" fontId="0" fillId="3" borderId="0" xfId="0" applyNumberFormat="1" applyFill="1"/>
    <xf numFmtId="0" fontId="1" fillId="3" borderId="0" xfId="0" applyFont="1" applyFill="1" applyAlignment="1">
      <alignment horizontal="center"/>
    </xf>
    <xf numFmtId="0" fontId="0" fillId="3" borderId="0" xfId="0" applyFill="1" applyAlignment="1">
      <alignment horizontal="center"/>
    </xf>
    <xf numFmtId="0" fontId="4" fillId="4" borderId="0" xfId="0" applyFont="1" applyFill="1"/>
    <xf numFmtId="0" fontId="7" fillId="4" borderId="0" xfId="0" applyFont="1" applyFill="1" applyAlignment="1">
      <alignment horizontal="center"/>
    </xf>
    <xf numFmtId="0" fontId="0" fillId="4" borderId="0" xfId="0" applyFill="1" applyAlignment="1">
      <alignment horizontal="left"/>
    </xf>
    <xf numFmtId="0" fontId="4" fillId="4" borderId="0" xfId="0" applyFont="1" applyFill="1" applyAlignment="1">
      <alignment horizontal="center"/>
    </xf>
    <xf numFmtId="0" fontId="8" fillId="3" borderId="1" xfId="0" applyFont="1" applyFill="1" applyBorder="1"/>
    <xf numFmtId="49" fontId="0" fillId="3" borderId="1" xfId="0" applyNumberFormat="1" applyFill="1" applyBorder="1"/>
    <xf numFmtId="0" fontId="5" fillId="2" borderId="0" xfId="0" applyFont="1" applyFill="1" applyBorder="1" applyAlignment="1">
      <alignment horizontal="center"/>
    </xf>
    <xf numFmtId="0" fontId="1" fillId="3" borderId="1" xfId="0" applyFont="1" applyFill="1" applyBorder="1" applyAlignment="1">
      <alignment horizontal="center"/>
    </xf>
    <xf numFmtId="0" fontId="0" fillId="3" borderId="1" xfId="0" applyFill="1" applyBorder="1" applyAlignment="1">
      <alignment horizontal="center"/>
    </xf>
    <xf numFmtId="0" fontId="4" fillId="4" borderId="1" xfId="0" applyFont="1" applyFill="1" applyBorder="1"/>
    <xf numFmtId="0" fontId="4" fillId="4" borderId="1" xfId="0" applyFont="1" applyFill="1" applyBorder="1" applyAlignment="1">
      <alignment horizontal="center"/>
    </xf>
    <xf numFmtId="0" fontId="4" fillId="3" borderId="1" xfId="0" applyFont="1" applyFill="1" applyBorder="1" applyAlignment="1">
      <alignment horizontal="center"/>
    </xf>
    <xf numFmtId="0" fontId="4" fillId="4" borderId="1" xfId="0" applyFont="1" applyFill="1" applyBorder="1" applyAlignment="1">
      <alignment horizontal="left"/>
    </xf>
    <xf numFmtId="0" fontId="0" fillId="4" borderId="1" xfId="0" applyFill="1" applyBorder="1" applyAlignment="1">
      <alignment horizontal="left"/>
    </xf>
    <xf numFmtId="49" fontId="7" fillId="3" borderId="0" xfId="0" applyNumberFormat="1" applyFont="1" applyFill="1"/>
    <xf numFmtId="0" fontId="7" fillId="4" borderId="0" xfId="0" applyFont="1" applyFill="1"/>
    <xf numFmtId="0" fontId="4" fillId="4" borderId="0" xfId="0" applyFont="1" applyFill="1" applyBorder="1" applyAlignment="1">
      <alignment horizontal="center"/>
    </xf>
    <xf numFmtId="0" fontId="4" fillId="3" borderId="0" xfId="0" applyFont="1" applyFill="1" applyAlignment="1">
      <alignment horizontal="center"/>
    </xf>
    <xf numFmtId="0" fontId="4" fillId="4" borderId="0" xfId="0" applyFont="1" applyFill="1" applyAlignment="1">
      <alignment horizontal="left"/>
    </xf>
    <xf numFmtId="0" fontId="0" fillId="4" borderId="0" xfId="0" applyFill="1" applyBorder="1" applyAlignment="1">
      <alignment horizontal="left"/>
    </xf>
    <xf numFmtId="49" fontId="7" fillId="3" borderId="1" xfId="0" applyNumberFormat="1" applyFont="1" applyFill="1" applyBorder="1"/>
    <xf numFmtId="0" fontId="4" fillId="4" borderId="0" xfId="0" applyFont="1" applyFill="1" applyBorder="1"/>
    <xf numFmtId="0" fontId="0" fillId="2" borderId="1" xfId="0" applyFill="1" applyBorder="1" applyAlignment="1">
      <alignment horizontal="center"/>
    </xf>
    <xf numFmtId="0" fontId="0" fillId="2" borderId="1" xfId="0" applyFill="1" applyBorder="1"/>
    <xf numFmtId="49" fontId="8" fillId="2" borderId="0" xfId="0" applyNumberFormat="1" applyFont="1" applyFill="1"/>
    <xf numFmtId="0" fontId="7" fillId="2" borderId="0" xfId="0" applyFont="1" applyFill="1"/>
    <xf numFmtId="0" fontId="2" fillId="2" borderId="0" xfId="0" applyFont="1" applyFill="1"/>
    <xf numFmtId="0" fontId="2" fillId="2" borderId="0" xfId="0" applyFont="1" applyFill="1" applyAlignment="1">
      <alignment horizontal="left"/>
    </xf>
    <xf numFmtId="0" fontId="2" fillId="2" borderId="0" xfId="0" applyFont="1" applyFill="1" applyBorder="1"/>
    <xf numFmtId="164" fontId="1" fillId="2" borderId="0" xfId="0" applyNumberFormat="1" applyFont="1" applyFill="1" applyAlignment="1">
      <alignment horizontal="center"/>
    </xf>
    <xf numFmtId="0" fontId="1" fillId="2" borderId="0" xfId="0" applyFont="1" applyFill="1"/>
    <xf numFmtId="0" fontId="0" fillId="2" borderId="0" xfId="0" applyFill="1" applyBorder="1" applyAlignment="1">
      <alignment horizontal="left"/>
    </xf>
    <xf numFmtId="14" fontId="0" fillId="2" borderId="0" xfId="0" applyNumberFormat="1" applyFill="1"/>
    <xf numFmtId="0" fontId="0" fillId="3" borderId="0" xfId="0" applyFill="1"/>
    <xf numFmtId="1" fontId="0" fillId="3" borderId="0" xfId="0" applyNumberFormat="1" applyFill="1" applyAlignment="1">
      <alignment horizontal="right"/>
    </xf>
    <xf numFmtId="0" fontId="0" fillId="3" borderId="0" xfId="0" applyFill="1" applyBorder="1"/>
    <xf numFmtId="0" fontId="0" fillId="3" borderId="1" xfId="0" applyFill="1" applyBorder="1"/>
    <xf numFmtId="1" fontId="0" fillId="3" borderId="0" xfId="0" applyNumberFormat="1" applyFill="1"/>
    <xf numFmtId="0" fontId="2" fillId="2" borderId="0" xfId="0" applyFont="1" applyFill="1" applyBorder="1" applyAlignment="1">
      <alignment horizontal="center"/>
    </xf>
    <xf numFmtId="0" fontId="1" fillId="2" borderId="0" xfId="0" applyFont="1" applyFill="1" applyBorder="1" applyAlignment="1">
      <alignment horizontal="center"/>
    </xf>
    <xf numFmtId="0" fontId="0" fillId="2" borderId="0" xfId="0" applyFill="1" applyBorder="1" applyAlignment="1">
      <alignment horizontal="center"/>
    </xf>
    <xf numFmtId="49" fontId="0" fillId="0" borderId="0" xfId="0" applyNumberFormat="1"/>
    <xf numFmtId="0" fontId="2" fillId="0" borderId="0" xfId="0" applyFont="1" applyAlignment="1">
      <alignment horizontal="center"/>
    </xf>
    <xf numFmtId="0" fontId="1" fillId="0" borderId="0" xfId="0" applyFont="1" applyFill="1" applyAlignment="1">
      <alignment horizontal="center"/>
    </xf>
    <xf numFmtId="0" fontId="0" fillId="0" borderId="0" xfId="0" applyAlignment="1">
      <alignment horizontal="center"/>
    </xf>
    <xf numFmtId="0" fontId="0" fillId="0" borderId="0" xfId="0"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19050</xdr:colOff>
      <xdr:row>21</xdr:row>
      <xdr:rowOff>47625</xdr:rowOff>
    </xdr:from>
    <xdr:to>
      <xdr:col>38</xdr:col>
      <xdr:colOff>104775</xdr:colOff>
      <xdr:row>36</xdr:row>
      <xdr:rowOff>66675</xdr:rowOff>
    </xdr:to>
    <xdr:sp macro="" textlink="">
      <xdr:nvSpPr>
        <xdr:cNvPr id="2" name="Text Box 1"/>
        <xdr:cNvSpPr txBox="1">
          <a:spLocks noChangeArrowheads="1"/>
        </xdr:cNvSpPr>
      </xdr:nvSpPr>
      <xdr:spPr bwMode="auto">
        <a:xfrm>
          <a:off x="2657475" y="3543300"/>
          <a:ext cx="6496050" cy="2447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sv-SE" sz="1000" b="0" i="1" u="none" strike="noStrike" baseline="0">
              <a:solidFill>
                <a:srgbClr val="FF0000"/>
              </a:solidFill>
              <a:latin typeface="Arial"/>
              <a:cs typeface="Arial"/>
            </a:rPr>
            <a:t>Kommentaren:  </a:t>
          </a:r>
          <a:r>
            <a:rPr lang="sv-SE" sz="1000" b="0" i="1" u="none" strike="noStrike" baseline="0">
              <a:solidFill>
                <a:srgbClr val="000000"/>
              </a:solidFill>
              <a:latin typeface="Arial"/>
              <a:cs typeface="Arial"/>
            </a:rPr>
            <a:t>Vädret : Tempen på "nollan".  Lite småregn strax efter vi var klara med promenaden.</a:t>
          </a:r>
        </a:p>
        <a:p>
          <a:pPr algn="l" rtl="0">
            <a:defRPr sz="1000"/>
          </a:pPr>
          <a:r>
            <a:rPr lang="sv-SE" sz="1000" b="0" i="1" u="none" strike="noStrike" baseline="0">
              <a:solidFill>
                <a:srgbClr val="000000"/>
              </a:solidFill>
              <a:latin typeface="Arial"/>
              <a:cs typeface="Arial"/>
            </a:rPr>
            <a:t>Janne sprang. Tony, Bengan, Roffen, Kent E, Allan, Gento o Magnus gick. Dannel ont i ryggen , kom till kaffet.</a:t>
          </a:r>
        </a:p>
        <a:p>
          <a:pPr algn="l" rtl="0">
            <a:defRPr sz="1000"/>
          </a:pPr>
          <a:r>
            <a:rPr lang="sv-SE" sz="1000" b="0" i="1" u="none" strike="noStrike" baseline="0">
              <a:solidFill>
                <a:srgbClr val="000000"/>
              </a:solidFill>
              <a:latin typeface="Arial"/>
              <a:cs typeface="Arial"/>
            </a:rPr>
            <a:t>Carlzon inte ont någonstans, kom inte alls.</a:t>
          </a:r>
        </a:p>
        <a:p>
          <a:pPr algn="l" rtl="0">
            <a:defRPr sz="1000"/>
          </a:pPr>
          <a:r>
            <a:rPr lang="sv-SE" sz="1000" b="0" i="1" u="none" strike="noStrike" baseline="0">
              <a:solidFill>
                <a:srgbClr val="000000"/>
              </a:solidFill>
              <a:latin typeface="Arial"/>
              <a:cs typeface="Arial"/>
            </a:rPr>
            <a:t>Janne bjöd på frukost. CronFlakes, mjölk o ägg. Juice, dansk leverpastej,räksallad, skinka, grönsaker o gott bröd.</a:t>
          </a:r>
        </a:p>
        <a:p>
          <a:pPr algn="l" rtl="0">
            <a:defRPr sz="1000"/>
          </a:pPr>
          <a:r>
            <a:rPr lang="sv-SE" sz="1000" b="0" i="1" u="none" strike="noStrike" baseline="0">
              <a:solidFill>
                <a:srgbClr val="000000"/>
              </a:solidFill>
              <a:latin typeface="Arial"/>
              <a:cs typeface="Arial"/>
            </a:rPr>
            <a:t>Kanon frukost! Vi var överens om systemändring. Vi går tillbaka till det gamla. Den som har frukosten tar som vanligt ut de tre osäkra.  De tre helgarderingarna  slåss vi om!  Det riktigt nya är att vi använder enkelraden som utgångspunkt i systemet ifrån den som har frukosten  och utifrån denna gör vi våra halvgarderingar.  Eftersom detta systemet är billigare går vi tillbaka till att betala 150:- varje vecka till tips (50) + spar (100) och en tia varje vecka till den gemensamma utgången. Så summan av kardemumman blir alltså 160:- varje vecka.  </a:t>
          </a:r>
        </a:p>
        <a:p>
          <a:pPr algn="l" rtl="0">
            <a:defRPr sz="1000"/>
          </a:pPr>
          <a:r>
            <a:rPr lang="sv-SE" sz="1000" b="0" i="1" u="none" strike="noStrike" baseline="0">
              <a:solidFill>
                <a:srgbClr val="000000"/>
              </a:solidFill>
              <a:latin typeface="Arial"/>
              <a:cs typeface="Arial"/>
            </a:rPr>
            <a:t>Janne tog ut de säkra. De satt som en smäck! Everton ,  Coventry och Aston Villa gjorde sina plikter och vann sina respektive cup- matcher. På systemet elva inom ramen blev till en tia och ingen utdelning.</a:t>
          </a:r>
        </a:p>
        <a:p>
          <a:pPr algn="l" rtl="0">
            <a:defRPr sz="1000"/>
          </a:pPr>
          <a:r>
            <a:rPr lang="sv-SE" sz="1000" b="0" i="1" u="none" strike="noStrike" baseline="0">
              <a:solidFill>
                <a:srgbClr val="000000"/>
              </a:solidFill>
              <a:latin typeface="Arial"/>
              <a:cs typeface="Arial"/>
            </a:rPr>
            <a:t>Enkelradens gåta löstes bäst av Dannel på åtta rätt. Sämst denna veckan var Carlzon på fyra rätt.</a:t>
          </a:r>
        </a:p>
        <a:p>
          <a:pPr algn="l" rtl="0">
            <a:defRPr sz="1000"/>
          </a:pPr>
          <a:r>
            <a:rPr lang="sv-SE" sz="1000" b="0" i="1" u="none" strike="noStrike" baseline="0">
              <a:solidFill>
                <a:srgbClr val="000000"/>
              </a:solidFill>
              <a:latin typeface="Arial"/>
              <a:cs typeface="Arial"/>
            </a:rPr>
            <a:t>Vi var överens om att tillsammans börja kolla efter fotbollsresa. Antingen vår eller höst. Magnus redovisade senaste fest-femkamp med efterföljande restaurangbesök. De kvarstående 1100:- ifrån den övningen adderar vi till de 4100:- som vi samlat ihop under 2010.  Gento planerar årets utgång.</a:t>
          </a:r>
        </a:p>
        <a:p>
          <a:pPr algn="l" rtl="0">
            <a:defRPr sz="1000"/>
          </a:pPr>
          <a:endParaRPr lang="sv-SE" sz="1000" b="0" i="1" u="none" strike="noStrike" baseline="0">
            <a:solidFill>
              <a:srgbClr val="000000"/>
            </a:solidFill>
            <a:latin typeface="Arial"/>
            <a:cs typeface="Arial"/>
          </a:endParaRPr>
        </a:p>
        <a:p>
          <a:pPr algn="l" rtl="0">
            <a:defRPr sz="1000"/>
          </a:pPr>
          <a:endParaRPr lang="sv-SE" sz="1000" b="0" i="1" u="none" strike="noStrike" baseline="0">
            <a:solidFill>
              <a:srgbClr val="000000"/>
            </a:solidFill>
            <a:latin typeface="Arial"/>
            <a:cs typeface="Arial"/>
          </a:endParaRPr>
        </a:p>
      </xdr:txBody>
    </xdr:sp>
    <xdr:clientData/>
  </xdr:twoCellAnchor>
  <xdr:twoCellAnchor editAs="oneCell">
    <xdr:from>
      <xdr:col>0</xdr:col>
      <xdr:colOff>47625</xdr:colOff>
      <xdr:row>18</xdr:row>
      <xdr:rowOff>38100</xdr:rowOff>
    </xdr:from>
    <xdr:to>
      <xdr:col>1</xdr:col>
      <xdr:colOff>542925</xdr:colOff>
      <xdr:row>20</xdr:row>
      <xdr:rowOff>133350</xdr:rowOff>
    </xdr:to>
    <xdr:pic>
      <xdr:nvPicPr>
        <xdr:cNvPr id="3" name="Picture 10" descr="ubklogga"/>
        <xdr:cNvPicPr>
          <a:picLocks noChangeAspect="1" noChangeArrowheads="1"/>
        </xdr:cNvPicPr>
      </xdr:nvPicPr>
      <xdr:blipFill>
        <a:blip xmlns:r="http://schemas.openxmlformats.org/officeDocument/2006/relationships" r:embed="rId1" cstate="print"/>
        <a:srcRect/>
        <a:stretch>
          <a:fillRect/>
        </a:stretch>
      </xdr:blipFill>
      <xdr:spPr bwMode="auto">
        <a:xfrm>
          <a:off x="47625" y="3048000"/>
          <a:ext cx="1400175" cy="4191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kelraden%20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artsida"/>
      <sheetName val="Avdrag"/>
      <sheetName val="Placeringar"/>
      <sheetName val="Resultat"/>
      <sheetName val="Sammanställning (2)"/>
      <sheetName val="Gentos"/>
      <sheetName val="DanS"/>
      <sheetName val="KentEn"/>
      <sheetName val="Kentca"/>
      <sheetName val="Bengts"/>
      <sheetName val="TonyS"/>
      <sheetName val="Jannes"/>
      <sheetName val="Allans"/>
      <sheetName val="Rolfs"/>
      <sheetName val="Magnuss"/>
      <sheetName val="Summering"/>
      <sheetName val="Sammanställning"/>
      <sheetName val="Diagram"/>
      <sheetName val="BMI-TABELL"/>
      <sheetName val="Dan"/>
      <sheetName val="Janne"/>
      <sheetName val="Tony"/>
      <sheetName val="Bengt"/>
      <sheetName val="KentE"/>
      <sheetName val="Gento"/>
      <sheetName val="Allan"/>
      <sheetName val="KentC"/>
      <sheetName val="Rolf"/>
      <sheetName val="Magnus"/>
      <sheetName val="Omg43"/>
      <sheetName val="Omg42"/>
      <sheetName val="Omg41"/>
      <sheetName val="Omg40"/>
      <sheetName val="Omg39"/>
      <sheetName val="Omg38"/>
      <sheetName val="Omg37"/>
      <sheetName val="Omg36"/>
      <sheetName val="Omg35"/>
      <sheetName val="Omg34"/>
      <sheetName val="Omg33"/>
      <sheetName val="Omg32"/>
      <sheetName val="Omg31"/>
      <sheetName val="Omg30"/>
      <sheetName val="Omg29"/>
      <sheetName val="Omg28"/>
      <sheetName val="Omg27"/>
      <sheetName val="Omg26"/>
      <sheetName val="Omg25"/>
      <sheetName val="Omg24"/>
      <sheetName val="Omg23"/>
      <sheetName val="Omg22"/>
      <sheetName val="Omg21"/>
      <sheetName val="Omg20"/>
      <sheetName val="Omg19"/>
      <sheetName val="Omg18"/>
      <sheetName val="Omg17"/>
      <sheetName val="Omg16"/>
      <sheetName val="Omg15"/>
      <sheetName val="Omg14"/>
      <sheetName val="Omg13"/>
      <sheetName val="Omg12"/>
      <sheetName val="Omg11"/>
      <sheetName val="Omg10"/>
      <sheetName val="Omg9"/>
      <sheetName val="Omg8"/>
      <sheetName val="Omg7"/>
      <sheetName val="Omg6"/>
      <sheetName val="Omg5"/>
      <sheetName val="Omg4"/>
      <sheetName val="Omg3"/>
      <sheetName val="Omg2"/>
      <sheetName val="Omg1"/>
    </sheetNames>
    <sheetDataSet>
      <sheetData sheetId="0"/>
      <sheetData sheetId="1">
        <row r="6">
          <cell r="A6">
            <v>1</v>
          </cell>
          <cell r="B6">
            <v>1</v>
          </cell>
        </row>
        <row r="7">
          <cell r="A7">
            <v>2</v>
          </cell>
          <cell r="B7">
            <v>2</v>
          </cell>
        </row>
        <row r="8">
          <cell r="A8">
            <v>3</v>
          </cell>
          <cell r="B8">
            <v>3</v>
          </cell>
        </row>
        <row r="9">
          <cell r="A9">
            <v>4</v>
          </cell>
          <cell r="B9">
            <v>4</v>
          </cell>
        </row>
        <row r="10">
          <cell r="A10">
            <v>5</v>
          </cell>
          <cell r="B10">
            <v>5</v>
          </cell>
        </row>
        <row r="11">
          <cell r="A11">
            <v>6</v>
          </cell>
          <cell r="B11">
            <v>6</v>
          </cell>
        </row>
        <row r="12">
          <cell r="A12">
            <v>7</v>
          </cell>
          <cell r="B12">
            <v>7</v>
          </cell>
        </row>
        <row r="13">
          <cell r="A13">
            <v>8</v>
          </cell>
          <cell r="B13">
            <v>8</v>
          </cell>
        </row>
        <row r="14">
          <cell r="A14">
            <v>9</v>
          </cell>
          <cell r="B14">
            <v>9</v>
          </cell>
        </row>
        <row r="15">
          <cell r="A15">
            <v>10</v>
          </cell>
          <cell r="B15">
            <v>10</v>
          </cell>
        </row>
        <row r="16">
          <cell r="A16">
            <v>11</v>
          </cell>
          <cell r="B16">
            <v>11</v>
          </cell>
        </row>
        <row r="17">
          <cell r="A17">
            <v>12</v>
          </cell>
          <cell r="B17">
            <v>12</v>
          </cell>
        </row>
        <row r="18">
          <cell r="A18">
            <v>13</v>
          </cell>
          <cell r="B18">
            <v>13</v>
          </cell>
        </row>
        <row r="19">
          <cell r="A19">
            <v>14</v>
          </cell>
          <cell r="B19">
            <v>14</v>
          </cell>
        </row>
        <row r="20">
          <cell r="A20">
            <v>15</v>
          </cell>
          <cell r="B20">
            <v>15</v>
          </cell>
        </row>
        <row r="21">
          <cell r="A21">
            <v>16</v>
          </cell>
          <cell r="B21">
            <v>16</v>
          </cell>
        </row>
        <row r="22">
          <cell r="A22">
            <v>17</v>
          </cell>
          <cell r="B22">
            <v>17</v>
          </cell>
        </row>
        <row r="23">
          <cell r="A23">
            <v>18</v>
          </cell>
          <cell r="B23">
            <v>18</v>
          </cell>
        </row>
        <row r="24">
          <cell r="A24">
            <v>19</v>
          </cell>
          <cell r="B24">
            <v>19</v>
          </cell>
        </row>
        <row r="25">
          <cell r="A25">
            <v>20</v>
          </cell>
          <cell r="B25">
            <v>20</v>
          </cell>
        </row>
        <row r="26">
          <cell r="A26">
            <v>21</v>
          </cell>
          <cell r="B26">
            <v>21</v>
          </cell>
        </row>
        <row r="27">
          <cell r="A27">
            <v>22</v>
          </cell>
          <cell r="B27">
            <v>22</v>
          </cell>
        </row>
        <row r="28">
          <cell r="A28">
            <v>23</v>
          </cell>
          <cell r="B28">
            <v>24</v>
          </cell>
        </row>
        <row r="29">
          <cell r="A29">
            <v>24</v>
          </cell>
          <cell r="B29">
            <v>35</v>
          </cell>
        </row>
        <row r="30">
          <cell r="A30">
            <v>25</v>
          </cell>
          <cell r="B30">
            <v>36</v>
          </cell>
        </row>
        <row r="31">
          <cell r="A31">
            <v>26</v>
          </cell>
          <cell r="B31">
            <v>37</v>
          </cell>
        </row>
        <row r="32">
          <cell r="A32">
            <v>27</v>
          </cell>
          <cell r="B32">
            <v>38</v>
          </cell>
        </row>
        <row r="33">
          <cell r="A33">
            <v>28</v>
          </cell>
          <cell r="B33">
            <v>39</v>
          </cell>
        </row>
        <row r="34">
          <cell r="A34">
            <v>29</v>
          </cell>
          <cell r="B34">
            <v>40</v>
          </cell>
        </row>
        <row r="35">
          <cell r="A35">
            <v>30</v>
          </cell>
          <cell r="B35">
            <v>41</v>
          </cell>
        </row>
        <row r="36">
          <cell r="A36">
            <v>31</v>
          </cell>
          <cell r="B36">
            <v>42</v>
          </cell>
        </row>
        <row r="37">
          <cell r="A37">
            <v>32</v>
          </cell>
          <cell r="B37">
            <v>43</v>
          </cell>
        </row>
        <row r="38">
          <cell r="A38">
            <v>33</v>
          </cell>
          <cell r="B38">
            <v>44</v>
          </cell>
        </row>
        <row r="39">
          <cell r="A39">
            <v>34</v>
          </cell>
          <cell r="B39">
            <v>45</v>
          </cell>
        </row>
        <row r="40">
          <cell r="A40">
            <v>35</v>
          </cell>
          <cell r="B40">
            <v>46</v>
          </cell>
        </row>
        <row r="41">
          <cell r="A41">
            <v>36</v>
          </cell>
          <cell r="B41">
            <v>47</v>
          </cell>
        </row>
        <row r="42">
          <cell r="A42">
            <v>37</v>
          </cell>
          <cell r="B42">
            <v>48</v>
          </cell>
        </row>
        <row r="43">
          <cell r="A43">
            <v>38</v>
          </cell>
          <cell r="B43">
            <v>49</v>
          </cell>
        </row>
        <row r="44">
          <cell r="A44">
            <v>39</v>
          </cell>
          <cell r="B44">
            <v>50</v>
          </cell>
        </row>
        <row r="45">
          <cell r="A45">
            <v>40</v>
          </cell>
          <cell r="B45">
            <v>51</v>
          </cell>
        </row>
        <row r="46">
          <cell r="A46">
            <v>41</v>
          </cell>
          <cell r="B46">
            <v>52</v>
          </cell>
        </row>
        <row r="47">
          <cell r="A47">
            <v>42</v>
          </cell>
        </row>
        <row r="48">
          <cell r="A48">
            <v>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Blad41">
    <pageSetUpPr fitToPage="1"/>
  </sheetPr>
  <dimension ref="A1:AM37"/>
  <sheetViews>
    <sheetView tabSelected="1" workbookViewId="0">
      <selection activeCell="F43" sqref="F43"/>
    </sheetView>
  </sheetViews>
  <sheetFormatPr defaultRowHeight="12.75"/>
  <cols>
    <col min="1" max="1" width="13.5703125" customWidth="1"/>
    <col min="2" max="2" width="13.140625" customWidth="1"/>
    <col min="3" max="3" width="7.28515625" style="66" customWidth="1"/>
    <col min="4" max="4" width="4.85546875" style="67" customWidth="1"/>
    <col min="5" max="5" width="0.7109375" customWidth="1"/>
    <col min="6" max="6" width="5.42578125" style="68" customWidth="1"/>
    <col min="7" max="7" width="2.42578125" style="69" customWidth="1"/>
    <col min="8" max="8" width="0.7109375" style="69" customWidth="1"/>
    <col min="9" max="9" width="5.42578125" style="69" customWidth="1"/>
    <col min="10" max="10" width="2.42578125" style="69" customWidth="1"/>
    <col min="11" max="11" width="0.28515625" style="69" customWidth="1"/>
    <col min="12" max="12" width="5.42578125" style="69" customWidth="1"/>
    <col min="13" max="13" width="2.42578125" style="69" customWidth="1"/>
    <col min="14" max="14" width="0.42578125" style="69" customWidth="1"/>
    <col min="15" max="15" width="5.42578125" style="69" customWidth="1"/>
    <col min="16" max="16" width="2.42578125" style="69" customWidth="1"/>
    <col min="17" max="17" width="0.42578125" style="69" customWidth="1"/>
    <col min="18" max="18" width="5.42578125" style="69" customWidth="1"/>
    <col min="19" max="19" width="2.42578125" style="69" customWidth="1"/>
    <col min="20" max="20" width="0.42578125" style="69" customWidth="1"/>
    <col min="21" max="21" width="5.42578125" style="69" customWidth="1"/>
    <col min="22" max="22" width="2.42578125" style="69" customWidth="1"/>
    <col min="23" max="23" width="0.42578125" style="69" customWidth="1"/>
    <col min="24" max="24" width="5.42578125" style="69" customWidth="1"/>
    <col min="25" max="25" width="2.7109375" style="69" customWidth="1"/>
    <col min="26" max="26" width="0.42578125" style="69" customWidth="1"/>
    <col min="27" max="27" width="5.42578125" style="69" customWidth="1"/>
    <col min="28" max="28" width="2.42578125" customWidth="1"/>
    <col min="29" max="29" width="5.42578125" customWidth="1"/>
    <col min="30" max="30" width="2.42578125" customWidth="1"/>
    <col min="31" max="31" width="5.42578125" customWidth="1"/>
    <col min="32" max="32" width="2.42578125" customWidth="1"/>
    <col min="33" max="33" width="1.85546875" customWidth="1"/>
    <col min="34" max="34" width="1.7109375" customWidth="1"/>
    <col min="35" max="36" width="2.28515625" style="69" customWidth="1"/>
    <col min="37" max="37" width="3.140625" style="70" customWidth="1"/>
    <col min="38" max="38" width="2.85546875" style="70" customWidth="1"/>
    <col min="39" max="39" width="2.85546875" customWidth="1"/>
  </cols>
  <sheetData>
    <row r="1" spans="1:39" ht="4.5" customHeight="1">
      <c r="A1" s="1"/>
      <c r="B1" s="2"/>
      <c r="C1" s="3"/>
      <c r="D1" s="4"/>
      <c r="E1" s="2"/>
      <c r="F1" s="5"/>
      <c r="G1" s="6"/>
      <c r="H1" s="6"/>
      <c r="I1" s="6"/>
      <c r="J1" s="6"/>
      <c r="K1" s="6"/>
      <c r="L1" s="6"/>
      <c r="M1" s="6"/>
      <c r="N1" s="6"/>
      <c r="O1" s="6"/>
      <c r="P1" s="6"/>
      <c r="Q1" s="6"/>
      <c r="R1" s="6"/>
      <c r="S1" s="6"/>
      <c r="T1" s="6"/>
      <c r="U1" s="6"/>
      <c r="V1" s="6"/>
      <c r="W1" s="6"/>
      <c r="X1" s="6"/>
      <c r="Y1" s="6"/>
      <c r="Z1" s="6"/>
      <c r="AA1" s="6"/>
      <c r="AB1" s="2"/>
      <c r="AC1" s="2"/>
      <c r="AD1" s="2"/>
      <c r="AE1" s="2"/>
      <c r="AF1" s="2"/>
      <c r="AG1" s="2"/>
      <c r="AH1" s="2"/>
      <c r="AI1" s="6"/>
      <c r="AJ1" s="6"/>
      <c r="AK1" s="7"/>
      <c r="AL1" s="7"/>
      <c r="AM1" s="1"/>
    </row>
    <row r="2" spans="1:39" ht="3.75" customHeight="1">
      <c r="A2" s="1"/>
      <c r="B2" s="2"/>
      <c r="C2" s="3"/>
      <c r="D2" s="4"/>
      <c r="E2" s="2"/>
      <c r="F2" s="5"/>
      <c r="G2" s="6"/>
      <c r="H2" s="6"/>
      <c r="I2" s="6"/>
      <c r="J2" s="6"/>
      <c r="K2" s="6"/>
      <c r="L2" s="6"/>
      <c r="M2" s="6"/>
      <c r="N2" s="6"/>
      <c r="O2" s="6"/>
      <c r="P2" s="6"/>
      <c r="Q2" s="6"/>
      <c r="R2" s="6"/>
      <c r="S2" s="6"/>
      <c r="T2" s="6"/>
      <c r="U2" s="6"/>
      <c r="V2" s="6"/>
      <c r="W2" s="6"/>
      <c r="X2" s="6"/>
      <c r="Y2" s="6"/>
      <c r="Z2" s="6"/>
      <c r="AA2" s="6"/>
      <c r="AB2" s="2"/>
      <c r="AC2" s="2"/>
      <c r="AD2" s="2"/>
      <c r="AE2" s="2"/>
      <c r="AF2" s="2"/>
      <c r="AG2" s="2"/>
      <c r="AH2" s="2"/>
      <c r="AI2" s="6"/>
      <c r="AJ2" s="6"/>
      <c r="AK2" s="7"/>
      <c r="AL2" s="7"/>
      <c r="AM2" s="1"/>
    </row>
    <row r="3" spans="1:39" ht="3" customHeight="1">
      <c r="A3" s="1"/>
      <c r="B3" s="2"/>
      <c r="C3" s="3"/>
      <c r="D3" s="4"/>
      <c r="E3" s="2"/>
      <c r="F3" s="5"/>
      <c r="G3" s="6"/>
      <c r="H3" s="6"/>
      <c r="I3" s="6"/>
      <c r="J3" s="6"/>
      <c r="K3" s="6"/>
      <c r="L3" s="6"/>
      <c r="M3" s="6"/>
      <c r="N3" s="6"/>
      <c r="O3" s="6"/>
      <c r="P3" s="6"/>
      <c r="Q3" s="6"/>
      <c r="R3" s="6"/>
      <c r="S3" s="6"/>
      <c r="T3" s="6"/>
      <c r="U3" s="6"/>
      <c r="V3" s="6"/>
      <c r="W3" s="6"/>
      <c r="X3" s="6"/>
      <c r="Y3" s="6"/>
      <c r="Z3" s="6"/>
      <c r="AA3" s="6"/>
      <c r="AB3" s="2"/>
      <c r="AC3" s="2"/>
      <c r="AD3" s="2"/>
      <c r="AE3" s="2"/>
      <c r="AF3" s="2"/>
      <c r="AG3" s="2"/>
      <c r="AH3" s="2"/>
      <c r="AI3" s="6"/>
      <c r="AJ3" s="6"/>
      <c r="AK3" s="7"/>
      <c r="AL3" s="7"/>
      <c r="AM3" s="1"/>
    </row>
    <row r="4" spans="1:39" ht="47.25" customHeight="1">
      <c r="A4" s="8" t="s">
        <v>0</v>
      </c>
      <c r="B4" s="9">
        <f>VLOOKUP(1,[1]Avdrag!A6:B48,2)</f>
        <v>1</v>
      </c>
      <c r="C4" s="10"/>
      <c r="D4" s="11" t="s">
        <v>1</v>
      </c>
      <c r="E4" s="2"/>
      <c r="F4" s="12" t="s">
        <v>2</v>
      </c>
      <c r="G4" s="13" t="s">
        <v>3</v>
      </c>
      <c r="H4" s="13"/>
      <c r="I4" s="12" t="s">
        <v>4</v>
      </c>
      <c r="J4" s="13" t="s">
        <v>3</v>
      </c>
      <c r="K4" s="13"/>
      <c r="L4" s="12" t="s">
        <v>5</v>
      </c>
      <c r="M4" s="13" t="s">
        <v>3</v>
      </c>
      <c r="N4" s="13"/>
      <c r="O4" s="12" t="s">
        <v>6</v>
      </c>
      <c r="P4" s="13" t="s">
        <v>3</v>
      </c>
      <c r="Q4" s="13"/>
      <c r="R4" s="12" t="s">
        <v>7</v>
      </c>
      <c r="S4" s="13" t="s">
        <v>3</v>
      </c>
      <c r="T4" s="13"/>
      <c r="U4" s="12" t="s">
        <v>8</v>
      </c>
      <c r="V4" s="13" t="s">
        <v>3</v>
      </c>
      <c r="W4" s="13"/>
      <c r="X4" s="12" t="s">
        <v>9</v>
      </c>
      <c r="Y4" s="13" t="s">
        <v>3</v>
      </c>
      <c r="Z4" s="13"/>
      <c r="AA4" s="12" t="s">
        <v>10</v>
      </c>
      <c r="AB4" s="13" t="s">
        <v>3</v>
      </c>
      <c r="AC4" s="12" t="s">
        <v>11</v>
      </c>
      <c r="AD4" s="13" t="s">
        <v>3</v>
      </c>
      <c r="AE4" s="12" t="s">
        <v>12</v>
      </c>
      <c r="AF4" s="13" t="s">
        <v>3</v>
      </c>
      <c r="AG4" s="14" t="s">
        <v>13</v>
      </c>
      <c r="AH4" s="15"/>
      <c r="AI4" s="15"/>
      <c r="AJ4" s="15"/>
      <c r="AK4" s="15"/>
      <c r="AL4" s="15"/>
      <c r="AM4" s="15"/>
    </row>
    <row r="5" spans="1:39">
      <c r="A5" s="1"/>
      <c r="B5" s="16">
        <v>2011</v>
      </c>
      <c r="C5" s="3"/>
      <c r="D5" s="4"/>
      <c r="E5" s="2"/>
      <c r="F5" s="5"/>
      <c r="G5" s="6"/>
      <c r="H5" s="6"/>
      <c r="I5" s="6"/>
      <c r="J5" s="6"/>
      <c r="K5" s="6"/>
      <c r="L5" s="6"/>
      <c r="M5" s="6"/>
      <c r="N5" s="6"/>
      <c r="O5" s="6"/>
      <c r="P5" s="6"/>
      <c r="Q5" s="6"/>
      <c r="R5" s="6"/>
      <c r="S5" s="6"/>
      <c r="T5" s="6"/>
      <c r="U5" s="6"/>
      <c r="V5" s="6"/>
      <c r="W5" s="6"/>
      <c r="X5" s="6"/>
      <c r="Y5" s="6"/>
      <c r="Z5" s="6"/>
      <c r="AA5" s="6"/>
      <c r="AB5" s="2"/>
      <c r="AC5" s="2"/>
      <c r="AD5" s="2"/>
      <c r="AE5" s="2"/>
      <c r="AF5" s="2"/>
      <c r="AG5" s="2"/>
      <c r="AH5" s="2"/>
      <c r="AI5" s="6"/>
      <c r="AJ5" s="17"/>
      <c r="AK5" s="18"/>
      <c r="AL5" s="18"/>
      <c r="AM5" s="19"/>
    </row>
    <row r="6" spans="1:39">
      <c r="A6" s="20" t="s">
        <v>14</v>
      </c>
      <c r="B6" s="21" t="s">
        <v>15</v>
      </c>
      <c r="C6" s="22"/>
      <c r="D6" s="11">
        <v>2</v>
      </c>
      <c r="E6" s="2"/>
      <c r="F6" s="23">
        <v>2</v>
      </c>
      <c r="G6" s="6">
        <f>IF(D6=F6,1,)</f>
        <v>1</v>
      </c>
      <c r="H6" s="6"/>
      <c r="I6" s="24">
        <v>2</v>
      </c>
      <c r="J6" s="6">
        <f>IF(D6=I6,1,)</f>
        <v>1</v>
      </c>
      <c r="K6" s="6"/>
      <c r="L6" s="24">
        <v>2</v>
      </c>
      <c r="M6" s="6">
        <f>IF(D6=L6,1,)</f>
        <v>1</v>
      </c>
      <c r="N6" s="6"/>
      <c r="O6" s="24">
        <v>2</v>
      </c>
      <c r="P6" s="6">
        <f>IF(D6=O6,1,)</f>
        <v>1</v>
      </c>
      <c r="Q6" s="6"/>
      <c r="R6" s="24">
        <v>2</v>
      </c>
      <c r="S6" s="6">
        <f>IF(D6=R6,1,)</f>
        <v>1</v>
      </c>
      <c r="T6" s="6"/>
      <c r="U6" s="24">
        <v>2</v>
      </c>
      <c r="V6" s="6">
        <f>IF(D6=U6,1,)</f>
        <v>1</v>
      </c>
      <c r="W6" s="6"/>
      <c r="X6" s="24">
        <v>1</v>
      </c>
      <c r="Y6" s="6">
        <f>IF(D6=X6,1,)</f>
        <v>0</v>
      </c>
      <c r="Z6" s="6"/>
      <c r="AA6" s="24">
        <v>2</v>
      </c>
      <c r="AB6" s="2">
        <f>IF($D$6=AA6,1,)</f>
        <v>1</v>
      </c>
      <c r="AC6" s="24">
        <v>2</v>
      </c>
      <c r="AD6" s="2">
        <f>IF($D$6=AC6,1,)</f>
        <v>1</v>
      </c>
      <c r="AE6" s="24">
        <v>2</v>
      </c>
      <c r="AF6" s="2">
        <f>IF($D$6=AE6,1,)</f>
        <v>1</v>
      </c>
      <c r="AG6" s="25"/>
      <c r="AH6" s="25"/>
      <c r="AI6" s="26">
        <v>2</v>
      </c>
      <c r="AJ6" s="24" t="s">
        <v>16</v>
      </c>
      <c r="AK6" s="27"/>
      <c r="AL6" s="27"/>
      <c r="AM6" s="1">
        <f>COUNTIF(AG6:AI6,D6)</f>
        <v>1</v>
      </c>
    </row>
    <row r="7" spans="1:39">
      <c r="A7" s="20" t="s">
        <v>17</v>
      </c>
      <c r="B7" s="21" t="s">
        <v>18</v>
      </c>
      <c r="C7" s="22"/>
      <c r="D7" s="11">
        <v>1</v>
      </c>
      <c r="E7" s="2"/>
      <c r="F7" s="23">
        <v>1</v>
      </c>
      <c r="G7" s="6">
        <f t="shared" ref="G7:G18" si="0">IF(D7=F7,1,)</f>
        <v>1</v>
      </c>
      <c r="H7" s="6"/>
      <c r="I7" s="24" t="s">
        <v>19</v>
      </c>
      <c r="J7" s="6">
        <f t="shared" ref="J7:J18" si="1">IF(D7=I7,1,)</f>
        <v>0</v>
      </c>
      <c r="K7" s="6"/>
      <c r="L7" s="24">
        <v>1</v>
      </c>
      <c r="M7" s="6">
        <f t="shared" ref="M7:M18" si="2">IF(D7=L7,1,)</f>
        <v>1</v>
      </c>
      <c r="N7" s="6"/>
      <c r="O7" s="24" t="s">
        <v>19</v>
      </c>
      <c r="P7" s="6">
        <f t="shared" ref="P7:P18" si="3">IF(D7=O7,1,)</f>
        <v>0</v>
      </c>
      <c r="Q7" s="6"/>
      <c r="R7" s="24" t="s">
        <v>19</v>
      </c>
      <c r="S7" s="6">
        <f t="shared" ref="S7:S18" si="4">IF(D7=R7,1,)</f>
        <v>0</v>
      </c>
      <c r="T7" s="6"/>
      <c r="U7" s="24">
        <v>1</v>
      </c>
      <c r="V7" s="6">
        <f t="shared" ref="V7:V18" si="5">IF(D7=U7,1,)</f>
        <v>1</v>
      </c>
      <c r="W7" s="6"/>
      <c r="X7" s="24" t="s">
        <v>19</v>
      </c>
      <c r="Y7" s="6">
        <f t="shared" ref="Y7:Y18" si="6">IF(D7=X7,1,)</f>
        <v>0</v>
      </c>
      <c r="Z7" s="6"/>
      <c r="AA7" s="24">
        <v>1</v>
      </c>
      <c r="AB7" s="2">
        <f>IF($D$7=AA7,1,)</f>
        <v>1</v>
      </c>
      <c r="AC7" s="24">
        <v>1</v>
      </c>
      <c r="AD7" s="2">
        <f>IF($D$7=AC7,1,)</f>
        <v>1</v>
      </c>
      <c r="AE7" s="24">
        <v>1</v>
      </c>
      <c r="AF7" s="2">
        <f>IF($D$7=AE7,1,)</f>
        <v>1</v>
      </c>
      <c r="AG7" s="25">
        <v>1</v>
      </c>
      <c r="AH7" s="25" t="s">
        <v>19</v>
      </c>
      <c r="AI7" s="28">
        <v>2</v>
      </c>
      <c r="AJ7" s="24"/>
      <c r="AK7" s="27"/>
      <c r="AL7" s="27"/>
      <c r="AM7" s="1">
        <f t="shared" ref="AM7:AM18" si="7">COUNTIF(AG7:AI7,D7)</f>
        <v>1</v>
      </c>
    </row>
    <row r="8" spans="1:39">
      <c r="A8" s="29" t="s">
        <v>20</v>
      </c>
      <c r="B8" s="29" t="s">
        <v>21</v>
      </c>
      <c r="C8" s="30"/>
      <c r="D8" s="31">
        <v>1</v>
      </c>
      <c r="E8" s="2"/>
      <c r="F8" s="32">
        <v>1</v>
      </c>
      <c r="G8" s="6">
        <f t="shared" si="0"/>
        <v>1</v>
      </c>
      <c r="H8" s="6"/>
      <c r="I8" s="33" t="s">
        <v>19</v>
      </c>
      <c r="J8" s="6">
        <f t="shared" si="1"/>
        <v>0</v>
      </c>
      <c r="K8" s="6"/>
      <c r="L8" s="33">
        <v>2</v>
      </c>
      <c r="M8" s="6">
        <f t="shared" si="2"/>
        <v>0</v>
      </c>
      <c r="N8" s="6"/>
      <c r="O8" s="33">
        <v>1</v>
      </c>
      <c r="P8" s="6">
        <f t="shared" si="3"/>
        <v>1</v>
      </c>
      <c r="Q8" s="6"/>
      <c r="R8" s="33">
        <v>1</v>
      </c>
      <c r="S8" s="6">
        <f t="shared" si="4"/>
        <v>1</v>
      </c>
      <c r="T8" s="6"/>
      <c r="U8" s="33" t="s">
        <v>19</v>
      </c>
      <c r="V8" s="6">
        <f t="shared" si="5"/>
        <v>0</v>
      </c>
      <c r="W8" s="6"/>
      <c r="X8" s="33">
        <v>1</v>
      </c>
      <c r="Y8" s="6">
        <f t="shared" si="6"/>
        <v>1</v>
      </c>
      <c r="Z8" s="6"/>
      <c r="AA8" s="33">
        <v>2</v>
      </c>
      <c r="AB8" s="2">
        <f>IF($D$8=AA8,1,)</f>
        <v>0</v>
      </c>
      <c r="AC8" s="33">
        <v>1</v>
      </c>
      <c r="AD8" s="2">
        <f>IF($D$8=AC8,1,)</f>
        <v>1</v>
      </c>
      <c r="AE8" s="33" t="s">
        <v>19</v>
      </c>
      <c r="AF8" s="2">
        <f>IF($D$8=AE8,1,)</f>
        <v>0</v>
      </c>
      <c r="AG8" s="34">
        <v>1</v>
      </c>
      <c r="AH8" s="34" t="s">
        <v>22</v>
      </c>
      <c r="AI8" s="35">
        <v>2</v>
      </c>
      <c r="AJ8" s="36"/>
      <c r="AK8" s="37" t="s">
        <v>16</v>
      </c>
      <c r="AL8" s="38" t="s">
        <v>23</v>
      </c>
      <c r="AM8" s="1">
        <f t="shared" si="7"/>
        <v>1</v>
      </c>
    </row>
    <row r="9" spans="1:39">
      <c r="A9" s="20" t="s">
        <v>24</v>
      </c>
      <c r="B9" s="21" t="s">
        <v>25</v>
      </c>
      <c r="C9" s="39"/>
      <c r="D9" s="11">
        <v>1</v>
      </c>
      <c r="E9" s="2"/>
      <c r="F9" s="23" t="s">
        <v>19</v>
      </c>
      <c r="G9" s="6">
        <f t="shared" si="0"/>
        <v>0</v>
      </c>
      <c r="H9" s="6"/>
      <c r="I9" s="24">
        <v>1</v>
      </c>
      <c r="J9" s="6">
        <f t="shared" si="1"/>
        <v>1</v>
      </c>
      <c r="K9" s="6"/>
      <c r="L9" s="24">
        <v>1</v>
      </c>
      <c r="M9" s="6">
        <f t="shared" si="2"/>
        <v>1</v>
      </c>
      <c r="N9" s="6"/>
      <c r="O9" s="24">
        <v>1</v>
      </c>
      <c r="P9" s="6">
        <f t="shared" si="3"/>
        <v>1</v>
      </c>
      <c r="Q9" s="6"/>
      <c r="R9" s="24">
        <v>1</v>
      </c>
      <c r="S9" s="6">
        <f t="shared" si="4"/>
        <v>1</v>
      </c>
      <c r="T9" s="6"/>
      <c r="U9" s="24" t="s">
        <v>19</v>
      </c>
      <c r="V9" s="6">
        <f t="shared" si="5"/>
        <v>0</v>
      </c>
      <c r="W9" s="6"/>
      <c r="X9" s="24">
        <v>2</v>
      </c>
      <c r="Y9" s="6">
        <f t="shared" si="6"/>
        <v>0</v>
      </c>
      <c r="Z9" s="6"/>
      <c r="AA9" s="24" t="s">
        <v>19</v>
      </c>
      <c r="AB9" s="2">
        <f>IF($D$9=AA9,1,)</f>
        <v>0</v>
      </c>
      <c r="AC9" s="24">
        <v>1</v>
      </c>
      <c r="AD9" s="2">
        <f>IF($D$9=AC9,1,)</f>
        <v>1</v>
      </c>
      <c r="AE9" s="24">
        <v>1</v>
      </c>
      <c r="AF9" s="2">
        <f>IF($D$9=AE9,1,)</f>
        <v>1</v>
      </c>
      <c r="AG9" s="40">
        <v>1</v>
      </c>
      <c r="AH9" s="25"/>
      <c r="AI9" s="41"/>
      <c r="AJ9" s="42" t="s">
        <v>16</v>
      </c>
      <c r="AK9" s="43"/>
      <c r="AL9" s="44"/>
      <c r="AM9" s="1">
        <f t="shared" si="7"/>
        <v>1</v>
      </c>
    </row>
    <row r="10" spans="1:39">
      <c r="A10" s="20" t="s">
        <v>26</v>
      </c>
      <c r="B10" s="21" t="s">
        <v>27</v>
      </c>
      <c r="C10" s="22"/>
      <c r="D10" s="11">
        <v>2</v>
      </c>
      <c r="E10" s="2"/>
      <c r="F10" s="23" t="s">
        <v>19</v>
      </c>
      <c r="G10" s="6">
        <f t="shared" si="0"/>
        <v>0</v>
      </c>
      <c r="H10" s="6"/>
      <c r="I10" s="24">
        <v>2</v>
      </c>
      <c r="J10" s="6">
        <f t="shared" si="1"/>
        <v>1</v>
      </c>
      <c r="K10" s="6"/>
      <c r="L10" s="24" t="s">
        <v>19</v>
      </c>
      <c r="M10" s="6">
        <f t="shared" si="2"/>
        <v>0</v>
      </c>
      <c r="N10" s="6"/>
      <c r="O10" s="24">
        <v>2</v>
      </c>
      <c r="P10" s="6">
        <f t="shared" si="3"/>
        <v>1</v>
      </c>
      <c r="Q10" s="6"/>
      <c r="R10" s="24">
        <v>1</v>
      </c>
      <c r="S10" s="6">
        <f t="shared" si="4"/>
        <v>0</v>
      </c>
      <c r="T10" s="6"/>
      <c r="U10" s="24">
        <v>1</v>
      </c>
      <c r="V10" s="6">
        <f t="shared" si="5"/>
        <v>0</v>
      </c>
      <c r="W10" s="6"/>
      <c r="X10" s="24">
        <v>1</v>
      </c>
      <c r="Y10" s="6">
        <f t="shared" si="6"/>
        <v>0</v>
      </c>
      <c r="Z10" s="6"/>
      <c r="AA10" s="24" t="s">
        <v>19</v>
      </c>
      <c r="AB10" s="2">
        <f>IF($D$10=AA10,1,)</f>
        <v>0</v>
      </c>
      <c r="AC10" s="24" t="s">
        <v>19</v>
      </c>
      <c r="AD10" s="2">
        <f>IF($D$10=AC10,1,)</f>
        <v>0</v>
      </c>
      <c r="AE10" s="24">
        <v>2</v>
      </c>
      <c r="AF10" s="2">
        <f>IF($D$10=AE10,1,)</f>
        <v>1</v>
      </c>
      <c r="AG10" s="25">
        <v>1</v>
      </c>
      <c r="AH10" s="25" t="s">
        <v>19</v>
      </c>
      <c r="AI10" s="28">
        <v>2</v>
      </c>
      <c r="AJ10" s="24"/>
      <c r="AK10" s="27"/>
      <c r="AL10" s="27"/>
      <c r="AM10" s="1">
        <f t="shared" si="7"/>
        <v>1</v>
      </c>
    </row>
    <row r="11" spans="1:39">
      <c r="A11" s="29" t="s">
        <v>28</v>
      </c>
      <c r="B11" s="29" t="s">
        <v>29</v>
      </c>
      <c r="C11" s="45"/>
      <c r="D11" s="31">
        <v>1</v>
      </c>
      <c r="E11" s="2"/>
      <c r="F11" s="32">
        <v>2</v>
      </c>
      <c r="G11" s="6">
        <f t="shared" si="0"/>
        <v>0</v>
      </c>
      <c r="H11" s="6"/>
      <c r="I11" s="33">
        <v>1</v>
      </c>
      <c r="J11" s="6">
        <f t="shared" si="1"/>
        <v>1</v>
      </c>
      <c r="K11" s="6"/>
      <c r="L11" s="33">
        <v>2</v>
      </c>
      <c r="M11" s="6">
        <f t="shared" si="2"/>
        <v>0</v>
      </c>
      <c r="N11" s="6"/>
      <c r="O11" s="33">
        <v>2</v>
      </c>
      <c r="P11" s="6">
        <f t="shared" si="3"/>
        <v>0</v>
      </c>
      <c r="Q11" s="6"/>
      <c r="R11" s="33">
        <v>2</v>
      </c>
      <c r="S11" s="6">
        <f t="shared" si="4"/>
        <v>0</v>
      </c>
      <c r="T11" s="6"/>
      <c r="U11" s="33">
        <v>2</v>
      </c>
      <c r="V11" s="6">
        <f t="shared" si="5"/>
        <v>0</v>
      </c>
      <c r="W11" s="6"/>
      <c r="X11" s="33">
        <v>1</v>
      </c>
      <c r="Y11" s="6">
        <f t="shared" si="6"/>
        <v>1</v>
      </c>
      <c r="Z11" s="6"/>
      <c r="AA11" s="33">
        <v>1</v>
      </c>
      <c r="AB11" s="1">
        <f>IF($D$11=AA11,1,)</f>
        <v>1</v>
      </c>
      <c r="AC11" s="33" t="s">
        <v>19</v>
      </c>
      <c r="AD11" s="1">
        <f>IF($D$11=AC11,1,)</f>
        <v>0</v>
      </c>
      <c r="AE11" s="33">
        <v>2</v>
      </c>
      <c r="AF11" s="1">
        <f>IF($D$11=AE11,1,)</f>
        <v>0</v>
      </c>
      <c r="AG11" s="34">
        <v>1</v>
      </c>
      <c r="AH11" s="34"/>
      <c r="AI11" s="35">
        <v>2</v>
      </c>
      <c r="AJ11" s="42"/>
      <c r="AK11" s="37" t="s">
        <v>16</v>
      </c>
      <c r="AL11" s="38" t="s">
        <v>30</v>
      </c>
      <c r="AM11" s="1">
        <f t="shared" si="7"/>
        <v>1</v>
      </c>
    </row>
    <row r="12" spans="1:39">
      <c r="A12" s="20" t="s">
        <v>31</v>
      </c>
      <c r="B12" s="21" t="s">
        <v>32</v>
      </c>
      <c r="C12" s="39"/>
      <c r="D12" s="11">
        <v>2</v>
      </c>
      <c r="E12" s="2"/>
      <c r="F12" s="23">
        <v>2</v>
      </c>
      <c r="G12" s="6">
        <f t="shared" si="0"/>
        <v>1</v>
      </c>
      <c r="H12" s="6"/>
      <c r="I12" s="24">
        <v>2</v>
      </c>
      <c r="J12" s="6">
        <f t="shared" si="1"/>
        <v>1</v>
      </c>
      <c r="K12" s="6"/>
      <c r="L12" s="24" t="s">
        <v>19</v>
      </c>
      <c r="M12" s="6">
        <f t="shared" si="2"/>
        <v>0</v>
      </c>
      <c r="N12" s="6"/>
      <c r="O12" s="24">
        <v>2</v>
      </c>
      <c r="P12" s="6">
        <f t="shared" si="3"/>
        <v>1</v>
      </c>
      <c r="Q12" s="6"/>
      <c r="R12" s="24">
        <v>2</v>
      </c>
      <c r="S12" s="6">
        <f t="shared" si="4"/>
        <v>1</v>
      </c>
      <c r="T12" s="6"/>
      <c r="U12" s="24">
        <v>2</v>
      </c>
      <c r="V12" s="6">
        <f t="shared" si="5"/>
        <v>1</v>
      </c>
      <c r="W12" s="6"/>
      <c r="X12" s="24">
        <v>1</v>
      </c>
      <c r="Y12" s="6">
        <f t="shared" si="6"/>
        <v>0</v>
      </c>
      <c r="Z12" s="6"/>
      <c r="AA12" s="24">
        <v>2</v>
      </c>
      <c r="AB12" s="2">
        <f>IF($D$12=AA12,1,)</f>
        <v>1</v>
      </c>
      <c r="AC12" s="24" t="s">
        <v>19</v>
      </c>
      <c r="AD12" s="2">
        <f>IF($D$12=AC12,1,)</f>
        <v>0</v>
      </c>
      <c r="AE12" s="24">
        <v>2</v>
      </c>
      <c r="AF12" s="2">
        <f>IF($D$12=AE12,1,)</f>
        <v>1</v>
      </c>
      <c r="AG12" s="25"/>
      <c r="AH12" s="46"/>
      <c r="AI12" s="26">
        <v>2</v>
      </c>
      <c r="AJ12" s="42" t="s">
        <v>16</v>
      </c>
      <c r="AK12" s="43"/>
      <c r="AL12" s="27"/>
      <c r="AM12" s="1">
        <f t="shared" si="7"/>
        <v>1</v>
      </c>
    </row>
    <row r="13" spans="1:39">
      <c r="A13" s="20" t="s">
        <v>33</v>
      </c>
      <c r="B13" s="21" t="s">
        <v>34</v>
      </c>
      <c r="C13" s="22"/>
      <c r="D13" s="11" t="s">
        <v>19</v>
      </c>
      <c r="E13" s="2"/>
      <c r="F13" s="23">
        <v>1</v>
      </c>
      <c r="G13" s="6">
        <f t="shared" si="0"/>
        <v>0</v>
      </c>
      <c r="H13" s="6"/>
      <c r="I13" s="24">
        <v>1</v>
      </c>
      <c r="J13" s="6">
        <f t="shared" si="1"/>
        <v>0</v>
      </c>
      <c r="K13" s="6"/>
      <c r="L13" s="24">
        <v>1</v>
      </c>
      <c r="M13" s="6">
        <f t="shared" si="2"/>
        <v>0</v>
      </c>
      <c r="N13" s="6"/>
      <c r="O13" s="24">
        <v>1</v>
      </c>
      <c r="P13" s="6">
        <f t="shared" si="3"/>
        <v>0</v>
      </c>
      <c r="Q13" s="6"/>
      <c r="R13" s="24">
        <v>1</v>
      </c>
      <c r="S13" s="6">
        <f t="shared" si="4"/>
        <v>0</v>
      </c>
      <c r="T13" s="6"/>
      <c r="U13" s="24">
        <v>1</v>
      </c>
      <c r="V13" s="6">
        <f t="shared" si="5"/>
        <v>0</v>
      </c>
      <c r="W13" s="6"/>
      <c r="X13" s="24">
        <v>2</v>
      </c>
      <c r="Y13" s="6">
        <f t="shared" si="6"/>
        <v>0</v>
      </c>
      <c r="Z13" s="6"/>
      <c r="AA13" s="24">
        <v>1</v>
      </c>
      <c r="AB13" s="2">
        <f>IF($D$13=AA13,1,)</f>
        <v>0</v>
      </c>
      <c r="AC13" s="24">
        <v>1</v>
      </c>
      <c r="AD13" s="2">
        <f>IF($D$13=AC13,1,)</f>
        <v>0</v>
      </c>
      <c r="AE13" s="24">
        <v>1</v>
      </c>
      <c r="AF13" s="2">
        <f>IF($D$13=AE13,1,)</f>
        <v>0</v>
      </c>
      <c r="AG13" s="25">
        <v>1</v>
      </c>
      <c r="AH13" s="25" t="s">
        <v>19</v>
      </c>
      <c r="AI13" s="41"/>
      <c r="AJ13" s="42"/>
      <c r="AK13" s="27" t="s">
        <v>16</v>
      </c>
      <c r="AL13" s="27" t="s">
        <v>35</v>
      </c>
      <c r="AM13" s="1">
        <f t="shared" si="7"/>
        <v>1</v>
      </c>
    </row>
    <row r="14" spans="1:39">
      <c r="A14" s="29" t="s">
        <v>36</v>
      </c>
      <c r="B14" s="29" t="s">
        <v>37</v>
      </c>
      <c r="C14" s="45"/>
      <c r="D14" s="31">
        <v>1</v>
      </c>
      <c r="E14" s="2"/>
      <c r="F14" s="32">
        <v>2</v>
      </c>
      <c r="G14" s="6">
        <f t="shared" si="0"/>
        <v>0</v>
      </c>
      <c r="H14" s="6"/>
      <c r="I14" s="33">
        <v>2</v>
      </c>
      <c r="J14" s="6">
        <f t="shared" si="1"/>
        <v>0</v>
      </c>
      <c r="K14" s="6"/>
      <c r="L14" s="33">
        <v>2</v>
      </c>
      <c r="M14" s="6">
        <f t="shared" si="2"/>
        <v>0</v>
      </c>
      <c r="N14" s="6"/>
      <c r="O14" s="33" t="s">
        <v>19</v>
      </c>
      <c r="P14" s="6">
        <f t="shared" si="3"/>
        <v>0</v>
      </c>
      <c r="Q14" s="6"/>
      <c r="R14" s="33">
        <v>2</v>
      </c>
      <c r="S14" s="6">
        <f t="shared" si="4"/>
        <v>0</v>
      </c>
      <c r="T14" s="6"/>
      <c r="U14" s="33">
        <v>2</v>
      </c>
      <c r="V14" s="6">
        <f t="shared" si="5"/>
        <v>0</v>
      </c>
      <c r="W14" s="6"/>
      <c r="X14" s="33">
        <v>2</v>
      </c>
      <c r="Y14" s="6">
        <f t="shared" si="6"/>
        <v>0</v>
      </c>
      <c r="Z14" s="6"/>
      <c r="AA14" s="33">
        <v>1</v>
      </c>
      <c r="AB14" s="2">
        <f>IF($D$14=AA14,1,)</f>
        <v>1</v>
      </c>
      <c r="AC14" s="33">
        <v>2</v>
      </c>
      <c r="AD14" s="2">
        <f>IF($D$14=AC14,1,)</f>
        <v>0</v>
      </c>
      <c r="AE14" s="33">
        <v>2</v>
      </c>
      <c r="AF14" s="2">
        <f>IF($D$14=AE14,1,)</f>
        <v>0</v>
      </c>
      <c r="AG14" s="34"/>
      <c r="AH14" s="34" t="s">
        <v>19</v>
      </c>
      <c r="AI14" s="35">
        <v>2</v>
      </c>
      <c r="AJ14" s="24"/>
      <c r="AK14" s="38" t="s">
        <v>16</v>
      </c>
      <c r="AL14" s="38" t="s">
        <v>38</v>
      </c>
      <c r="AM14" s="1">
        <f t="shared" si="7"/>
        <v>0</v>
      </c>
    </row>
    <row r="15" spans="1:39">
      <c r="A15" s="20" t="s">
        <v>39</v>
      </c>
      <c r="B15" s="21" t="s">
        <v>40</v>
      </c>
      <c r="C15" s="39"/>
      <c r="D15" s="11" t="s">
        <v>19</v>
      </c>
      <c r="E15" s="2"/>
      <c r="F15" s="23" t="s">
        <v>19</v>
      </c>
      <c r="G15" s="6">
        <f t="shared" si="0"/>
        <v>1</v>
      </c>
      <c r="H15" s="6"/>
      <c r="I15" s="24" t="s">
        <v>19</v>
      </c>
      <c r="J15" s="6">
        <f t="shared" si="1"/>
        <v>1</v>
      </c>
      <c r="K15" s="6"/>
      <c r="L15" s="24">
        <v>2</v>
      </c>
      <c r="M15" s="6">
        <f t="shared" si="2"/>
        <v>0</v>
      </c>
      <c r="N15" s="6"/>
      <c r="O15" s="24">
        <v>2</v>
      </c>
      <c r="P15" s="6">
        <f t="shared" si="3"/>
        <v>0</v>
      </c>
      <c r="Q15" s="6"/>
      <c r="R15" s="24">
        <v>2</v>
      </c>
      <c r="S15" s="6">
        <f t="shared" si="4"/>
        <v>0</v>
      </c>
      <c r="T15" s="6"/>
      <c r="U15" s="24" t="s">
        <v>19</v>
      </c>
      <c r="V15" s="6">
        <f t="shared" si="5"/>
        <v>1</v>
      </c>
      <c r="W15" s="6"/>
      <c r="X15" s="24" t="s">
        <v>19</v>
      </c>
      <c r="Y15" s="6">
        <f t="shared" si="6"/>
        <v>1</v>
      </c>
      <c r="Z15" s="6"/>
      <c r="AA15" s="24">
        <v>2</v>
      </c>
      <c r="AB15" s="2">
        <f>IF($D$15=AA15,1,)</f>
        <v>0</v>
      </c>
      <c r="AC15" s="24" t="s">
        <v>19</v>
      </c>
      <c r="AD15" s="2">
        <f>IF($D$15=AC15,1,)</f>
        <v>1</v>
      </c>
      <c r="AE15" s="24">
        <v>1</v>
      </c>
      <c r="AF15" s="2">
        <f>IF($D$15=AE15,1,)</f>
        <v>0</v>
      </c>
      <c r="AG15" s="25">
        <v>1</v>
      </c>
      <c r="AH15" s="25"/>
      <c r="AI15" s="28">
        <v>2</v>
      </c>
      <c r="AJ15" s="24"/>
      <c r="AK15" s="27" t="s">
        <v>16</v>
      </c>
      <c r="AL15" s="27" t="s">
        <v>41</v>
      </c>
      <c r="AM15" s="1">
        <f t="shared" si="7"/>
        <v>0</v>
      </c>
    </row>
    <row r="16" spans="1:39">
      <c r="A16" s="20" t="s">
        <v>42</v>
      </c>
      <c r="B16" s="21" t="s">
        <v>43</v>
      </c>
      <c r="C16" s="39"/>
      <c r="D16" s="11">
        <v>2</v>
      </c>
      <c r="E16" s="2"/>
      <c r="F16" s="23">
        <v>2</v>
      </c>
      <c r="G16" s="6">
        <f t="shared" si="0"/>
        <v>1</v>
      </c>
      <c r="H16" s="6"/>
      <c r="I16" s="24">
        <v>2</v>
      </c>
      <c r="J16" s="6">
        <f t="shared" si="1"/>
        <v>1</v>
      </c>
      <c r="K16" s="6"/>
      <c r="L16" s="24">
        <v>2</v>
      </c>
      <c r="M16" s="6">
        <f t="shared" si="2"/>
        <v>1</v>
      </c>
      <c r="N16" s="6"/>
      <c r="O16" s="24">
        <v>2</v>
      </c>
      <c r="P16" s="6">
        <f t="shared" si="3"/>
        <v>1</v>
      </c>
      <c r="Q16" s="6"/>
      <c r="R16" s="24">
        <v>1</v>
      </c>
      <c r="S16" s="6">
        <f t="shared" si="4"/>
        <v>0</v>
      </c>
      <c r="T16" s="6"/>
      <c r="U16" s="24">
        <v>2</v>
      </c>
      <c r="V16" s="6">
        <f t="shared" si="5"/>
        <v>1</v>
      </c>
      <c r="W16" s="6"/>
      <c r="X16" s="24">
        <v>1</v>
      </c>
      <c r="Y16" s="6">
        <f t="shared" si="6"/>
        <v>0</v>
      </c>
      <c r="Z16" s="6"/>
      <c r="AA16" s="24" t="s">
        <v>19</v>
      </c>
      <c r="AB16" s="2">
        <f>IF($D$16=AA16,1,)</f>
        <v>0</v>
      </c>
      <c r="AC16" s="24">
        <v>1</v>
      </c>
      <c r="AD16" s="2">
        <f>IF($D$16=AC16,1,)</f>
        <v>0</v>
      </c>
      <c r="AE16" s="24" t="s">
        <v>19</v>
      </c>
      <c r="AF16" s="2">
        <f>IF($D$16=AE16,1,)</f>
        <v>0</v>
      </c>
      <c r="AG16" s="25"/>
      <c r="AH16" s="25" t="s">
        <v>19</v>
      </c>
      <c r="AI16" s="28">
        <v>2</v>
      </c>
      <c r="AJ16" s="24"/>
      <c r="AK16" s="27" t="s">
        <v>16</v>
      </c>
      <c r="AL16" s="27" t="s">
        <v>44</v>
      </c>
      <c r="AM16" s="1">
        <f t="shared" si="7"/>
        <v>1</v>
      </c>
    </row>
    <row r="17" spans="1:39">
      <c r="A17" s="20" t="s">
        <v>45</v>
      </c>
      <c r="B17" s="21" t="s">
        <v>46</v>
      </c>
      <c r="C17" s="22"/>
      <c r="D17" s="11">
        <v>1</v>
      </c>
      <c r="E17" s="2"/>
      <c r="F17" s="23">
        <v>2</v>
      </c>
      <c r="G17" s="6">
        <f t="shared" si="0"/>
        <v>0</v>
      </c>
      <c r="H17" s="6"/>
      <c r="I17" s="24" t="s">
        <v>19</v>
      </c>
      <c r="J17" s="6">
        <f t="shared" si="1"/>
        <v>0</v>
      </c>
      <c r="K17" s="6"/>
      <c r="L17" s="24">
        <v>1</v>
      </c>
      <c r="M17" s="6">
        <f t="shared" si="2"/>
        <v>1</v>
      </c>
      <c r="N17" s="6"/>
      <c r="O17" s="24">
        <v>2</v>
      </c>
      <c r="P17" s="6">
        <f t="shared" si="3"/>
        <v>0</v>
      </c>
      <c r="Q17" s="6"/>
      <c r="R17" s="24">
        <v>2</v>
      </c>
      <c r="S17" s="6">
        <f t="shared" si="4"/>
        <v>0</v>
      </c>
      <c r="T17" s="6"/>
      <c r="U17" s="24">
        <v>1</v>
      </c>
      <c r="V17" s="6">
        <f t="shared" si="5"/>
        <v>1</v>
      </c>
      <c r="W17" s="6"/>
      <c r="X17" s="24" t="s">
        <v>19</v>
      </c>
      <c r="Y17" s="6">
        <f t="shared" si="6"/>
        <v>0</v>
      </c>
      <c r="Z17" s="6"/>
      <c r="AA17" s="24">
        <v>2</v>
      </c>
      <c r="AB17" s="2">
        <f>IF($D$17=AA17,1,)</f>
        <v>0</v>
      </c>
      <c r="AC17" s="24">
        <v>1</v>
      </c>
      <c r="AD17" s="2">
        <f>IF($D$17=AC17,1,)</f>
        <v>1</v>
      </c>
      <c r="AE17" s="24">
        <v>1</v>
      </c>
      <c r="AF17" s="2">
        <f>IF($D$17=AE17,1,)</f>
        <v>1</v>
      </c>
      <c r="AG17" s="25">
        <v>1</v>
      </c>
      <c r="AH17" s="46" t="s">
        <v>19</v>
      </c>
      <c r="AI17" s="28">
        <v>2</v>
      </c>
      <c r="AJ17" s="24"/>
      <c r="AK17" s="27"/>
      <c r="AL17" s="27"/>
      <c r="AM17" s="1">
        <f t="shared" si="7"/>
        <v>1</v>
      </c>
    </row>
    <row r="18" spans="1:39">
      <c r="A18" s="20" t="s">
        <v>47</v>
      </c>
      <c r="B18" s="21" t="s">
        <v>48</v>
      </c>
      <c r="C18" s="39"/>
      <c r="D18" s="11">
        <v>1</v>
      </c>
      <c r="E18" s="2"/>
      <c r="F18" s="32">
        <v>1</v>
      </c>
      <c r="G18" s="47">
        <f t="shared" si="0"/>
        <v>1</v>
      </c>
      <c r="H18" s="47"/>
      <c r="I18" s="33">
        <v>1</v>
      </c>
      <c r="J18" s="47">
        <f t="shared" si="1"/>
        <v>1</v>
      </c>
      <c r="K18" s="47"/>
      <c r="L18" s="33">
        <v>1</v>
      </c>
      <c r="M18" s="47">
        <f t="shared" si="2"/>
        <v>1</v>
      </c>
      <c r="N18" s="47"/>
      <c r="O18" s="33">
        <v>1</v>
      </c>
      <c r="P18" s="47">
        <f t="shared" si="3"/>
        <v>1</v>
      </c>
      <c r="Q18" s="47"/>
      <c r="R18" s="33">
        <v>1</v>
      </c>
      <c r="S18" s="47">
        <f t="shared" si="4"/>
        <v>1</v>
      </c>
      <c r="T18" s="47"/>
      <c r="U18" s="33" t="s">
        <v>19</v>
      </c>
      <c r="V18" s="47">
        <f t="shared" si="5"/>
        <v>0</v>
      </c>
      <c r="W18" s="47"/>
      <c r="X18" s="33">
        <v>1</v>
      </c>
      <c r="Y18" s="47">
        <f t="shared" si="6"/>
        <v>1</v>
      </c>
      <c r="Z18" s="47"/>
      <c r="AA18" s="33">
        <v>1</v>
      </c>
      <c r="AB18" s="48">
        <f>IF($D$18=AA18,1,)</f>
        <v>1</v>
      </c>
      <c r="AC18" s="33">
        <v>1</v>
      </c>
      <c r="AD18" s="48">
        <f>IF($D$18=AC18,1,)</f>
        <v>1</v>
      </c>
      <c r="AE18" s="33">
        <v>1</v>
      </c>
      <c r="AF18" s="48">
        <f>IF($D$18=AE18,1,)</f>
        <v>1</v>
      </c>
      <c r="AG18" s="34">
        <v>1</v>
      </c>
      <c r="AH18" s="34" t="s">
        <v>19</v>
      </c>
      <c r="AI18" s="35"/>
      <c r="AJ18" s="33"/>
      <c r="AK18" s="38" t="s">
        <v>16</v>
      </c>
      <c r="AL18" s="38" t="s">
        <v>49</v>
      </c>
      <c r="AM18" s="1">
        <f t="shared" si="7"/>
        <v>1</v>
      </c>
    </row>
    <row r="19" spans="1:39">
      <c r="A19" s="1"/>
      <c r="B19" s="2"/>
      <c r="C19" s="49" t="s">
        <v>50</v>
      </c>
      <c r="D19" s="4" t="s">
        <v>51</v>
      </c>
      <c r="E19" s="50"/>
      <c r="F19" s="4" t="s">
        <v>16</v>
      </c>
      <c r="G19" s="4">
        <f>IF(D19="*",SUM(G6:G18)," ")</f>
        <v>7</v>
      </c>
      <c r="H19" s="4"/>
      <c r="I19" s="4" t="s">
        <v>16</v>
      </c>
      <c r="J19" s="4">
        <f>IF(D19="*",SUM(J6:J18)," ")</f>
        <v>8</v>
      </c>
      <c r="K19" s="4"/>
      <c r="L19" s="4" t="s">
        <v>16</v>
      </c>
      <c r="M19" s="4">
        <f>IF(D19="*",SUM(M6:M18)," ")</f>
        <v>6</v>
      </c>
      <c r="N19" s="4"/>
      <c r="O19" s="4" t="s">
        <v>16</v>
      </c>
      <c r="P19" s="4">
        <f>IF(D19="*",SUM(P6:P18)," ")</f>
        <v>7</v>
      </c>
      <c r="Q19" s="4"/>
      <c r="R19" s="4" t="s">
        <v>16</v>
      </c>
      <c r="S19" s="4">
        <f>IF(D19="*",SUM(S6:S18)," ")</f>
        <v>5</v>
      </c>
      <c r="T19" s="4"/>
      <c r="U19" s="4" t="s">
        <v>16</v>
      </c>
      <c r="V19" s="4">
        <f>IF(D19="*",SUM(V6:V18)," ")</f>
        <v>6</v>
      </c>
      <c r="W19" s="4"/>
      <c r="X19" s="4" t="s">
        <v>52</v>
      </c>
      <c r="Y19" s="4">
        <f>IF(D19="*",SUM(Y6:Y18)," ")</f>
        <v>4</v>
      </c>
      <c r="Z19" s="4"/>
      <c r="AA19" s="4" t="s">
        <v>16</v>
      </c>
      <c r="AB19" s="51">
        <f>IF(D19="*",SUM(AB6:AB18)," ")</f>
        <v>6</v>
      </c>
      <c r="AC19" s="4" t="s">
        <v>16</v>
      </c>
      <c r="AD19" s="51">
        <f>IF(D19="*",SUM(AD6:AD18)," ")</f>
        <v>7</v>
      </c>
      <c r="AE19" s="4" t="s">
        <v>16</v>
      </c>
      <c r="AF19" s="51">
        <f>IF(D19="*",SUM(AF6:AF18)," ")</f>
        <v>7</v>
      </c>
      <c r="AG19" s="51"/>
      <c r="AH19" s="51"/>
      <c r="AI19" s="4"/>
      <c r="AJ19" s="4"/>
      <c r="AK19" s="52"/>
      <c r="AL19" s="52"/>
      <c r="AM19" s="53">
        <f>SUM(AM6:AM18)</f>
        <v>11</v>
      </c>
    </row>
    <row r="20" spans="1:39">
      <c r="A20" s="1"/>
      <c r="B20" s="2"/>
      <c r="C20" s="49" t="s">
        <v>53</v>
      </c>
      <c r="D20" s="4"/>
      <c r="E20" s="2"/>
      <c r="F20" s="5">
        <v>94</v>
      </c>
      <c r="G20" s="5"/>
      <c r="H20" s="5"/>
      <c r="I20" s="5">
        <v>92.1</v>
      </c>
      <c r="J20" s="5"/>
      <c r="K20" s="5"/>
      <c r="L20" s="5">
        <v>96.5</v>
      </c>
      <c r="M20" s="5"/>
      <c r="N20" s="5"/>
      <c r="O20" s="5">
        <v>88</v>
      </c>
      <c r="P20" s="5"/>
      <c r="Q20" s="5"/>
      <c r="R20" s="5">
        <v>86.9</v>
      </c>
      <c r="S20" s="5"/>
      <c r="T20" s="5"/>
      <c r="U20" s="5">
        <v>62.2</v>
      </c>
      <c r="V20" s="5"/>
      <c r="W20" s="5"/>
      <c r="X20" s="54">
        <v>111</v>
      </c>
      <c r="Y20" s="5"/>
      <c r="Z20" s="5"/>
      <c r="AA20" s="5">
        <v>91.4</v>
      </c>
      <c r="AB20" s="55"/>
      <c r="AC20" s="55">
        <v>87</v>
      </c>
      <c r="AD20" s="55"/>
      <c r="AE20" s="55">
        <v>90.9</v>
      </c>
      <c r="AF20" s="2"/>
      <c r="AG20" s="2"/>
      <c r="AH20" s="2"/>
      <c r="AI20" s="6"/>
      <c r="AJ20" s="6"/>
      <c r="AK20" s="56"/>
      <c r="AL20" s="7"/>
      <c r="AM20" s="1"/>
    </row>
    <row r="21" spans="1:39">
      <c r="A21" s="1"/>
      <c r="B21" s="2"/>
      <c r="C21" s="49" t="s">
        <v>54</v>
      </c>
      <c r="D21" s="4"/>
      <c r="E21" s="2"/>
      <c r="F21" s="5">
        <v>98</v>
      </c>
      <c r="G21" s="5"/>
      <c r="H21" s="5"/>
      <c r="I21" s="5">
        <v>98</v>
      </c>
      <c r="J21" s="5"/>
      <c r="K21" s="5"/>
      <c r="L21" s="5">
        <v>95</v>
      </c>
      <c r="M21" s="5"/>
      <c r="N21" s="5"/>
      <c r="O21" s="5">
        <v>89</v>
      </c>
      <c r="P21" s="5"/>
      <c r="Q21" s="5"/>
      <c r="R21" s="5">
        <v>94</v>
      </c>
      <c r="S21" s="5"/>
      <c r="T21" s="5"/>
      <c r="U21" s="5">
        <v>84</v>
      </c>
      <c r="V21" s="5"/>
      <c r="W21" s="5"/>
      <c r="X21" s="5">
        <v>110</v>
      </c>
      <c r="Y21" s="5"/>
      <c r="Z21" s="5"/>
      <c r="AA21" s="5">
        <v>104</v>
      </c>
      <c r="AB21" s="55"/>
      <c r="AC21" s="55">
        <v>104</v>
      </c>
      <c r="AD21" s="55"/>
      <c r="AE21" s="55">
        <v>100</v>
      </c>
      <c r="AF21" s="2"/>
      <c r="AG21" s="2"/>
      <c r="AH21" s="2"/>
      <c r="AI21" s="6"/>
      <c r="AJ21" s="6"/>
      <c r="AK21" s="7"/>
      <c r="AL21" s="7"/>
      <c r="AM21" s="1"/>
    </row>
    <row r="22" spans="1:39">
      <c r="A22" s="8" t="s">
        <v>55</v>
      </c>
      <c r="B22" s="57">
        <v>40551</v>
      </c>
      <c r="C22" s="3"/>
      <c r="D22" s="11"/>
      <c r="E22" s="2"/>
      <c r="F22" s="5"/>
      <c r="G22" s="6"/>
      <c r="H22" s="6"/>
      <c r="I22" s="6"/>
      <c r="J22" s="6"/>
      <c r="K22" s="6"/>
      <c r="L22" s="6"/>
      <c r="M22" s="6"/>
      <c r="N22" s="6"/>
      <c r="O22" s="6"/>
      <c r="P22" s="6"/>
      <c r="Q22" s="6"/>
      <c r="R22" s="6"/>
      <c r="S22" s="6"/>
      <c r="T22" s="6"/>
      <c r="U22" s="6"/>
      <c r="V22" s="6"/>
      <c r="W22" s="6"/>
      <c r="X22" s="6"/>
      <c r="Y22" s="6"/>
      <c r="Z22" s="6"/>
      <c r="AA22" s="6"/>
      <c r="AB22" s="2"/>
      <c r="AC22" s="2"/>
      <c r="AD22" s="2"/>
      <c r="AE22" s="2"/>
      <c r="AF22" s="2"/>
      <c r="AG22" s="2"/>
      <c r="AH22" s="2"/>
      <c r="AI22" s="6"/>
      <c r="AJ22" s="6"/>
      <c r="AK22" s="7"/>
      <c r="AL22" s="7"/>
      <c r="AM22" s="1"/>
    </row>
    <row r="23" spans="1:39">
      <c r="A23" s="20" t="s">
        <v>56</v>
      </c>
      <c r="B23" s="58">
        <v>99612</v>
      </c>
      <c r="C23" s="22"/>
      <c r="D23" s="11" t="s">
        <v>22</v>
      </c>
      <c r="E23" s="2"/>
      <c r="F23" s="5"/>
      <c r="G23" s="6"/>
      <c r="H23" s="6"/>
      <c r="I23" s="6"/>
      <c r="J23" s="6"/>
      <c r="K23" s="6"/>
      <c r="L23" s="6"/>
      <c r="M23" s="6"/>
      <c r="N23" s="6"/>
      <c r="O23" s="6"/>
      <c r="P23" s="6"/>
      <c r="Q23" s="6"/>
      <c r="R23" s="6"/>
      <c r="S23" s="6"/>
      <c r="T23" s="6"/>
      <c r="U23" s="6"/>
      <c r="V23" s="6"/>
      <c r="W23" s="6"/>
      <c r="X23" s="6"/>
      <c r="Y23" s="6"/>
      <c r="Z23" s="6"/>
      <c r="AA23" s="6"/>
      <c r="AB23" s="2"/>
      <c r="AC23" s="2"/>
      <c r="AD23" s="2"/>
      <c r="AE23" s="2"/>
      <c r="AF23" s="2"/>
      <c r="AG23" s="2"/>
      <c r="AH23" s="2"/>
      <c r="AI23" s="6"/>
      <c r="AJ23" s="6"/>
      <c r="AK23" s="7"/>
      <c r="AL23" s="7"/>
      <c r="AM23" s="1"/>
    </row>
    <row r="24" spans="1:39">
      <c r="A24" s="20" t="s">
        <v>57</v>
      </c>
      <c r="B24" s="58">
        <v>748</v>
      </c>
      <c r="C24" s="22"/>
      <c r="D24" s="11" t="s">
        <v>58</v>
      </c>
      <c r="E24" s="2"/>
      <c r="F24" s="5"/>
      <c r="G24" s="6"/>
      <c r="H24" s="6"/>
      <c r="I24" s="6"/>
      <c r="J24" s="6"/>
      <c r="K24" s="6"/>
      <c r="L24" s="6"/>
      <c r="M24" s="6"/>
      <c r="N24" s="6"/>
      <c r="O24" s="6"/>
      <c r="P24" s="6"/>
      <c r="Q24" s="6"/>
      <c r="R24" s="6"/>
      <c r="S24" s="6"/>
      <c r="T24" s="6"/>
      <c r="U24" s="6"/>
      <c r="V24" s="6"/>
      <c r="W24" s="6"/>
      <c r="X24" s="6"/>
      <c r="Y24" s="6"/>
      <c r="Z24" s="6"/>
      <c r="AA24" s="6"/>
      <c r="AB24" s="2"/>
      <c r="AC24" s="2"/>
      <c r="AD24" s="2"/>
      <c r="AE24" s="2"/>
      <c r="AF24" s="2"/>
      <c r="AG24" s="2"/>
      <c r="AH24" s="2"/>
      <c r="AI24" s="6"/>
      <c r="AJ24" s="6"/>
      <c r="AK24" s="7"/>
      <c r="AL24" s="7"/>
      <c r="AM24" s="1"/>
    </row>
    <row r="25" spans="1:39">
      <c r="A25" s="20" t="s">
        <v>59</v>
      </c>
      <c r="B25" s="58">
        <v>46</v>
      </c>
      <c r="C25" s="22"/>
      <c r="D25" s="11" t="s">
        <v>60</v>
      </c>
      <c r="E25" s="2"/>
      <c r="F25" s="5"/>
      <c r="G25" s="6"/>
      <c r="H25" s="6"/>
      <c r="I25" s="6"/>
      <c r="J25" s="6"/>
      <c r="K25" s="6"/>
      <c r="L25" s="6"/>
      <c r="M25" s="6"/>
      <c r="N25" s="6"/>
      <c r="O25" s="6"/>
      <c r="P25" s="6"/>
      <c r="Q25" s="6"/>
      <c r="R25" s="6"/>
      <c r="S25" s="6"/>
      <c r="T25" s="6"/>
      <c r="U25" s="6"/>
      <c r="V25" s="6"/>
      <c r="W25" s="6"/>
      <c r="X25" s="6"/>
      <c r="Y25" s="6"/>
      <c r="Z25" s="6"/>
      <c r="AA25" s="6"/>
      <c r="AB25" s="2"/>
      <c r="AC25" s="2"/>
      <c r="AD25" s="2"/>
      <c r="AE25" s="2"/>
      <c r="AF25" s="2"/>
      <c r="AG25" s="2"/>
      <c r="AH25" s="2"/>
      <c r="AI25" s="6"/>
      <c r="AJ25" s="6"/>
      <c r="AK25" s="7"/>
      <c r="AL25" s="7"/>
      <c r="AM25" s="1"/>
    </row>
    <row r="26" spans="1:39">
      <c r="A26" s="20" t="s">
        <v>61</v>
      </c>
      <c r="B26" s="58" t="s">
        <v>62</v>
      </c>
      <c r="C26" s="22"/>
      <c r="D26" s="11" t="s">
        <v>44</v>
      </c>
      <c r="E26" s="2"/>
      <c r="F26" s="5"/>
      <c r="G26" s="6"/>
      <c r="H26" s="6"/>
      <c r="I26" s="6"/>
      <c r="J26" s="6"/>
      <c r="K26" s="6"/>
      <c r="L26" s="6"/>
      <c r="M26" s="6"/>
      <c r="N26" s="6"/>
      <c r="O26" s="6"/>
      <c r="P26" s="6"/>
      <c r="Q26" s="6"/>
      <c r="R26" s="6"/>
      <c r="S26" s="6"/>
      <c r="T26" s="6"/>
      <c r="U26" s="6"/>
      <c r="V26" s="6"/>
      <c r="W26" s="6"/>
      <c r="X26" s="6"/>
      <c r="Y26" s="6"/>
      <c r="Z26" s="6"/>
      <c r="AA26" s="6"/>
      <c r="AB26" s="2"/>
      <c r="AC26" s="2"/>
      <c r="AD26" s="2"/>
      <c r="AE26" s="2"/>
      <c r="AF26" s="2"/>
      <c r="AG26" s="2"/>
      <c r="AH26" s="2"/>
      <c r="AI26" s="6"/>
      <c r="AJ26" s="6"/>
      <c r="AK26" s="7"/>
      <c r="AL26" s="7"/>
      <c r="AM26" s="1"/>
    </row>
    <row r="27" spans="1:39">
      <c r="A27" s="8" t="s">
        <v>63</v>
      </c>
      <c r="B27" s="57"/>
      <c r="C27" s="3"/>
      <c r="D27" s="11" t="s">
        <v>22</v>
      </c>
      <c r="E27" s="2"/>
      <c r="F27" s="5"/>
      <c r="G27" s="6"/>
      <c r="H27" s="6"/>
      <c r="I27" s="6"/>
      <c r="J27" s="6"/>
      <c r="K27" s="6"/>
      <c r="L27" s="6"/>
      <c r="M27" s="6"/>
      <c r="N27" s="6"/>
      <c r="O27" s="6"/>
      <c r="P27" s="6"/>
      <c r="Q27" s="6"/>
      <c r="R27" s="6"/>
      <c r="S27" s="6"/>
      <c r="T27" s="6"/>
      <c r="U27" s="6"/>
      <c r="V27" s="6"/>
      <c r="W27" s="6"/>
      <c r="X27" s="6"/>
      <c r="Y27" s="6"/>
      <c r="Z27" s="6"/>
      <c r="AA27" s="6"/>
      <c r="AB27" s="2"/>
      <c r="AC27" s="2"/>
      <c r="AD27" s="2"/>
      <c r="AE27" s="2"/>
      <c r="AF27" s="2"/>
      <c r="AG27" s="2"/>
      <c r="AH27" s="2"/>
      <c r="AI27" s="6"/>
      <c r="AJ27" s="6"/>
      <c r="AK27" s="7"/>
      <c r="AL27" s="7"/>
      <c r="AM27" s="1"/>
    </row>
    <row r="28" spans="1:39">
      <c r="A28" s="20" t="s">
        <v>56</v>
      </c>
      <c r="B28" s="58"/>
      <c r="C28" s="59"/>
      <c r="D28" s="11" t="s">
        <v>23</v>
      </c>
      <c r="E28" s="2"/>
      <c r="F28" s="5"/>
      <c r="G28" s="6"/>
      <c r="H28" s="6"/>
      <c r="I28" s="6"/>
      <c r="J28" s="6"/>
      <c r="K28" s="6"/>
      <c r="L28" s="6"/>
      <c r="M28" s="6"/>
      <c r="N28" s="6"/>
      <c r="O28" s="6"/>
      <c r="P28" s="6"/>
      <c r="Q28" s="6"/>
      <c r="R28" s="6"/>
      <c r="S28" s="6"/>
      <c r="T28" s="6"/>
      <c r="U28" s="6"/>
      <c r="V28" s="6"/>
      <c r="W28" s="6"/>
      <c r="X28" s="6"/>
      <c r="Y28" s="6"/>
      <c r="Z28" s="6"/>
      <c r="AA28" s="6"/>
      <c r="AB28" s="2"/>
      <c r="AC28" s="2"/>
      <c r="AD28" s="2"/>
      <c r="AE28" s="2"/>
      <c r="AF28" s="2"/>
      <c r="AG28" s="2"/>
      <c r="AH28" s="2"/>
      <c r="AI28" s="6"/>
      <c r="AJ28" s="6"/>
      <c r="AK28" s="7"/>
      <c r="AL28" s="7"/>
      <c r="AM28" s="1"/>
    </row>
    <row r="29" spans="1:39">
      <c r="A29" s="20" t="s">
        <v>57</v>
      </c>
      <c r="B29" s="58"/>
      <c r="C29" s="59"/>
      <c r="D29" s="11" t="s">
        <v>58</v>
      </c>
      <c r="E29" s="2"/>
      <c r="F29" s="5"/>
      <c r="G29" s="6"/>
      <c r="H29" s="6"/>
      <c r="I29" s="6"/>
      <c r="J29" s="6"/>
      <c r="K29" s="6"/>
      <c r="L29" s="6"/>
      <c r="M29" s="6"/>
      <c r="N29" s="6"/>
      <c r="O29" s="6"/>
      <c r="P29" s="6"/>
      <c r="Q29" s="6"/>
      <c r="R29" s="6"/>
      <c r="S29" s="6"/>
      <c r="T29" s="6"/>
      <c r="U29" s="6"/>
      <c r="V29" s="6"/>
      <c r="W29" s="6"/>
      <c r="X29" s="6"/>
      <c r="Y29" s="6"/>
      <c r="Z29" s="6"/>
      <c r="AA29" s="6"/>
      <c r="AB29" s="2"/>
      <c r="AC29" s="2"/>
      <c r="AD29" s="2"/>
      <c r="AE29" s="2"/>
      <c r="AF29" s="2"/>
      <c r="AG29" s="2"/>
      <c r="AH29" s="2"/>
      <c r="AI29" s="6"/>
      <c r="AJ29" s="6"/>
      <c r="AK29" s="7"/>
      <c r="AL29" s="7"/>
      <c r="AM29" s="1"/>
    </row>
    <row r="30" spans="1:39">
      <c r="A30" s="20" t="s">
        <v>59</v>
      </c>
      <c r="B30" s="58"/>
      <c r="C30" s="59"/>
      <c r="D30" s="11" t="s">
        <v>64</v>
      </c>
      <c r="E30" s="2"/>
      <c r="F30" s="5"/>
      <c r="G30" s="6"/>
      <c r="H30" s="6"/>
      <c r="I30" s="6"/>
      <c r="J30" s="6"/>
      <c r="K30" s="6"/>
      <c r="L30" s="6"/>
      <c r="M30" s="6"/>
      <c r="N30" s="6"/>
      <c r="O30" s="6"/>
      <c r="P30" s="6"/>
      <c r="Q30" s="6"/>
      <c r="R30" s="6"/>
      <c r="S30" s="6"/>
      <c r="T30" s="6"/>
      <c r="U30" s="6"/>
      <c r="V30" s="6"/>
      <c r="W30" s="6"/>
      <c r="X30" s="6"/>
      <c r="Y30" s="6"/>
      <c r="Z30" s="6"/>
      <c r="AA30" s="6"/>
      <c r="AB30" s="2"/>
      <c r="AC30" s="2"/>
      <c r="AD30" s="2"/>
      <c r="AE30" s="2"/>
      <c r="AF30" s="2"/>
      <c r="AG30" s="2"/>
      <c r="AH30" s="2"/>
      <c r="AI30" s="6"/>
      <c r="AJ30" s="6"/>
      <c r="AK30" s="7"/>
      <c r="AL30" s="7"/>
      <c r="AM30" s="1"/>
    </row>
    <row r="31" spans="1:39">
      <c r="A31" s="20" t="s">
        <v>61</v>
      </c>
      <c r="B31" s="60"/>
      <c r="C31" s="59">
        <v>1</v>
      </c>
      <c r="D31" s="11" t="s">
        <v>65</v>
      </c>
      <c r="E31" s="2"/>
      <c r="F31" s="5"/>
      <c r="G31" s="6"/>
      <c r="H31" s="6"/>
      <c r="I31" s="6"/>
      <c r="J31" s="6"/>
      <c r="K31" s="6"/>
      <c r="L31" s="6"/>
      <c r="M31" s="6"/>
      <c r="N31" s="6"/>
      <c r="O31" s="6"/>
      <c r="P31" s="6"/>
      <c r="Q31" s="6"/>
      <c r="R31" s="6"/>
      <c r="S31" s="6"/>
      <c r="T31" s="6"/>
      <c r="U31" s="6"/>
      <c r="V31" s="6"/>
      <c r="W31" s="6"/>
      <c r="X31" s="6"/>
      <c r="Y31" s="6"/>
      <c r="Z31" s="6"/>
      <c r="AA31" s="6"/>
      <c r="AB31" s="2"/>
      <c r="AC31" s="2"/>
      <c r="AD31" s="2"/>
      <c r="AE31" s="2"/>
      <c r="AF31" s="2"/>
      <c r="AG31" s="2"/>
      <c r="AH31" s="2"/>
      <c r="AI31" s="6"/>
      <c r="AJ31" s="6"/>
      <c r="AK31" s="7"/>
      <c r="AL31" s="7"/>
      <c r="AM31" s="1"/>
    </row>
    <row r="32" spans="1:39">
      <c r="A32" s="21" t="s">
        <v>66</v>
      </c>
      <c r="B32" s="61">
        <v>76</v>
      </c>
      <c r="C32" s="62" t="s">
        <v>67</v>
      </c>
      <c r="D32" s="11"/>
      <c r="E32" s="2"/>
      <c r="F32" s="5"/>
      <c r="G32" s="6"/>
      <c r="H32" s="6"/>
      <c r="I32" s="6"/>
      <c r="J32" s="6"/>
      <c r="K32" s="6"/>
      <c r="L32" s="6"/>
      <c r="M32" s="6"/>
      <c r="N32" s="6"/>
      <c r="O32" s="6"/>
      <c r="P32" s="6"/>
      <c r="Q32" s="6"/>
      <c r="R32" s="6"/>
      <c r="S32" s="6"/>
      <c r="T32" s="6"/>
      <c r="U32" s="6"/>
      <c r="V32" s="6"/>
      <c r="W32" s="6"/>
      <c r="X32" s="6"/>
      <c r="Y32" s="6"/>
      <c r="Z32" s="6"/>
      <c r="AA32" s="6"/>
      <c r="AB32" s="2"/>
      <c r="AC32" s="2"/>
      <c r="AD32" s="2"/>
      <c r="AE32" s="2"/>
      <c r="AF32" s="2"/>
      <c r="AG32" s="2"/>
      <c r="AH32" s="2"/>
      <c r="AI32" s="6"/>
      <c r="AJ32" s="6"/>
      <c r="AK32" s="7"/>
      <c r="AL32" s="7"/>
      <c r="AM32" s="1"/>
    </row>
    <row r="33" spans="1:39">
      <c r="A33" s="58" t="s">
        <v>68</v>
      </c>
      <c r="B33" s="58">
        <f>IF(D19="*",B28+B29+B30+B31+B32," ")</f>
        <v>76</v>
      </c>
      <c r="C33" s="62"/>
      <c r="D33" s="63"/>
      <c r="E33" s="1"/>
      <c r="F33" s="64"/>
      <c r="G33" s="65"/>
      <c r="H33" s="65"/>
      <c r="I33" s="65"/>
      <c r="J33" s="65"/>
      <c r="K33" s="65"/>
      <c r="L33" s="65"/>
      <c r="M33" s="65"/>
      <c r="N33" s="65"/>
      <c r="O33" s="65"/>
      <c r="P33" s="65"/>
      <c r="Q33" s="65"/>
      <c r="R33" s="65"/>
      <c r="S33" s="65"/>
      <c r="T33" s="65"/>
      <c r="U33" s="65"/>
      <c r="V33" s="65"/>
      <c r="W33" s="65"/>
      <c r="X33" s="65"/>
      <c r="Y33" s="65"/>
      <c r="Z33" s="65"/>
      <c r="AA33" s="65"/>
      <c r="AB33" s="1"/>
      <c r="AC33" s="1"/>
      <c r="AD33" s="1"/>
      <c r="AE33" s="1"/>
      <c r="AF33" s="1"/>
      <c r="AG33" s="1"/>
      <c r="AH33" s="1"/>
      <c r="AI33" s="65"/>
      <c r="AJ33" s="65"/>
      <c r="AK33" s="56"/>
      <c r="AL33" s="56"/>
      <c r="AM33" s="1"/>
    </row>
    <row r="34" spans="1:39">
      <c r="A34" s="1" t="s">
        <v>69</v>
      </c>
      <c r="B34" s="2">
        <v>500</v>
      </c>
      <c r="C34" s="3" t="s">
        <v>70</v>
      </c>
      <c r="D34" s="4"/>
      <c r="E34" s="2"/>
      <c r="F34" s="5"/>
      <c r="G34" s="6"/>
      <c r="H34" s="6"/>
      <c r="I34" s="6"/>
      <c r="J34" s="6"/>
      <c r="K34" s="6"/>
      <c r="L34" s="6"/>
      <c r="M34" s="6"/>
      <c r="N34" s="6"/>
      <c r="O34" s="6"/>
      <c r="P34" s="6"/>
      <c r="Q34" s="6"/>
      <c r="R34" s="6"/>
      <c r="S34" s="6"/>
      <c r="T34" s="6"/>
      <c r="U34" s="6"/>
      <c r="V34" s="6"/>
      <c r="W34" s="6"/>
      <c r="X34" s="6"/>
      <c r="Y34" s="6"/>
      <c r="Z34" s="6"/>
      <c r="AA34" s="6"/>
      <c r="AB34" s="2"/>
      <c r="AC34" s="2"/>
      <c r="AD34" s="2"/>
      <c r="AE34" s="2"/>
      <c r="AF34" s="2"/>
      <c r="AG34" s="2"/>
      <c r="AH34" s="2"/>
      <c r="AI34" s="6"/>
      <c r="AJ34" s="6"/>
      <c r="AK34" s="7"/>
      <c r="AL34" s="7"/>
      <c r="AM34" s="1"/>
    </row>
    <row r="35" spans="1:39">
      <c r="A35" s="2" t="s">
        <v>71</v>
      </c>
      <c r="B35" s="2">
        <v>-394</v>
      </c>
      <c r="C35" s="3"/>
      <c r="D35" s="4"/>
      <c r="E35" s="2"/>
      <c r="F35" s="5"/>
      <c r="G35" s="6"/>
      <c r="H35" s="6"/>
      <c r="I35" s="6"/>
      <c r="J35" s="6"/>
      <c r="K35" s="6"/>
      <c r="L35" s="6"/>
      <c r="M35" s="6"/>
      <c r="N35" s="6"/>
      <c r="O35" s="6"/>
      <c r="P35" s="6"/>
      <c r="Q35" s="6"/>
      <c r="R35" s="6"/>
      <c r="S35" s="6"/>
      <c r="T35" s="6"/>
      <c r="U35" s="6"/>
      <c r="V35" s="6"/>
      <c r="W35" s="6"/>
      <c r="X35" s="6"/>
      <c r="Y35" s="6"/>
      <c r="Z35" s="6"/>
      <c r="AA35" s="6"/>
      <c r="AB35" s="2"/>
      <c r="AC35" s="2"/>
      <c r="AD35" s="2"/>
      <c r="AE35" s="2"/>
      <c r="AF35" s="2"/>
      <c r="AG35" s="2"/>
      <c r="AH35" s="2"/>
      <c r="AI35" s="6"/>
      <c r="AJ35" s="6"/>
      <c r="AK35" s="7"/>
      <c r="AL35" s="7"/>
      <c r="AM35" s="2"/>
    </row>
    <row r="36" spans="1:39">
      <c r="A36" s="2" t="s">
        <v>72</v>
      </c>
      <c r="B36" s="48">
        <v>-30</v>
      </c>
      <c r="C36" s="3"/>
      <c r="D36" s="4"/>
      <c r="E36" s="2"/>
      <c r="F36" s="5"/>
      <c r="G36" s="6"/>
      <c r="H36" s="6"/>
      <c r="I36" s="6"/>
      <c r="J36" s="6"/>
      <c r="K36" s="6"/>
      <c r="L36" s="6"/>
      <c r="M36" s="6"/>
      <c r="N36" s="6"/>
      <c r="O36" s="6"/>
      <c r="P36" s="6"/>
      <c r="Q36" s="6"/>
      <c r="R36" s="6"/>
      <c r="S36" s="6"/>
      <c r="T36" s="6"/>
      <c r="U36" s="6"/>
      <c r="V36" s="6"/>
      <c r="W36" s="6"/>
      <c r="X36" s="6"/>
      <c r="Y36" s="6"/>
      <c r="Z36" s="6"/>
      <c r="AA36" s="6"/>
      <c r="AB36" s="2"/>
      <c r="AC36" s="2"/>
      <c r="AD36" s="2"/>
      <c r="AE36" s="2"/>
      <c r="AF36" s="2"/>
      <c r="AG36" s="2"/>
      <c r="AH36" s="2"/>
      <c r="AI36" s="6"/>
      <c r="AJ36" s="6"/>
      <c r="AK36" s="7"/>
      <c r="AL36" s="7"/>
      <c r="AM36" s="2"/>
    </row>
    <row r="37" spans="1:39">
      <c r="A37" s="2" t="s">
        <v>73</v>
      </c>
      <c r="B37" s="2">
        <f>SUM(B34:B36)</f>
        <v>76</v>
      </c>
      <c r="C37" s="3"/>
      <c r="D37" s="4"/>
      <c r="E37" s="2"/>
      <c r="F37" s="5"/>
      <c r="G37" s="6"/>
      <c r="H37" s="6"/>
      <c r="I37" s="6"/>
      <c r="J37" s="6"/>
      <c r="K37" s="6"/>
      <c r="L37" s="6"/>
      <c r="M37" s="6"/>
      <c r="N37" s="6"/>
      <c r="O37" s="6"/>
      <c r="P37" s="6"/>
      <c r="Q37" s="6"/>
      <c r="R37" s="6"/>
      <c r="S37" s="6"/>
      <c r="T37" s="6"/>
      <c r="U37" s="6"/>
      <c r="V37" s="6"/>
      <c r="W37" s="6"/>
      <c r="X37" s="6"/>
      <c r="Y37" s="6"/>
      <c r="Z37" s="6"/>
      <c r="AA37" s="6"/>
      <c r="AB37" s="2"/>
      <c r="AC37" s="2"/>
      <c r="AD37" s="2"/>
      <c r="AE37" s="2"/>
      <c r="AF37" s="2"/>
      <c r="AG37" s="2"/>
      <c r="AH37" s="2"/>
      <c r="AI37" s="6"/>
      <c r="AJ37" s="6"/>
      <c r="AK37" s="7"/>
      <c r="AL37" s="7"/>
      <c r="AM37" s="2"/>
    </row>
  </sheetData>
  <mergeCells count="1">
    <mergeCell ref="AG4:AM4"/>
  </mergeCells>
  <pageMargins left="0.75" right="0.75" top="1" bottom="1" header="0.5" footer="0.5"/>
  <pageSetup paperSize="9" scale="94" fitToHeight="100" orientation="landscape" r:id="rId1"/>
  <headerFooter alignWithMargins="0">
    <oddHeader>&amp;C&amp;"Impact,Fet"&amp;18Resultat omgång 1</oddHeader>
    <oddFooter>&amp;CSida &amp;P av &amp;N&amp;R&amp;D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Omg1</vt:lpstr>
      <vt:lpstr>omg1</vt:lpstr>
    </vt:vector>
  </TitlesOfParts>
  <Company>SYSteam MS Solutions Göteborg AB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Allan Stridman</dc:creator>
  <cp:lastModifiedBy>Allan Stridman</cp:lastModifiedBy>
  <dcterms:created xsi:type="dcterms:W3CDTF">2011-01-17T18:48:19Z</dcterms:created>
  <dcterms:modified xsi:type="dcterms:W3CDTF">2011-01-17T18:49:08Z</dcterms:modified>
</cp:coreProperties>
</file>