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ea\Desktop\PRIVAT\BARN\William\Golf\1. Tävlingar\"/>
    </mc:Choice>
  </mc:AlternateContent>
  <xr:revisionPtr revIDLastSave="0" documentId="13_ncr:1_{01B863A4-E91A-45F4-A4E3-9D63A268DD97}" xr6:coauthVersionLast="47" xr6:coauthVersionMax="47" xr10:uidLastSave="{00000000-0000-0000-0000-000000000000}"/>
  <bookViews>
    <workbookView xWindow="-110" yWindow="-110" windowWidth="19420" windowHeight="10540" xr2:uid="{8A955EF9-6679-4945-B1A4-4C9837C80A7D}"/>
  </bookViews>
  <sheets>
    <sheet name="MIN SPELKALENDER" sheetId="11" r:id="rId1"/>
    <sheet name="ELIT 22-25" sheetId="13" r:id="rId2"/>
    <sheet name="JNR Touren" sheetId="7" r:id="rId3"/>
    <sheet name="TC" sheetId="12" r:id="rId4"/>
    <sheet name="JS" sheetId="10" r:id="rId5"/>
    <sheet name="US" sheetId="9" r:id="rId6"/>
    <sheet name="JMI" sheetId="1" r:id="rId7"/>
    <sheet name="SoM" sheetId="16" r:id="rId8"/>
    <sheet name="RKJO" sheetId="4" r:id="rId9"/>
    <sheet name="Klubb+DM+SM" sheetId="14" r:id="rId10"/>
  </sheets>
  <definedNames>
    <definedName name="_xlnm._FilterDatabase" localSheetId="1" hidden="1">'ELIT 22-25'!$A$3:$S$3</definedName>
    <definedName name="_xlnm._FilterDatabase" localSheetId="6" hidden="1">JMI!$A$3:$S$3</definedName>
    <definedName name="_xlnm._FilterDatabase" localSheetId="2" hidden="1">'JNR Touren'!$A$3:$S$3</definedName>
    <definedName name="_xlnm._FilterDatabase" localSheetId="4" hidden="1">JS!$A$17:$S$17</definedName>
    <definedName name="_xlnm._FilterDatabase" localSheetId="0" hidden="1">'MIN SPELKALENDER'!$A$3:$S$3</definedName>
    <definedName name="_xlnm._FilterDatabase" localSheetId="5" hidden="1">US!$A$12:$S$12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6" i="14" l="1"/>
  <c r="M55" i="14"/>
  <c r="M54" i="14"/>
  <c r="M53" i="14"/>
  <c r="M33" i="14"/>
  <c r="M32" i="14"/>
  <c r="M31" i="14"/>
  <c r="M30" i="14"/>
  <c r="M31" i="7"/>
  <c r="M22" i="7"/>
  <c r="M13" i="7"/>
  <c r="M40" i="7"/>
  <c r="M58" i="7"/>
  <c r="M49" i="7"/>
  <c r="M27" i="14"/>
  <c r="M26" i="14"/>
  <c r="M25" i="14"/>
  <c r="M12" i="14"/>
  <c r="M11" i="14"/>
  <c r="M12" i="16"/>
  <c r="M11" i="16"/>
  <c r="M44" i="13"/>
  <c r="M45" i="13"/>
  <c r="M43" i="13"/>
  <c r="M42" i="13"/>
  <c r="M34" i="13"/>
  <c r="M46" i="13"/>
  <c r="M41" i="13"/>
  <c r="M40" i="13"/>
  <c r="M39" i="13"/>
  <c r="M38" i="13"/>
  <c r="M37" i="13"/>
  <c r="M36" i="13"/>
  <c r="M35" i="13"/>
  <c r="M27" i="13"/>
  <c r="M25" i="13"/>
  <c r="M29" i="13"/>
  <c r="M26" i="13"/>
  <c r="M23" i="13"/>
  <c r="M28" i="13"/>
  <c r="M22" i="13"/>
  <c r="M24" i="13"/>
  <c r="M21" i="13"/>
  <c r="M40" i="1"/>
  <c r="M32" i="1"/>
  <c r="M30" i="1"/>
  <c r="M17" i="1"/>
  <c r="M14" i="1"/>
  <c r="M11" i="1"/>
  <c r="M4" i="1"/>
  <c r="M13" i="13"/>
  <c r="M12" i="13"/>
  <c r="M4" i="7"/>
  <c r="M5" i="1"/>
  <c r="M34" i="14"/>
  <c r="M28" i="14"/>
  <c r="M19" i="14"/>
  <c r="M13" i="14"/>
  <c r="M8" i="14"/>
  <c r="M6" i="14"/>
  <c r="M14" i="16"/>
  <c r="M13" i="16"/>
  <c r="M10" i="16"/>
  <c r="M9" i="16"/>
  <c r="M8" i="16"/>
  <c r="M7" i="16"/>
  <c r="M6" i="16"/>
  <c r="M5" i="16"/>
  <c r="M4" i="16"/>
  <c r="M30" i="9"/>
  <c r="M29" i="9"/>
  <c r="M32" i="9"/>
  <c r="M31" i="9"/>
  <c r="M45" i="7"/>
  <c r="M35" i="14"/>
  <c r="M29" i="14"/>
  <c r="M18" i="14"/>
  <c r="M17" i="14"/>
  <c r="M16" i="14"/>
  <c r="M15" i="14"/>
  <c r="M14" i="14"/>
  <c r="M10" i="14"/>
  <c r="M5" i="14"/>
  <c r="M9" i="14"/>
  <c r="M9" i="1"/>
  <c r="M61" i="14"/>
  <c r="M52" i="7" l="1"/>
  <c r="M14" i="13" l="1"/>
  <c r="M11" i="13"/>
  <c r="M19" i="1"/>
  <c r="M46" i="14"/>
  <c r="M48" i="14"/>
  <c r="M47" i="14"/>
  <c r="M41" i="14"/>
  <c r="M40" i="14"/>
  <c r="M11" i="4"/>
  <c r="M33" i="9"/>
  <c r="M17" i="9"/>
  <c r="M16" i="9"/>
  <c r="M15" i="9"/>
  <c r="M13" i="9"/>
  <c r="M14" i="9"/>
  <c r="M26" i="7"/>
  <c r="M25" i="7"/>
  <c r="M17" i="7"/>
  <c r="M16" i="7"/>
  <c r="M6" i="4" l="1"/>
  <c r="M5" i="4"/>
  <c r="M61" i="7"/>
  <c r="M60" i="7"/>
  <c r="M59" i="7"/>
  <c r="M20" i="14"/>
  <c r="M21" i="14"/>
  <c r="M22" i="14"/>
  <c r="M23" i="14"/>
  <c r="M24" i="14"/>
  <c r="M4" i="14"/>
  <c r="M39" i="1"/>
  <c r="M35" i="1"/>
  <c r="M34" i="1"/>
  <c r="M23" i="1"/>
  <c r="M36" i="1"/>
  <c r="M31" i="1"/>
  <c r="M12" i="1"/>
  <c r="M33" i="1"/>
  <c r="M27" i="1"/>
  <c r="M29" i="1"/>
  <c r="M25" i="1"/>
  <c r="M24" i="1"/>
  <c r="M21" i="1"/>
  <c r="M20" i="1"/>
  <c r="M26" i="1"/>
  <c r="M38" i="1"/>
  <c r="M22" i="1"/>
  <c r="M37" i="1"/>
  <c r="M18" i="1"/>
  <c r="M16" i="1"/>
  <c r="M10" i="1"/>
  <c r="M28" i="1"/>
  <c r="M15" i="1"/>
  <c r="M13" i="1"/>
  <c r="M7" i="1"/>
  <c r="M8" i="1"/>
  <c r="M6" i="1"/>
  <c r="M10" i="13"/>
  <c r="M6" i="13"/>
  <c r="M5" i="13" l="1"/>
  <c r="M9" i="13"/>
  <c r="M8" i="13"/>
  <c r="M4" i="13"/>
  <c r="M65" i="7"/>
  <c r="M64" i="7"/>
  <c r="M63" i="7"/>
  <c r="M62" i="7"/>
  <c r="M27" i="12" l="1"/>
  <c r="M28" i="12"/>
  <c r="M35" i="7"/>
  <c r="M34" i="7"/>
  <c r="M33" i="7"/>
  <c r="M32" i="7"/>
  <c r="M28" i="7"/>
  <c r="M27" i="7"/>
  <c r="M21" i="7"/>
  <c r="M20" i="7"/>
  <c r="M19" i="7"/>
  <c r="M18" i="7"/>
  <c r="M10" i="7"/>
  <c r="M9" i="7"/>
  <c r="M29" i="12" l="1"/>
  <c r="M30" i="12"/>
  <c r="M31" i="12"/>
  <c r="M32" i="12"/>
  <c r="M33" i="12"/>
  <c r="M34" i="12"/>
  <c r="M35" i="12"/>
  <c r="M36" i="12"/>
  <c r="M21" i="12"/>
  <c r="M22" i="12"/>
  <c r="M23" i="12"/>
  <c r="M24" i="12"/>
  <c r="M25" i="12"/>
  <c r="M26" i="12"/>
  <c r="M14" i="12"/>
  <c r="M15" i="12"/>
  <c r="M16" i="12"/>
  <c r="M17" i="12"/>
  <c r="M18" i="12"/>
  <c r="M19" i="12"/>
  <c r="M13" i="12"/>
  <c r="M8" i="12"/>
  <c r="M9" i="12"/>
  <c r="M10" i="12"/>
  <c r="M11" i="12"/>
  <c r="M5" i="12"/>
  <c r="M6" i="12"/>
  <c r="M7" i="12"/>
  <c r="M12" i="12"/>
  <c r="M20" i="12"/>
  <c r="M4" i="12"/>
  <c r="M22" i="10" l="1"/>
  <c r="M57" i="7"/>
  <c r="M56" i="7"/>
  <c r="M53" i="7"/>
  <c r="M51" i="7"/>
  <c r="M50" i="7"/>
  <c r="M48" i="7"/>
  <c r="M47" i="7"/>
  <c r="M44" i="7"/>
  <c r="M43" i="7"/>
  <c r="M46" i="7"/>
  <c r="M42" i="7"/>
  <c r="M41" i="7"/>
  <c r="M39" i="7"/>
  <c r="M38" i="7"/>
  <c r="M37" i="7"/>
  <c r="M36" i="7"/>
  <c r="M30" i="7"/>
  <c r="M29" i="7"/>
  <c r="M24" i="7"/>
  <c r="M23" i="7"/>
  <c r="M15" i="7"/>
  <c r="M14" i="7"/>
  <c r="M12" i="7"/>
  <c r="M11" i="7"/>
  <c r="M8" i="7"/>
  <c r="M5" i="7"/>
  <c r="M6" i="7"/>
  <c r="M7" i="7"/>
</calcChain>
</file>

<file path=xl/sharedStrings.xml><?xml version="1.0" encoding="utf-8"?>
<sst xmlns="http://schemas.openxmlformats.org/spreadsheetml/2006/main" count="2406" uniqueCount="667">
  <si>
    <t>Datum</t>
  </si>
  <si>
    <t>Tävling</t>
  </si>
  <si>
    <t>Bana</t>
  </si>
  <si>
    <t>Torshälla GK</t>
  </si>
  <si>
    <t>Viksbergs GK</t>
  </si>
  <si>
    <t>Katrineholms GK</t>
  </si>
  <si>
    <t>Nyköpings GK</t>
  </si>
  <si>
    <t>Eskilstuna GK</t>
  </si>
  <si>
    <t>Kallfors GK</t>
  </si>
  <si>
    <t>Jönköpings GK</t>
  </si>
  <si>
    <t>Rättviks GK</t>
  </si>
  <si>
    <t>Täby GK</t>
  </si>
  <si>
    <t>Webb</t>
  </si>
  <si>
    <t>Galvin Green Junior Open</t>
  </si>
  <si>
    <t>Växjö GK</t>
  </si>
  <si>
    <t>Gräppås PING Junior Open</t>
  </si>
  <si>
    <t>Gräppås GK</t>
  </si>
  <si>
    <t>Onsjö GK</t>
  </si>
  <si>
    <t>Öijared Junior Open</t>
  </si>
  <si>
    <t>Öijared GK</t>
  </si>
  <si>
    <t>Tour</t>
  </si>
  <si>
    <t>JMI</t>
  </si>
  <si>
    <t>Vreta Kloster GK</t>
  </si>
  <si>
    <t>Skåne</t>
  </si>
  <si>
    <t>Göteborg</t>
  </si>
  <si>
    <t>Småland</t>
  </si>
  <si>
    <t>Östergötland</t>
  </si>
  <si>
    <t>Distrikt</t>
  </si>
  <si>
    <t>Västergötland</t>
  </si>
  <si>
    <t>SÖRMLAND</t>
  </si>
  <si>
    <t>Stockholm</t>
  </si>
  <si>
    <t>Avstånd (km)</t>
  </si>
  <si>
    <t>Huvudstadens GK</t>
  </si>
  <si>
    <t>Örebro</t>
  </si>
  <si>
    <t>Dalarna</t>
  </si>
  <si>
    <t>Callaway Cup</t>
  </si>
  <si>
    <t>Norrköping/Söderköpings GK</t>
  </si>
  <si>
    <t>Lidingö GK</t>
  </si>
  <si>
    <t>Borås GK</t>
  </si>
  <si>
    <t>Österåkers GK</t>
  </si>
  <si>
    <t>Kumla Junior Open</t>
  </si>
  <si>
    <t>Kumla GK</t>
  </si>
  <si>
    <t>Drottningholms GK</t>
  </si>
  <si>
    <t>Tylösand Junior Open</t>
  </si>
  <si>
    <t>LAG</t>
  </si>
  <si>
    <t>Platser</t>
  </si>
  <si>
    <t>Anmälda</t>
  </si>
  <si>
    <t>Högst HCP</t>
  </si>
  <si>
    <t>Status</t>
  </si>
  <si>
    <t>Lediga</t>
  </si>
  <si>
    <t>Öppen</t>
  </si>
  <si>
    <t>TBA</t>
  </si>
  <si>
    <t>Pris</t>
  </si>
  <si>
    <t>Caddie</t>
  </si>
  <si>
    <t>JA</t>
  </si>
  <si>
    <t>Nej</t>
  </si>
  <si>
    <t>ANMÄLD</t>
  </si>
  <si>
    <t>Match</t>
  </si>
  <si>
    <t>Hål</t>
  </si>
  <si>
    <t>Ljunghusens GK</t>
  </si>
  <si>
    <t>Ej öppen</t>
  </si>
  <si>
    <t>www.onsjogk.com</t>
  </si>
  <si>
    <t>www.grappasgk.se</t>
  </si>
  <si>
    <t>www.oijared.se</t>
  </si>
  <si>
    <t>www.vaxjogk.se</t>
  </si>
  <si>
    <t>www.vkgk.se</t>
  </si>
  <si>
    <t>www.jonkopingsgk.se</t>
  </si>
  <si>
    <t>www.huvudstadensgolf.se</t>
  </si>
  <si>
    <t>www.orebrogolf.se</t>
  </si>
  <si>
    <t>www.rattviksgk.se</t>
  </si>
  <si>
    <t>www.haverdalsgk.se</t>
  </si>
  <si>
    <t>www.nsgk.se</t>
  </si>
  <si>
    <t>Ängsö GK</t>
  </si>
  <si>
    <t>Västmanland</t>
  </si>
  <si>
    <t>www.angsogolfklubb.com</t>
  </si>
  <si>
    <t>www.lidingogk.se</t>
  </si>
  <si>
    <t>www.borasgolfklubb.se</t>
  </si>
  <si>
    <t>www.ostgk.se</t>
  </si>
  <si>
    <t>Hagge Junior Open</t>
  </si>
  <si>
    <t>Hagge GK</t>
  </si>
  <si>
    <t>www.haggegk.se</t>
  </si>
  <si>
    <t>www.kdrgk.se</t>
  </si>
  <si>
    <t>www.kumlagk.se</t>
  </si>
  <si>
    <t>www.tabygk.se</t>
  </si>
  <si>
    <t>www.hgk.se</t>
  </si>
  <si>
    <t>Reserv</t>
  </si>
  <si>
    <t>Anmälan Länk</t>
  </si>
  <si>
    <t>FINAL</t>
  </si>
  <si>
    <t>www.jmi-sweden.se</t>
  </si>
  <si>
    <t>Halland</t>
  </si>
  <si>
    <t>www.ljgk.se</t>
  </si>
  <si>
    <t>Uppland</t>
  </si>
  <si>
    <t>www.golfuppsala.se</t>
  </si>
  <si>
    <t>www.torshallagk.com</t>
  </si>
  <si>
    <t>Värmland</t>
  </si>
  <si>
    <t>EJ öppen</t>
  </si>
  <si>
    <t>www.bgk.se</t>
  </si>
  <si>
    <t>www.katrineholmsgolf.se</t>
  </si>
  <si>
    <t>ANSVARIG</t>
  </si>
  <si>
    <t>Juniorserien #5 FINAL</t>
  </si>
  <si>
    <t>JS</t>
  </si>
  <si>
    <t>Juniorserien #1</t>
  </si>
  <si>
    <t>Juniorserien #2</t>
  </si>
  <si>
    <t>Juniorserien #3</t>
  </si>
  <si>
    <t>Juniorserien #4</t>
  </si>
  <si>
    <t>www.vidbynasgolf.se</t>
  </si>
  <si>
    <t>JS FINAL</t>
  </si>
  <si>
    <t>www.eskilstunagk.se</t>
  </si>
  <si>
    <t>Lagspel med 4 deltagare per lag, De fyra spelarna spelar 2 parspel per omgång. Lagets båda resultat summeras till ett lagresultat.</t>
  </si>
  <si>
    <r>
      <t xml:space="preserve">Rätt att delta har Juniorer t o m det år spelaren fyller 21 år, max hcp 36,0, från golfklubbar inom </t>
    </r>
    <r>
      <rPr>
        <b/>
        <sz val="11"/>
        <color theme="1"/>
        <rFont val="Calibri"/>
        <family val="2"/>
        <scheme val="minor"/>
      </rPr>
      <t>Södermanlands Golfförbund</t>
    </r>
    <r>
      <rPr>
        <sz val="11"/>
        <color theme="1"/>
        <rFont val="Calibri"/>
        <family val="2"/>
        <scheme val="minor"/>
      </rPr>
      <t>.</t>
    </r>
  </si>
  <si>
    <t>Lagen tas ut av tränarna inför varje spelomgång. På finalen deltar de spelare som varit mest representerade under grundserien.</t>
  </si>
  <si>
    <r>
      <t>Varje par spelar bästboll första nio och foursome andra nio, slagtävling</t>
    </r>
    <r>
      <rPr>
        <b/>
        <sz val="11"/>
        <color theme="1"/>
        <rFont val="Calibri"/>
        <family val="2"/>
        <scheme val="minor"/>
      </rPr>
      <t xml:space="preserve"> scratch</t>
    </r>
    <r>
      <rPr>
        <sz val="11"/>
        <color theme="1"/>
        <rFont val="Calibri"/>
        <family val="2"/>
        <scheme val="minor"/>
      </rPr>
      <t xml:space="preserve"> (</t>
    </r>
    <r>
      <rPr>
        <u/>
        <sz val="11"/>
        <color theme="1"/>
        <rFont val="Calibri"/>
        <family val="2"/>
        <scheme val="minor"/>
      </rPr>
      <t>utan</t>
    </r>
    <r>
      <rPr>
        <sz val="11"/>
        <color theme="1"/>
        <rFont val="Calibri"/>
        <family val="2"/>
        <scheme val="minor"/>
      </rPr>
      <t xml:space="preserve"> hcp).</t>
    </r>
  </si>
  <si>
    <t>Zon Väst</t>
  </si>
  <si>
    <t>Torshälla GK #1</t>
  </si>
  <si>
    <t>Torshälla GK #2</t>
  </si>
  <si>
    <t>www.nykopingsgk.se</t>
  </si>
  <si>
    <t>US</t>
  </si>
  <si>
    <t>Ungdomsserien #1</t>
  </si>
  <si>
    <t>Ungdomsserien #2</t>
  </si>
  <si>
    <t>Ungdomsserien #3</t>
  </si>
  <si>
    <t>Ungdomsserien #4</t>
  </si>
  <si>
    <t>Ungdomsserien #5 FINAL</t>
  </si>
  <si>
    <t>US FINAL</t>
  </si>
  <si>
    <r>
      <t xml:space="preserve">Rätt att delta har Juniorer t o m det år spelaren fyller 16 år, max hcp 36,0, från golfklubbar inom </t>
    </r>
    <r>
      <rPr>
        <b/>
        <sz val="11"/>
        <color theme="1"/>
        <rFont val="Calibri"/>
        <family val="2"/>
        <scheme val="minor"/>
      </rPr>
      <t>Södermanlands Golfförbund</t>
    </r>
    <r>
      <rPr>
        <sz val="11"/>
        <color theme="1"/>
        <rFont val="Calibri"/>
        <family val="2"/>
        <scheme val="minor"/>
      </rPr>
      <t>.</t>
    </r>
  </si>
  <si>
    <r>
      <t>Poängbogey (</t>
    </r>
    <r>
      <rPr>
        <u/>
        <sz val="11"/>
        <color theme="1"/>
        <rFont val="Calibri"/>
        <family val="2"/>
        <scheme val="minor"/>
      </rPr>
      <t>med</t>
    </r>
    <r>
      <rPr>
        <sz val="11"/>
        <color theme="1"/>
        <rFont val="Calibri"/>
        <family val="2"/>
        <scheme val="minor"/>
      </rPr>
      <t xml:space="preserve"> hcp).</t>
    </r>
  </si>
  <si>
    <t>Lagspel med minst 3 och max 4 deltagare per lag, Individuellt spel där de 3 bästa resultaten summeras ihop till ett lag lagresultat.</t>
  </si>
  <si>
    <t>SPELARENS NAMN</t>
  </si>
  <si>
    <t>TC</t>
  </si>
  <si>
    <t>Teen Cup - KLUBBKVAL: Flickor 13 år</t>
  </si>
  <si>
    <t>Teen Cup - KLUBBKVAL: Flickor 14 år</t>
  </si>
  <si>
    <t>Teen Cup - KLUBBKVAL: Flickor 15 år</t>
  </si>
  <si>
    <t>Teen Cup - KLUBBKVAL: Flickor 16 år</t>
  </si>
  <si>
    <t>Teen Cup - KLUBBKVAL: Pojkar 13 år</t>
  </si>
  <si>
    <t>Teen Cup - KLUBBKVAL: Pojkar 14 år</t>
  </si>
  <si>
    <t>Teen Cup - KLUBBKVAL: Pojkar 15 år</t>
  </si>
  <si>
    <t>Teen Cup - KLUBBKVAL: Pojkar 16 år</t>
  </si>
  <si>
    <t>Teen Cup - GRUPPKVAL: Flickor 13 år</t>
  </si>
  <si>
    <t>Teen Cup - GRUPPKVAL: Pojkar 13 år</t>
  </si>
  <si>
    <t>Teen Cup - GRUPPKVAL: Flickor 14 år</t>
  </si>
  <si>
    <t>Teen Cup - GRUPPKVAL: Flickor 15 år</t>
  </si>
  <si>
    <t>Teen Cup - GRUPPKVAL: Flickor 16 år</t>
  </si>
  <si>
    <t>Teen Cup - GRUPPKVAL: Pojkar 14 år</t>
  </si>
  <si>
    <t>Teen Cup - GRUPPKVAL: Pojkar 16 år</t>
  </si>
  <si>
    <t>Teen Cup - GRUPPKVAL: Pojkar 15 år</t>
  </si>
  <si>
    <t>Teen Cup - REGIONKVAL: Flickor 13 år</t>
  </si>
  <si>
    <t>Teen Cup - REGIONKVAL: Pojkar 13 år</t>
  </si>
  <si>
    <t>Teen Cup - REGIONKVAL: Pojkar 14 år</t>
  </si>
  <si>
    <t>Teen Cup - REGIONKVAL: Pojkar 16 år</t>
  </si>
  <si>
    <t>Teen Cup - REGIONKVAL: Flickor 14 år</t>
  </si>
  <si>
    <t>Teen Cup - REGIONKVAL: Flickor 15 år</t>
  </si>
  <si>
    <t>Teen Cup - REGIONKVAL: Flickor 16 år</t>
  </si>
  <si>
    <t>Teen Cup - RIKSFINAL: Flickor 13 år</t>
  </si>
  <si>
    <t>Teen Cup - RIKSFINAL: Pojkar 13 år</t>
  </si>
  <si>
    <t>Teen Cup - RIKSFINAL: Pojkar 14 år</t>
  </si>
  <si>
    <t>Teen Cup - RIKSFINAL: Pojkar 15 år</t>
  </si>
  <si>
    <t>Teen Cup - RIKSFINAL: Pojkar 16 år</t>
  </si>
  <si>
    <t>Teen Cup - RIKSFINAL: Flickor 14 år</t>
  </si>
  <si>
    <t>Teen Cup - RIKSFINAL: Flickor 15 år</t>
  </si>
  <si>
    <t>Teen Cup - RIKSFINAL: Flickor 16 år</t>
  </si>
  <si>
    <t>TC FINAL</t>
  </si>
  <si>
    <t>Zon Öst</t>
  </si>
  <si>
    <t>Vidbynäs GK</t>
  </si>
  <si>
    <t>Strängnäs GK</t>
  </si>
  <si>
    <t>www.strangnasgk.se</t>
  </si>
  <si>
    <t>Teen Cup - REGIONKVAL: Pojkar 15 år</t>
  </si>
  <si>
    <t>Vreta Ping Junior Open</t>
  </si>
  <si>
    <t>Huvudstadens Junior Open</t>
  </si>
  <si>
    <t xml:space="preserve">Invigningspokalen </t>
  </si>
  <si>
    <t>Flommens GK</t>
  </si>
  <si>
    <t>www.flommensgk.se</t>
  </si>
  <si>
    <t>Burviks GK</t>
  </si>
  <si>
    <t>www.burvik.se</t>
  </si>
  <si>
    <t>GolfUppsala - Söderby Golf</t>
  </si>
  <si>
    <t>Drottningholm 36:an</t>
  </si>
  <si>
    <t>Abbekås GK</t>
  </si>
  <si>
    <t>www.abbekasgk.se</t>
  </si>
  <si>
    <t>Lagspel med minst 3 och max 4 deltagare per lag, Individuellt spel där de 3 bästa resultaten summeras ihop till ett lagresultat.</t>
  </si>
  <si>
    <t>ROOKIE</t>
  </si>
  <si>
    <t>Viksjö GK</t>
  </si>
  <si>
    <t>Trosa GK</t>
  </si>
  <si>
    <t>Åda GK</t>
  </si>
  <si>
    <t>www.adagolf.se</t>
  </si>
  <si>
    <t>.</t>
  </si>
  <si>
    <t>Abbekås Open - DAM</t>
  </si>
  <si>
    <t>Abbekås Open - HERR</t>
  </si>
  <si>
    <t>FS</t>
  </si>
  <si>
    <t>Prispengar</t>
  </si>
  <si>
    <t>20 000 SEK</t>
  </si>
  <si>
    <t>60 000 SEK</t>
  </si>
  <si>
    <t>50 000 SEK</t>
  </si>
  <si>
    <t>75 000 SEK</t>
  </si>
  <si>
    <t>Kobergs GK</t>
  </si>
  <si>
    <t>Silfversköldspokalen - HERR</t>
  </si>
  <si>
    <t>www.koberggk.se</t>
  </si>
  <si>
    <t>www.torshallagk.se</t>
  </si>
  <si>
    <t>Guldpokalen - HERR</t>
  </si>
  <si>
    <t>Båstad GK</t>
  </si>
  <si>
    <t>Gästrike-Hälsinge</t>
  </si>
  <si>
    <t>Siljan Open - HERR</t>
  </si>
  <si>
    <t>Vadstena GK</t>
  </si>
  <si>
    <t>www.vadstenagk.nu</t>
  </si>
  <si>
    <t>Magnus Jakobssons Memorial</t>
  </si>
  <si>
    <t>Viksjö Junior Open</t>
  </si>
  <si>
    <t>www.viksjogk.se</t>
  </si>
  <si>
    <t>Ringenäs GK</t>
  </si>
  <si>
    <t>www.rigk.se</t>
  </si>
  <si>
    <t>Falkenbergs GK</t>
  </si>
  <si>
    <t>www.falkenbergsgolfklubb.se</t>
  </si>
  <si>
    <t>Haverdals GK</t>
  </si>
  <si>
    <t>Rosa = DAM</t>
  </si>
  <si>
    <t>Grå = HERR</t>
  </si>
  <si>
    <t>CUP 13-16 år där X antal per klass går vidare till nästa nivå!</t>
  </si>
  <si>
    <t>Alla nivåer utom ROOKIE behöver Tour-kort och spelas utan hcp</t>
  </si>
  <si>
    <t>www.katrineholmsgk.se</t>
  </si>
  <si>
    <t>Placering #1 går till A-Final och #2 går till B-Final. FINALEN spelas i form av match!</t>
  </si>
  <si>
    <t>Placering #1 #2 #3 #4 går vidare till final. FINALEN spelas i form av match!</t>
  </si>
  <si>
    <t>Vit = för alla</t>
  </si>
  <si>
    <t>Klubb</t>
  </si>
  <si>
    <t>DM</t>
  </si>
  <si>
    <t>Junior-KM - Pojkar (13-21 år)</t>
  </si>
  <si>
    <t>Junior-KM - Flickor (13-21 år)</t>
  </si>
  <si>
    <t>Dam-KM</t>
  </si>
  <si>
    <t>Herr-KM</t>
  </si>
  <si>
    <t>TVÅ BANOR (spelas på Eskilstuna och Torshälla)</t>
  </si>
  <si>
    <t>Örebro City Golf Open</t>
  </si>
  <si>
    <t>LT</t>
  </si>
  <si>
    <t>Hammarö GK</t>
  </si>
  <si>
    <t>www.hammarogk.se</t>
  </si>
  <si>
    <t>Köping Open</t>
  </si>
  <si>
    <t>Köpings GK</t>
  </si>
  <si>
    <t>www.kopingsgk.se</t>
  </si>
  <si>
    <t>Lindesberg Open</t>
  </si>
  <si>
    <t>Lindesbergs GK</t>
  </si>
  <si>
    <t>www.lindesbergsgk.se</t>
  </si>
  <si>
    <t>Kårsta Open</t>
  </si>
  <si>
    <t>Kårsta GK</t>
  </si>
  <si>
    <t>www.karstagk.se</t>
  </si>
  <si>
    <t>www.katrineholmsgolf.se/se/tavlingar/arets-tavlingar</t>
  </si>
  <si>
    <t>Pojkar A och Flickor A spelas utan hcp och ger SGF-rankingpoäng. Klass Pojkar B och Flickor B spelas med hcp och ger ej rankingpoäng.</t>
  </si>
  <si>
    <t>RKJO Pojkar</t>
  </si>
  <si>
    <t>Katrinehoms GK</t>
  </si>
  <si>
    <t>*</t>
  </si>
  <si>
    <t>RKJO Flickor</t>
  </si>
  <si>
    <t>Saltsjöbadens GK</t>
  </si>
  <si>
    <t>Solbacka GK</t>
  </si>
  <si>
    <t>https://www.jesperlindeblad.se/</t>
  </si>
  <si>
    <t>MIX flickor och pojkar tävlar i samma klass. Inga rankingpoäng.</t>
  </si>
  <si>
    <t>JLVPR</t>
  </si>
  <si>
    <t>ELIT Pojkar #1</t>
  </si>
  <si>
    <t>ELIT Flickor #1</t>
  </si>
  <si>
    <t>DIVISION 1 Pojkar #1</t>
  </si>
  <si>
    <t>DIVISION 1 Flickor #1</t>
  </si>
  <si>
    <t>JNR</t>
  </si>
  <si>
    <t>Speldagar</t>
  </si>
  <si>
    <t>DIVISION 2 Pojkar #1</t>
  </si>
  <si>
    <t>DIVISION 2 Flickor #1</t>
  </si>
  <si>
    <t>DIVISION 3 Pojkar #1</t>
  </si>
  <si>
    <t>DIVISION 3 Flickor #1</t>
  </si>
  <si>
    <t>ELIT Pojkar #2</t>
  </si>
  <si>
    <t>DIVISION 1 Pojkar #2</t>
  </si>
  <si>
    <t>DIVISION 1 Flickor #2</t>
  </si>
  <si>
    <t>DIVISION 2 Pojkar #2</t>
  </si>
  <si>
    <t>DIVISION 2 Flickor #2</t>
  </si>
  <si>
    <t>DIVISION 3 Pojkar #3</t>
  </si>
  <si>
    <t>DIVISION 3 Flickor #3</t>
  </si>
  <si>
    <t>DIVISION 3 Pojkar #2</t>
  </si>
  <si>
    <t>DIVISION 3 Flickor #2</t>
  </si>
  <si>
    <t>Forsgårdens GK</t>
  </si>
  <si>
    <t>DIVISION 2 Pojkar #3</t>
  </si>
  <si>
    <t>DIVISION 2 Flickor #3</t>
  </si>
  <si>
    <t>DIVISION 1 Pojkar #4</t>
  </si>
  <si>
    <t>DIVISION Flickor #4</t>
  </si>
  <si>
    <t>Örebro City GK - Mosjö</t>
  </si>
  <si>
    <t>DIVISION 2 Pojkar #4</t>
  </si>
  <si>
    <t>DIVISION 2 Flickor #4</t>
  </si>
  <si>
    <t>DIVISION 3 Pojkar #4</t>
  </si>
  <si>
    <t>DIVISION 3 Flickor #4</t>
  </si>
  <si>
    <t>ELIT Pojkar #5</t>
  </si>
  <si>
    <t>ELIT Flickor #5</t>
  </si>
  <si>
    <t>DIVISION 1 Pojkar #5</t>
  </si>
  <si>
    <t>DIVISION 1 Flickor #5</t>
  </si>
  <si>
    <t>DIVISION 2 Pojkar #5</t>
  </si>
  <si>
    <t>DIVISION 2 Flickor #5</t>
  </si>
  <si>
    <t>DIVISION 3 Pojkar #5</t>
  </si>
  <si>
    <t>DIVISION 3 Flickor #5</t>
  </si>
  <si>
    <t>Rookie Tour MIX #5</t>
  </si>
  <si>
    <t>Rookie Tour MIX #4</t>
  </si>
  <si>
    <t>Rookie Tour MIX #3</t>
  </si>
  <si>
    <t>Rookie Tour MIX #2</t>
  </si>
  <si>
    <t>Rookie Tour MIX #1</t>
  </si>
  <si>
    <t>ELIT Pojkar #6</t>
  </si>
  <si>
    <t>ELIT Flickor #6</t>
  </si>
  <si>
    <t>Rookie Tour MIX #6</t>
  </si>
  <si>
    <t>DIVISION 1 Pojkar #6</t>
  </si>
  <si>
    <t>DIVISION 2 Pojkar #6</t>
  </si>
  <si>
    <t>DIVISION 1 Flickor #6</t>
  </si>
  <si>
    <t>DIVISION 2 Flickor #6</t>
  </si>
  <si>
    <t>DIVISION 3 Pojkar #6</t>
  </si>
  <si>
    <t>DIVISION 3 Flickor #6</t>
  </si>
  <si>
    <t>Svenska JNR Serien FINAL P13-16 år</t>
  </si>
  <si>
    <t>Svensk JNR Touren FINAL F13-16 år</t>
  </si>
  <si>
    <t>Svenska JNR Touren FINAL P17-21 år</t>
  </si>
  <si>
    <t>Svenska JNR Touren FINAL F17-21 år</t>
  </si>
  <si>
    <t>SÖRMLAND Pojkar FINAL</t>
  </si>
  <si>
    <t>SÖRMLAND Flickor FINAL</t>
  </si>
  <si>
    <t>SÖRMLAND Rookie Tour FINAL</t>
  </si>
  <si>
    <t>FINAL Pojkar+Flickor+ROOKIE SÖRMLAND</t>
  </si>
  <si>
    <t>www.kallforsgolf.se</t>
  </si>
  <si>
    <t>Flaggtävling</t>
  </si>
  <si>
    <t>https://www.sogdf.se/index.php?page=95</t>
  </si>
  <si>
    <t>SM</t>
  </si>
  <si>
    <t>Far &amp; Son SM (Foursome)</t>
  </si>
  <si>
    <t>Två Generationer MIX (Foursome)</t>
  </si>
  <si>
    <t>Mor &amp; Dotter SM (Foursome)</t>
  </si>
  <si>
    <t>Jönköping Taylor Made Junior Open</t>
  </si>
  <si>
    <t>www.saltsjobadengk.se</t>
  </si>
  <si>
    <t>Örebro City Golf - Mosjöbanan</t>
  </si>
  <si>
    <t>Halmstad GK - Södra banan</t>
  </si>
  <si>
    <t>Vikingaskeppet Junior Open (WAGR)</t>
  </si>
  <si>
    <t>Swedish Junior Classic (WAGR)</t>
  </si>
  <si>
    <t>NSGK Open by Dalaro Shipping - DAM</t>
  </si>
  <si>
    <t>NSGK Open by Dalaro Shipping - HERR</t>
  </si>
  <si>
    <t>Bollnäs GK</t>
  </si>
  <si>
    <t>Hårga Open - HERR</t>
  </si>
  <si>
    <t>www.bollnasgk.com</t>
  </si>
  <si>
    <t>Djursholms GK</t>
  </si>
  <si>
    <t>www.dgk.nu</t>
  </si>
  <si>
    <t>Torshälla Open - HERR</t>
  </si>
  <si>
    <t>Dam-DM</t>
  </si>
  <si>
    <t>Herr-DM</t>
  </si>
  <si>
    <t>ELIT Flickor #2</t>
  </si>
  <si>
    <t>Elenor Magnebrant</t>
  </si>
  <si>
    <t>0767-24 99 64</t>
  </si>
  <si>
    <t>elenor.viksberg@gmail.com</t>
  </si>
  <si>
    <t>Katrineholms GK - 9hålsslingan</t>
  </si>
  <si>
    <t>www.sogdf.se/junior/tavling-1/ungdomsserien/</t>
  </si>
  <si>
    <t>Kalmar GK</t>
  </si>
  <si>
    <t>www.kalmargk.se</t>
  </si>
  <si>
    <t>Ringenäs Open by FJ &amp; Titleist</t>
  </si>
  <si>
    <t>Östgöta Junior Open</t>
  </si>
  <si>
    <t>GKN Airospace Junior Open</t>
  </si>
  <si>
    <t>Ängsö International by Collegeservice (WAGR)</t>
  </si>
  <si>
    <t>Arboga Open</t>
  </si>
  <si>
    <t>Arboga GK</t>
  </si>
  <si>
    <t>https://www.facebook.com/groups/253269631515099/</t>
  </si>
  <si>
    <t>Teen Cup - KLUBBKVAL</t>
  </si>
  <si>
    <t>Teen Cup - GRUPPKVAL</t>
  </si>
  <si>
    <t>www.solbackagk.se</t>
  </si>
  <si>
    <t>Bro-Bålsta GK</t>
  </si>
  <si>
    <t>www.bbgk.se</t>
  </si>
  <si>
    <t>www.trosagk.se</t>
  </si>
  <si>
    <t>Kyssinge GK</t>
  </si>
  <si>
    <t>Åkersberga GK</t>
  </si>
  <si>
    <t>www.akersbergagk.se</t>
  </si>
  <si>
    <t>Midsommarscramble</t>
  </si>
  <si>
    <t>Golfresan on Tour</t>
  </si>
  <si>
    <t>Avslutningstävling</t>
  </si>
  <si>
    <t>www.sgdf.se/for-juniorspelare/tavling/slaget-om-sthlm/</t>
  </si>
  <si>
    <t>SOS</t>
  </si>
  <si>
    <t>ELIT #1</t>
  </si>
  <si>
    <t>FUTURE #1</t>
  </si>
  <si>
    <t>ELIT #2</t>
  </si>
  <si>
    <t>Ågesta GK</t>
  </si>
  <si>
    <t>www.agestagk.se</t>
  </si>
  <si>
    <t>ELIT #3</t>
  </si>
  <si>
    <t>FUTURE #2</t>
  </si>
  <si>
    <t>ELIT #4</t>
  </si>
  <si>
    <t>Arlandastad GK</t>
  </si>
  <si>
    <t>www.arlandastadgolf.se</t>
  </si>
  <si>
    <t>Ingarö GK</t>
  </si>
  <si>
    <t>www.igk.se</t>
  </si>
  <si>
    <t>FUTURE #3</t>
  </si>
  <si>
    <t>Wermdö GK</t>
  </si>
  <si>
    <t>www.wermdogolf.se</t>
  </si>
  <si>
    <t>Mälarö GK Skytteholm</t>
  </si>
  <si>
    <t>www.malarogk.se</t>
  </si>
  <si>
    <t>FUTURE #4</t>
  </si>
  <si>
    <t>Alla nivåer utom spelas utan hcp</t>
  </si>
  <si>
    <t>FINAL FUTURE (Pojkar +1.0-12,0. Flickor +1.0-20,0)</t>
  </si>
  <si>
    <t>Wäsby GK</t>
  </si>
  <si>
    <t>www.wasbygolf.se</t>
  </si>
  <si>
    <t>Flens GK</t>
  </si>
  <si>
    <t>www.flensgk.se</t>
  </si>
  <si>
    <t>25-27 jun</t>
  </si>
  <si>
    <t>www.golfstar.se</t>
  </si>
  <si>
    <t>Nora GK</t>
  </si>
  <si>
    <t>www.noragolfklubb.se</t>
  </si>
  <si>
    <t>www.ligmatour.se/tavlingar-2025</t>
  </si>
  <si>
    <t>Kumla Open</t>
  </si>
  <si>
    <t>www.arbogagk.se</t>
  </si>
  <si>
    <t>Burvik Open by ECUS - HERR</t>
  </si>
  <si>
    <t>FINAL ELIT (Pojkar +8-8,0. Flickor +8-20,0)</t>
  </si>
  <si>
    <t>Grand Opening</t>
  </si>
  <si>
    <t>FUTURE #5</t>
  </si>
  <si>
    <t>X</t>
  </si>
  <si>
    <t>https://torshallagk.se/tavling/tavlingskalender</t>
  </si>
  <si>
    <t>www.torhallagk.se</t>
  </si>
  <si>
    <t>Majslaget</t>
  </si>
  <si>
    <t>Två Generationer</t>
  </si>
  <si>
    <t>Golfveckan #1 2-mannascramble</t>
  </si>
  <si>
    <t>Golfveckan #2 Sörmlansutbytet</t>
  </si>
  <si>
    <t>Golfveckan #3 Foursome</t>
  </si>
  <si>
    <t xml:space="preserve">Golfveckan #4 </t>
  </si>
  <si>
    <t>Golfveckan #5 4-mannascramble (Restaurang&amp;Shop)</t>
  </si>
  <si>
    <t>Resetouren: 2-mannascramble</t>
  </si>
  <si>
    <t>Loosers Cup</t>
  </si>
  <si>
    <t>Winners Cup</t>
  </si>
  <si>
    <t>Ja</t>
  </si>
  <si>
    <t>SM Klubblag: Division 1 Herrar</t>
  </si>
  <si>
    <t>Haninge GK</t>
  </si>
  <si>
    <t>www.haningegk.se</t>
  </si>
  <si>
    <t>Torslanda Junior Open</t>
  </si>
  <si>
    <t>Torslanda GK</t>
  </si>
  <si>
    <t>www.torslandagk.se</t>
  </si>
  <si>
    <t>https://mingolf.golf.se/Competition/4783539</t>
  </si>
  <si>
    <t>Haverdal PING Junior Open</t>
  </si>
  <si>
    <t>Richard S Johnson Junior Open by Titleist</t>
  </si>
  <si>
    <t>Ljunghusen Junior Open</t>
  </si>
  <si>
    <t>SVENSKA JUNIORTOUREN 2026</t>
  </si>
  <si>
    <t>https://tournytt.se/tour/svenska-juniortouren/tavlingsschema</t>
  </si>
  <si>
    <t>18-20 apr</t>
  </si>
  <si>
    <t>Österlens GK</t>
  </si>
  <si>
    <t>https://mingolf.golf.se/tavling/information/5406383</t>
  </si>
  <si>
    <t>www.osterlensgk.com</t>
  </si>
  <si>
    <t>Halmstad GK</t>
  </si>
  <si>
    <t>Bråvikens GK</t>
  </si>
  <si>
    <t>www.bragk.se</t>
  </si>
  <si>
    <t>09-10 maj</t>
  </si>
  <si>
    <t>www.viksbergsgolf.se</t>
  </si>
  <si>
    <t>Söderslätts GK</t>
  </si>
  <si>
    <t>www.soderslattsgk.com</t>
  </si>
  <si>
    <t>30-31 maj</t>
  </si>
  <si>
    <t>30-maj-01 jun</t>
  </si>
  <si>
    <t>Örebro City Golf &amp; CC</t>
  </si>
  <si>
    <t>23-26 jun</t>
  </si>
  <si>
    <t>24-26 jun</t>
  </si>
  <si>
    <t xml:space="preserve">DIVISION 1 Pojkar #3 </t>
  </si>
  <si>
    <t>DIVISION 1 Flickor #3</t>
  </si>
  <si>
    <t>25-26 jun</t>
  </si>
  <si>
    <t>28-31 jul</t>
  </si>
  <si>
    <t>Norrköping-Söderköping GK</t>
  </si>
  <si>
    <r>
      <t xml:space="preserve">ELIT Flickor #4 </t>
    </r>
    <r>
      <rPr>
        <b/>
        <sz val="10"/>
        <color theme="1"/>
        <rFont val="Calibri"/>
        <family val="2"/>
        <scheme val="minor"/>
      </rPr>
      <t>JSM Slag</t>
    </r>
  </si>
  <si>
    <r>
      <t xml:space="preserve">ELIT Pojkar #4 </t>
    </r>
    <r>
      <rPr>
        <b/>
        <sz val="10"/>
        <color theme="1"/>
        <rFont val="Calibri"/>
        <family val="2"/>
        <scheme val="minor"/>
      </rPr>
      <t>JSM Slag</t>
    </r>
  </si>
  <si>
    <r>
      <t xml:space="preserve">ELIT Flickor #3 </t>
    </r>
    <r>
      <rPr>
        <b/>
        <sz val="10"/>
        <color theme="1"/>
        <rFont val="Calibri"/>
        <family val="2"/>
        <scheme val="minor"/>
      </rPr>
      <t>JSM Match</t>
    </r>
  </si>
  <si>
    <r>
      <t xml:space="preserve">ELIT Pojkar #3 </t>
    </r>
    <r>
      <rPr>
        <b/>
        <sz val="10"/>
        <color theme="1"/>
        <rFont val="Calibri"/>
        <family val="2"/>
        <scheme val="minor"/>
      </rPr>
      <t>JSM Match</t>
    </r>
  </si>
  <si>
    <t>30-31 jul</t>
  </si>
  <si>
    <t>Stockholms GK</t>
  </si>
  <si>
    <t>www.stockholmsgolfklubb.se</t>
  </si>
  <si>
    <t>14-16 aug</t>
  </si>
  <si>
    <t>www.forsgarden.se</t>
  </si>
  <si>
    <t>15-16 aug</t>
  </si>
  <si>
    <t>04-06 sep</t>
  </si>
  <si>
    <t>05-06 sep</t>
  </si>
  <si>
    <t>Surahammars GK</t>
  </si>
  <si>
    <t>www.surahammarsgk.se</t>
  </si>
  <si>
    <t>25-27 sep</t>
  </si>
  <si>
    <t>Enköpings GK</t>
  </si>
  <si>
    <t>www.enkopinggolf.se</t>
  </si>
  <si>
    <t>29-30aug</t>
  </si>
  <si>
    <t>29-30 aug</t>
  </si>
  <si>
    <t>RIKSFINAL</t>
  </si>
  <si>
    <t>TEEN CUP 2026</t>
  </si>
  <si>
    <t>https://tournytt.se/juniortavlingar/teen-cup</t>
  </si>
  <si>
    <t>JUNIORSERIEN SÖRMLAND 2026</t>
  </si>
  <si>
    <t>Vidbynäs GK #1</t>
  </si>
  <si>
    <t>Vidbynäs GK #2</t>
  </si>
  <si>
    <t>https://www.sogdf.se/juniorserien</t>
  </si>
  <si>
    <t>UNGDOMSSERIEN SÖRMLAND 2026</t>
  </si>
  <si>
    <t>Eskilstuna GK #1</t>
  </si>
  <si>
    <t>Eskilstuna GK #2</t>
  </si>
  <si>
    <t>Tomas Claesson</t>
  </si>
  <si>
    <t>0708-29 18 96</t>
  </si>
  <si>
    <t>smurf163@gmail.com</t>
  </si>
  <si>
    <t>FUTURE SERIES 2026</t>
  </si>
  <si>
    <t>https://tournytt.se/tavlingar-med-prispengar/future-series</t>
  </si>
  <si>
    <t>24-25 apr</t>
  </si>
  <si>
    <t>https://mingolf.golf.se/tavling/information/5406759</t>
  </si>
  <si>
    <t>https://mingolf.golf.se/tavling/information/5406808</t>
  </si>
  <si>
    <t>06-07 jun</t>
  </si>
  <si>
    <t>https://mingolf.golf.se/tavling/information/5406791</t>
  </si>
  <si>
    <t>https://mingolf.golf.se/tavling/information/5406794</t>
  </si>
  <si>
    <t>16-17 jun</t>
  </si>
  <si>
    <t>https://mingolf.golf.se/tavling/information/5406798</t>
  </si>
  <si>
    <t>https://mingolf.golf.se/tavling/information/5406800</t>
  </si>
  <si>
    <t>Hagge Open - HERR</t>
  </si>
  <si>
    <t>10-11 jul</t>
  </si>
  <si>
    <t>Hagge Open - DAM</t>
  </si>
  <si>
    <t>https://mingolf.golf.se/tavling/information/5406803</t>
  </si>
  <si>
    <t>25-26 jul</t>
  </si>
  <si>
    <t>https://mingolf.golf.se/tavling/information/5406806</t>
  </si>
  <si>
    <t>Siljan Open - DAM</t>
  </si>
  <si>
    <t>https://mingolf.golf.se/tavling/information/5436319</t>
  </si>
  <si>
    <t>JMI 2026</t>
  </si>
  <si>
    <t>30-31-mar</t>
  </si>
  <si>
    <t>54 Junior Tour by Visit Trelleborg</t>
  </si>
  <si>
    <t>Bedinge GK</t>
  </si>
  <si>
    <t>https://mingolf.golf.se/tavling/information/5363835</t>
  </si>
  <si>
    <t>www.bedingegk.se</t>
  </si>
  <si>
    <t>https://mingolf.golf.se/tavling/information/5469984</t>
  </si>
  <si>
    <t>https://mingolf.golf.se/tavling/information/5295173</t>
  </si>
  <si>
    <t>Hammarö Junior Open</t>
  </si>
  <si>
    <t>16-17-maj</t>
  </si>
  <si>
    <t>https://mingolf.golf.se/tavling/information/5388142</t>
  </si>
  <si>
    <t>www.trelleborgsgk.se</t>
  </si>
  <si>
    <t>22-24-maj</t>
  </si>
  <si>
    <t>Haninge Junior Open</t>
  </si>
  <si>
    <t>13-14-jun</t>
  </si>
  <si>
    <t>Trelleborgs GK</t>
  </si>
  <si>
    <t>Tegelberga GK</t>
  </si>
  <si>
    <t>www.tegelbergagk.se</t>
  </si>
  <si>
    <t>Nordea Örebro Junior Open</t>
  </si>
  <si>
    <t>https://mingolf.golf.se/tavling/information/5439746</t>
  </si>
  <si>
    <t>28-29-jun</t>
  </si>
  <si>
    <t>https://mingolf.golf.se/tavling/information/5384042</t>
  </si>
  <si>
    <t>Norrköping-Söderköpings GK</t>
  </si>
  <si>
    <t>02-03-jul</t>
  </si>
  <si>
    <t>Täby Junior Open</t>
  </si>
  <si>
    <t>https://mingolf.golf.se/tavling/information/5440319</t>
  </si>
  <si>
    <t>https://mingolf.golf.se/tavling/information/5446470</t>
  </si>
  <si>
    <t>04-05-jul</t>
  </si>
  <si>
    <t>Titleist Junior Open</t>
  </si>
  <si>
    <t>https://mingolf.golf.se/tavling/information/5325111</t>
  </si>
  <si>
    <t>10-11-jul</t>
  </si>
  <si>
    <t>Cobra/Puma Junior Open</t>
  </si>
  <si>
    <t>Mälarö Junior Open</t>
  </si>
  <si>
    <t>Gävle Junior Open</t>
  </si>
  <si>
    <t>Gävle GK</t>
  </si>
  <si>
    <t>Gästrikland</t>
  </si>
  <si>
    <t>www.gavlegolf.com</t>
  </si>
  <si>
    <t>https://mingolf.golf.se/tavling/information/5378229</t>
  </si>
  <si>
    <t>Falkenberg Junior Open by Cobra/Puma</t>
  </si>
  <si>
    <t>https://mingolf.golf.se/tavling/information/5331832</t>
  </si>
  <si>
    <t>https://mingolf.golf.se/tavling/information/5382947</t>
  </si>
  <si>
    <t>https://mingolf.golf.se/tavling/information/5417069</t>
  </si>
  <si>
    <t>19-20-sep</t>
  </si>
  <si>
    <t>PRIORITERADE</t>
  </si>
  <si>
    <t>LIGMA TOUR 2026</t>
  </si>
  <si>
    <r>
      <t xml:space="preserve">Vinnaren i respektive tävling får </t>
    </r>
    <r>
      <rPr>
        <b/>
        <sz val="11"/>
        <color theme="1"/>
        <rFont val="Calibri"/>
        <family val="2"/>
        <scheme val="minor"/>
      </rPr>
      <t>WILD CARD</t>
    </r>
    <r>
      <rPr>
        <sz val="11"/>
        <color theme="1"/>
        <rFont val="Calibri"/>
        <family val="2"/>
        <scheme val="minor"/>
      </rPr>
      <t xml:space="preserve"> till efterföljande </t>
    </r>
    <r>
      <rPr>
        <b/>
        <sz val="11"/>
        <color theme="1"/>
        <rFont val="Calibri"/>
        <family val="2"/>
        <scheme val="minor"/>
      </rPr>
      <t>Cutter &amp; Buck Tour</t>
    </r>
  </si>
  <si>
    <t>Lannalodge Open</t>
  </si>
  <si>
    <t>Lannalodge GK</t>
  </si>
  <si>
    <t>www.lannalodge.se</t>
  </si>
  <si>
    <t>Golfstore Nora Open</t>
  </si>
  <si>
    <t>Mälarö Open</t>
  </si>
  <si>
    <t>www.malargk.se</t>
  </si>
  <si>
    <t>https://mingolf.golf.se/tavling/information/5403980</t>
  </si>
  <si>
    <t>https://mingolf.golf.se/tavling/information/5404246</t>
  </si>
  <si>
    <t>https://mingolf.golf.se/tavling/information/5404248</t>
  </si>
  <si>
    <t>https://mingolf.golf.se/tavling/information/5404250</t>
  </si>
  <si>
    <t>https://mingolf.golf.se/tavling/information/5404251</t>
  </si>
  <si>
    <t>https://mingolf.golf.se/tavling/information/5404252</t>
  </si>
  <si>
    <t>https://mingolf.golf.se/tavling/information/5404253</t>
  </si>
  <si>
    <t>https://mingolf.golf.se/tavling/information/5404255</t>
  </si>
  <si>
    <t>https://mingolf.golf.se/tavling/information/5404256</t>
  </si>
  <si>
    <t>25 000 SEK</t>
  </si>
  <si>
    <t>70 000 SEK</t>
  </si>
  <si>
    <t>CUTTER &amp; BUCK TOUR 2026</t>
  </si>
  <si>
    <t>https://tournytt.se/tour/cutter-buck-tour/tavlingsschema</t>
  </si>
  <si>
    <t>29-apr-01-maj</t>
  </si>
  <si>
    <t>Big Green Egg Blekinge Open</t>
  </si>
  <si>
    <t>Trummenäs GK</t>
  </si>
  <si>
    <t>Blekinge</t>
  </si>
  <si>
    <t>C&amp;B</t>
  </si>
  <si>
    <t>470 000 SEK</t>
  </si>
  <si>
    <t>500 000 SEK</t>
  </si>
  <si>
    <t>https://tournytt.se/tour/tavling/big-green-egg-blekinge-open-5349635</t>
  </si>
  <si>
    <t>www.trummenasgk.se</t>
  </si>
  <si>
    <t>12-14-maj</t>
  </si>
  <si>
    <t>Gamle Fredrikstad Open</t>
  </si>
  <si>
    <t>Gamle Fredrikstad GK</t>
  </si>
  <si>
    <t>NORGE</t>
  </si>
  <si>
    <t>https://tournytt.se/tour/tavling/gamle-fredrikstad-open-5398087</t>
  </si>
  <si>
    <t>www.gfgk.no</t>
  </si>
  <si>
    <t>21-23-maj</t>
  </si>
  <si>
    <t>Cutter &amp; Buck Fjällbacka Open</t>
  </si>
  <si>
    <t>Fjällbacka GK</t>
  </si>
  <si>
    <t>Bohuslän-Dal</t>
  </si>
  <si>
    <t>https://tournytt.se/tour/tavling/cutter-buck-fjallbacka-open-5398043</t>
  </si>
  <si>
    <t>www.fjallbackagk.se</t>
  </si>
  <si>
    <t>10-12-jun</t>
  </si>
  <si>
    <t>Indoor Golf Group Göteborg Open</t>
  </si>
  <si>
    <t>530 000 SEK</t>
  </si>
  <si>
    <t>https://tournytt.se/tour/tavling/indoor-golf-group-goteborg-open-5398099</t>
  </si>
  <si>
    <t>24-26-jun</t>
  </si>
  <si>
    <t>PGA Championship</t>
  </si>
  <si>
    <t>The National GK</t>
  </si>
  <si>
    <t>https://tournytt.se/tour/tavling/pga-championship-5398108</t>
  </si>
  <si>
    <t>www.thenational.se</t>
  </si>
  <si>
    <t>01-03-jul</t>
  </si>
  <si>
    <t>MoreGolf Mastercard Stockholm Open</t>
  </si>
  <si>
    <t>https://tournytt.se/tour/tavling/moregolf-mastercard-stockholm-5398115</t>
  </si>
  <si>
    <t>08-10-jul</t>
  </si>
  <si>
    <t>SM Match by Upfront</t>
  </si>
  <si>
    <t>460 000 SEK</t>
  </si>
  <si>
    <t>https://tournytt.se/tour/tavling/sm-match-by-upfront-5403939</t>
  </si>
  <si>
    <t>21-23-jul</t>
  </si>
  <si>
    <t>Holtsmark Open</t>
  </si>
  <si>
    <t>Holtsmark GK</t>
  </si>
  <si>
    <t>https://tournytt.se/tour/tavling/holtsmark-open-5398126</t>
  </si>
  <si>
    <t>www.holtsmarkgolf.no</t>
  </si>
  <si>
    <t>06-08-aug</t>
  </si>
  <si>
    <t>NeH Hammarö Open</t>
  </si>
  <si>
    <t>https://tournytt.se/tour/tavling/neh-hammaro-open-5398122</t>
  </si>
  <si>
    <t>12-16-aug</t>
  </si>
  <si>
    <t>FootJoy Skåne Challenge</t>
  </si>
  <si>
    <t>https://tournytt.se/tour/tavling/footjoy-skane-challenge-5398141</t>
  </si>
  <si>
    <t>02-04-sep</t>
  </si>
  <si>
    <t>Crona Software Halland Open</t>
  </si>
  <si>
    <t>Laholms GK</t>
  </si>
  <si>
    <t>https://tournytt.se/tour/tavling/crona-software-halland-open-5398142</t>
  </si>
  <si>
    <t>https://laholmsgk.se/</t>
  </si>
  <si>
    <t>23-25-sep</t>
  </si>
  <si>
    <t>Folksam Championship</t>
  </si>
  <si>
    <t>Barsebäck Golf &amp; Resort</t>
  </si>
  <si>
    <t>https://tournytt.se/tour/tavling/folksam-championship-5398146</t>
  </si>
  <si>
    <t>www.barseback.com</t>
  </si>
  <si>
    <t>06-08-okt</t>
  </si>
  <si>
    <t>Destination Gotland Open</t>
  </si>
  <si>
    <t>Visby GK</t>
  </si>
  <si>
    <t>Gotland</t>
  </si>
  <si>
    <t>https://tournytt.se/tour/tavling/destination-gotland-open-5398147</t>
  </si>
  <si>
    <t>www.visbygk.com</t>
  </si>
  <si>
    <r>
      <t xml:space="preserve">Speciella regler för anmälan. Mer info finns på </t>
    </r>
    <r>
      <rPr>
        <b/>
        <sz val="11"/>
        <color theme="1"/>
        <rFont val="Calibri"/>
        <family val="2"/>
        <scheme val="minor"/>
      </rPr>
      <t>https://tournytt.se/tour/cutter-buck-tour</t>
    </r>
  </si>
  <si>
    <t>Slaget om Stockholm 2026</t>
  </si>
  <si>
    <t>Botkyrka GK</t>
  </si>
  <si>
    <t>www.botkyrkagk.se</t>
  </si>
  <si>
    <t>FUTURE #FINAL</t>
  </si>
  <si>
    <t>ELIT #FINAL</t>
  </si>
  <si>
    <t>ROBERT KARLSSON JUNIOR OPEN 2026</t>
  </si>
  <si>
    <t>JESPER LINDEBLAD VPR 2026</t>
  </si>
  <si>
    <t>KLUBBTÄVLINGAR 2026</t>
  </si>
  <si>
    <t>08-09-aug</t>
  </si>
  <si>
    <t>https://mingolf.golf.se/tavling/information/5478165</t>
  </si>
  <si>
    <t>https://mingolf.golf.se/tavling/information/5406646</t>
  </si>
  <si>
    <t>12-13-sep</t>
  </si>
  <si>
    <t>Junioravslutning med Ryder/Solheim Cup 2026</t>
  </si>
  <si>
    <t>DISTRIKTSMÄSTERSKAP (DM) 2026</t>
  </si>
  <si>
    <t>SVENSKA MÄSTERSKAPEN (SM) 2026</t>
  </si>
  <si>
    <t>https://tournytt.se/tour/golfens-sm-vecka</t>
  </si>
  <si>
    <t>30 -jun-01-jul</t>
  </si>
  <si>
    <t>Surahammar GK</t>
  </si>
  <si>
    <t>https://mingolf.golf.se/tavling/information/5391469</t>
  </si>
  <si>
    <t>Fagersta GK</t>
  </si>
  <si>
    <t>https://mingolf.golf.se/tavling/information/5391470</t>
  </si>
  <si>
    <t>www.fagerstagk.se</t>
  </si>
  <si>
    <t>30-jun-01-jul</t>
  </si>
  <si>
    <t>https://mingolf.golf.se/tavling/information/5391471</t>
  </si>
  <si>
    <t>16-18-jul</t>
  </si>
  <si>
    <t>Roslagens GK Norrtälje</t>
  </si>
  <si>
    <t>www.roslagensgk.com</t>
  </si>
  <si>
    <t>JSM KLUBBLAG  2026</t>
  </si>
  <si>
    <t>21-22-jul</t>
  </si>
  <si>
    <t>Junior-SM Klubblag  - Omgång #1 KVAL</t>
  </si>
  <si>
    <t>JSM</t>
  </si>
  <si>
    <t>22-23-aug</t>
  </si>
  <si>
    <t>Junior-SM Klubblag  - Omgång #2 KVAL</t>
  </si>
  <si>
    <t>27-29-okt</t>
  </si>
  <si>
    <t>Junior-SM Klubblag  - Omgång #3 KVAL</t>
  </si>
  <si>
    <t>Drottningsholms GK</t>
  </si>
  <si>
    <t>www.golfstar.se/golfbanor/kyssinge</t>
  </si>
  <si>
    <t>11-13-sep</t>
  </si>
  <si>
    <t>Junior-SM Klubblag  - Omgång #3 FINAL</t>
  </si>
  <si>
    <t>SPANIEN</t>
  </si>
  <si>
    <t>Empordà Golf</t>
  </si>
  <si>
    <t>www.empordagolf.com</t>
  </si>
  <si>
    <t>SM KLUBBLAG  2026</t>
  </si>
  <si>
    <t>https://klubb.golf.se/idrott/tavling/jsm-klubblag</t>
  </si>
  <si>
    <t>https://klubb.golf.se/idrott/tavling/sm-klubblag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</si>
</sst>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B00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9">
    <xf numFmtId="0" fontId="0" fillId="0" borderId="0" xfId="0"/>
    <xf numFmtId="0" fontId="1" fillId="0" borderId="0" xfId="0" applyFont="1"/>
    <xf numFmtId="16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7" xfId="0" applyFont="1" applyBorder="1"/>
    <xf numFmtId="0" fontId="0" fillId="0" borderId="0" xfId="0" applyAlignment="1">
      <alignment horizontal="center"/>
    </xf>
    <xf numFmtId="0" fontId="5" fillId="0" borderId="0" xfId="1" applyFont="1" applyFill="1"/>
    <xf numFmtId="0" fontId="7" fillId="0" borderId="0" xfId="1" applyFont="1" applyFill="1"/>
    <xf numFmtId="16" fontId="3" fillId="0" borderId="0" xfId="0" applyNumberFormat="1" applyFont="1" applyAlignment="1">
      <alignment horizontal="right"/>
    </xf>
    <xf numFmtId="1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1"/>
    <xf numFmtId="0" fontId="2" fillId="0" borderId="0" xfId="1" applyFill="1"/>
    <xf numFmtId="0" fontId="8" fillId="0" borderId="0" xfId="0" applyFont="1"/>
    <xf numFmtId="16" fontId="3" fillId="0" borderId="1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" fontId="3" fillId="0" borderId="4" xfId="0" applyNumberFormat="1" applyFont="1" applyBorder="1" applyAlignment="1">
      <alignment horizontal="right"/>
    </xf>
    <xf numFmtId="16" fontId="3" fillId="0" borderId="6" xfId="0" applyNumberFormat="1" applyFont="1" applyBorder="1" applyAlignment="1">
      <alignment horizontal="right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" fontId="3" fillId="2" borderId="1" xfId="0" applyNumberFormat="1" applyFont="1" applyFill="1" applyBorder="1" applyAlignment="1">
      <alignment horizontal="righ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" fontId="3" fillId="2" borderId="6" xfId="0" applyNumberFormat="1" applyFont="1" applyFill="1" applyBorder="1" applyAlignment="1">
      <alignment horizontal="right"/>
    </xf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7" fillId="0" borderId="3" xfId="1" applyFont="1" applyFill="1" applyBorder="1"/>
    <xf numFmtId="0" fontId="7" fillId="0" borderId="5" xfId="1" applyFont="1" applyFill="1" applyBorder="1"/>
    <xf numFmtId="0" fontId="7" fillId="0" borderId="8" xfId="1" applyFont="1" applyFill="1" applyBorder="1"/>
    <xf numFmtId="0" fontId="3" fillId="0" borderId="2" xfId="0" applyFont="1" applyBorder="1" applyAlignment="1">
      <alignment horizontal="left"/>
    </xf>
    <xf numFmtId="16" fontId="3" fillId="2" borderId="9" xfId="0" applyNumberFormat="1" applyFont="1" applyFill="1" applyBorder="1" applyAlignment="1">
      <alignment horizontal="right"/>
    </xf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16" fontId="3" fillId="0" borderId="4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16" fontId="3" fillId="0" borderId="1" xfId="0" applyNumberFormat="1" applyFont="1" applyBorder="1"/>
    <xf numFmtId="0" fontId="11" fillId="0" borderId="0" xfId="0" applyFont="1"/>
    <xf numFmtId="16" fontId="3" fillId="3" borderId="1" xfId="0" applyNumberFormat="1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7" fillId="3" borderId="3" xfId="1" applyFont="1" applyFill="1" applyBorder="1"/>
    <xf numFmtId="16" fontId="3" fillId="3" borderId="4" xfId="0" applyNumberFormat="1" applyFont="1" applyFill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3" borderId="5" xfId="1" applyFont="1" applyFill="1" applyBorder="1"/>
    <xf numFmtId="16" fontId="3" fillId="3" borderId="6" xfId="0" applyNumberFormat="1" applyFont="1" applyFill="1" applyBorder="1" applyAlignment="1">
      <alignment horizontal="right"/>
    </xf>
    <xf numFmtId="0" fontId="3" fillId="3" borderId="7" xfId="0" applyFont="1" applyFill="1" applyBorder="1"/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7" fillId="3" borderId="8" xfId="1" applyFont="1" applyFill="1" applyBorder="1"/>
    <xf numFmtId="16" fontId="3" fillId="2" borderId="4" xfId="0" applyNumberFormat="1" applyFont="1" applyFill="1" applyBorder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12" fillId="3" borderId="0" xfId="0" applyFont="1" applyFill="1"/>
    <xf numFmtId="16" fontId="3" fillId="3" borderId="4" xfId="0" applyNumberFormat="1" applyFont="1" applyFill="1" applyBorder="1"/>
    <xf numFmtId="0" fontId="3" fillId="0" borderId="2" xfId="1" applyFont="1" applyFill="1" applyBorder="1"/>
    <xf numFmtId="0" fontId="7" fillId="0" borderId="2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7" xfId="1" applyFont="1" applyFill="1" applyBorder="1" applyAlignment="1">
      <alignment horizontal="left"/>
    </xf>
    <xf numFmtId="16" fontId="3" fillId="4" borderId="1" xfId="0" applyNumberFormat="1" applyFont="1" applyFill="1" applyBorder="1" applyAlignment="1">
      <alignment horizontal="right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" fontId="3" fillId="4" borderId="4" xfId="0" applyNumberFormat="1" applyFont="1" applyFill="1" applyBorder="1" applyAlignment="1">
      <alignment horizontal="righ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4" borderId="0" xfId="0" applyFill="1"/>
    <xf numFmtId="0" fontId="0" fillId="2" borderId="0" xfId="0" applyFill="1"/>
    <xf numFmtId="0" fontId="12" fillId="0" borderId="7" xfId="0" applyFont="1" applyBorder="1"/>
    <xf numFmtId="0" fontId="0" fillId="5" borderId="0" xfId="0" applyFill="1"/>
    <xf numFmtId="16" fontId="3" fillId="5" borderId="1" xfId="0" applyNumberFormat="1" applyFont="1" applyFill="1" applyBorder="1" applyAlignment="1">
      <alignment horizontal="right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16" fontId="3" fillId="5" borderId="4" xfId="0" applyNumberFormat="1" applyFont="1" applyFill="1" applyBorder="1" applyAlignment="1">
      <alignment horizontal="right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6" fontId="3" fillId="0" borderId="6" xfId="0" applyNumberFormat="1" applyFont="1" applyBorder="1"/>
    <xf numFmtId="0" fontId="3" fillId="0" borderId="7" xfId="1" applyFont="1" applyFill="1" applyBorder="1"/>
    <xf numFmtId="0" fontId="6" fillId="0" borderId="0" xfId="0" applyFont="1"/>
    <xf numFmtId="0" fontId="3" fillId="0" borderId="10" xfId="1" applyFont="1" applyFill="1" applyBorder="1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7" fillId="0" borderId="11" xfId="1" applyFont="1" applyFill="1" applyBorder="1"/>
    <xf numFmtId="0" fontId="1" fillId="0" borderId="0" xfId="0" applyFont="1" applyAlignment="1">
      <alignment horizontal="left"/>
    </xf>
    <xf numFmtId="0" fontId="7" fillId="0" borderId="2" xfId="1" applyFont="1" applyBorder="1" applyAlignment="1">
      <alignment horizontal="left"/>
    </xf>
    <xf numFmtId="0" fontId="12" fillId="4" borderId="2" xfId="0" applyFont="1" applyFill="1" applyBorder="1"/>
    <xf numFmtId="0" fontId="12" fillId="3" borderId="7" xfId="0" applyFont="1" applyFill="1" applyBorder="1"/>
    <xf numFmtId="0" fontId="7" fillId="4" borderId="2" xfId="1" applyFont="1" applyFill="1" applyBorder="1"/>
    <xf numFmtId="0" fontId="0" fillId="0" borderId="0" xfId="0" applyAlignment="1">
      <alignment horizontal="left"/>
    </xf>
    <xf numFmtId="0" fontId="12" fillId="0" borderId="0" xfId="0" applyFont="1"/>
    <xf numFmtId="0" fontId="7" fillId="3" borderId="7" xfId="1" applyFont="1" applyFill="1" applyBorder="1" applyAlignment="1">
      <alignment horizontal="left"/>
    </xf>
    <xf numFmtId="0" fontId="2" fillId="0" borderId="5" xfId="1" applyFill="1" applyBorder="1"/>
    <xf numFmtId="0" fontId="1" fillId="0" borderId="7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2" fillId="0" borderId="0" xfId="1" applyFill="1" applyBorder="1"/>
    <xf numFmtId="0" fontId="14" fillId="0" borderId="2" xfId="0" applyFont="1" applyBorder="1" applyAlignment="1">
      <alignment horizontal="center"/>
    </xf>
    <xf numFmtId="0" fontId="2" fillId="0" borderId="2" xfId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10" xfId="1" applyFill="1" applyBorder="1" applyAlignment="1">
      <alignment horizontal="left"/>
    </xf>
    <xf numFmtId="0" fontId="7" fillId="5" borderId="2" xfId="1" applyFont="1" applyFill="1" applyBorder="1" applyAlignment="1">
      <alignment horizontal="left"/>
    </xf>
    <xf numFmtId="0" fontId="7" fillId="2" borderId="7" xfId="1" applyFont="1" applyFill="1" applyBorder="1" applyAlignment="1">
      <alignment horizontal="left"/>
    </xf>
    <xf numFmtId="0" fontId="2" fillId="3" borderId="7" xfId="1" applyFill="1" applyBorder="1"/>
    <xf numFmtId="0" fontId="2" fillId="3" borderId="5" xfId="1" applyFill="1" applyBorder="1"/>
    <xf numFmtId="0" fontId="2" fillId="3" borderId="8" xfId="1" applyFill="1" applyBorder="1"/>
    <xf numFmtId="0" fontId="7" fillId="0" borderId="0" xfId="1" applyFont="1" applyFill="1" applyBorder="1"/>
    <xf numFmtId="3" fontId="3" fillId="3" borderId="0" xfId="0" applyNumberFormat="1" applyFont="1" applyFill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7" fillId="3" borderId="2" xfId="1" applyFont="1" applyFill="1" applyBorder="1" applyAlignment="1">
      <alignment horizontal="left"/>
    </xf>
    <xf numFmtId="0" fontId="7" fillId="0" borderId="0" xfId="1" applyFont="1" applyAlignment="1">
      <alignment horizontal="left"/>
    </xf>
    <xf numFmtId="0" fontId="7" fillId="3" borderId="0" xfId="1" applyFont="1" applyFill="1" applyAlignment="1">
      <alignment horizontal="left"/>
    </xf>
    <xf numFmtId="0" fontId="7" fillId="0" borderId="7" xfId="1" applyFont="1" applyBorder="1" applyAlignment="1">
      <alignment horizontal="left"/>
    </xf>
    <xf numFmtId="0" fontId="2" fillId="4" borderId="3" xfId="1" applyFill="1" applyBorder="1"/>
    <xf numFmtId="16" fontId="3" fillId="3" borderId="9" xfId="0" applyNumberFormat="1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2" fillId="3" borderId="10" xfId="0" applyFont="1" applyFill="1" applyBorder="1"/>
    <xf numFmtId="0" fontId="5" fillId="0" borderId="2" xfId="1" applyFont="1" applyBorder="1" applyAlignment="1">
      <alignment horizontal="left"/>
    </xf>
    <xf numFmtId="0" fontId="2" fillId="0" borderId="3" xfId="1" applyFill="1" applyBorder="1"/>
    <xf numFmtId="0" fontId="5" fillId="0" borderId="3" xfId="1" applyFont="1" applyFill="1" applyBorder="1"/>
    <xf numFmtId="0" fontId="2" fillId="3" borderId="3" xfId="1" applyFill="1" applyBorder="1"/>
    <xf numFmtId="0" fontId="2" fillId="2" borderId="3" xfId="1" applyFill="1" applyBorder="1"/>
    <xf numFmtId="0" fontId="2" fillId="2" borderId="5" xfId="1" applyFill="1" applyBorder="1"/>
    <xf numFmtId="0" fontId="2" fillId="2" borderId="8" xfId="1" applyFill="1" applyBorder="1"/>
    <xf numFmtId="0" fontId="5" fillId="3" borderId="3" xfId="1" applyFont="1" applyFill="1" applyBorder="1"/>
    <xf numFmtId="0" fontId="5" fillId="3" borderId="5" xfId="1" applyFont="1" applyFill="1" applyBorder="1"/>
    <xf numFmtId="0" fontId="5" fillId="3" borderId="8" xfId="1" applyFont="1" applyFill="1" applyBorder="1"/>
    <xf numFmtId="0" fontId="5" fillId="0" borderId="5" xfId="1" applyFont="1" applyFill="1" applyBorder="1"/>
    <xf numFmtId="0" fontId="5" fillId="0" borderId="8" xfId="1" applyFont="1" applyFill="1" applyBorder="1"/>
    <xf numFmtId="0" fontId="5" fillId="5" borderId="3" xfId="1" applyFont="1" applyFill="1" applyBorder="1"/>
    <xf numFmtId="0" fontId="5" fillId="5" borderId="5" xfId="1" applyFont="1" applyFill="1" applyBorder="1"/>
    <xf numFmtId="0" fontId="5" fillId="2" borderId="3" xfId="1" applyFont="1" applyFill="1" applyBorder="1"/>
    <xf numFmtId="0" fontId="5" fillId="2" borderId="5" xfId="1" applyFont="1" applyFill="1" applyBorder="1"/>
    <xf numFmtId="0" fontId="5" fillId="2" borderId="8" xfId="1" applyFont="1" applyFill="1" applyBorder="1"/>
    <xf numFmtId="0" fontId="7" fillId="0" borderId="5" xfId="1" applyFont="1" applyBorder="1"/>
    <xf numFmtId="0" fontId="0" fillId="6" borderId="0" xfId="0" applyFill="1"/>
    <xf numFmtId="0" fontId="0" fillId="6" borderId="9" xfId="0" applyFill="1" applyBorder="1"/>
    <xf numFmtId="0" fontId="0" fillId="6" borderId="10" xfId="0" applyFill="1" applyBorder="1"/>
    <xf numFmtId="0" fontId="0" fillId="6" borderId="11" xfId="0" applyFill="1" applyBorder="1"/>
    <xf numFmtId="16" fontId="3" fillId="6" borderId="9" xfId="0" applyNumberFormat="1" applyFont="1" applyFill="1" applyBorder="1" applyAlignment="1">
      <alignment horizontal="right"/>
    </xf>
    <xf numFmtId="0" fontId="3" fillId="6" borderId="10" xfId="0" applyFont="1" applyFill="1" applyBorder="1"/>
    <xf numFmtId="0" fontId="3" fillId="6" borderId="10" xfId="0" applyFont="1" applyFill="1" applyBorder="1" applyAlignment="1">
      <alignment horizontal="center"/>
    </xf>
    <xf numFmtId="0" fontId="7" fillId="6" borderId="11" xfId="1" applyFont="1" applyFill="1" applyBorder="1"/>
    <xf numFmtId="0" fontId="4" fillId="4" borderId="0" xfId="0" applyFont="1" applyFill="1"/>
    <xf numFmtId="0" fontId="4" fillId="3" borderId="7" xfId="0" applyFont="1" applyFill="1" applyBorder="1"/>
    <xf numFmtId="0" fontId="4" fillId="2" borderId="10" xfId="0" applyFont="1" applyFill="1" applyBorder="1" applyAlignment="1">
      <alignment horizontal="center"/>
    </xf>
    <xf numFmtId="0" fontId="2" fillId="2" borderId="10" xfId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5" fillId="0" borderId="0" xfId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3" borderId="0" xfId="1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5" fillId="3" borderId="0" xfId="1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5" fillId="0" borderId="0" xfId="1" applyFont="1" applyFill="1" applyAlignment="1">
      <alignment horizontal="left"/>
    </xf>
    <xf numFmtId="0" fontId="15" fillId="2" borderId="10" xfId="0" applyFont="1" applyFill="1" applyBorder="1"/>
    <xf numFmtId="0" fontId="5" fillId="2" borderId="11" xfId="1" applyFont="1" applyFill="1" applyBorder="1"/>
    <xf numFmtId="3" fontId="3" fillId="0" borderId="0" xfId="0" applyNumberFormat="1" applyFont="1" applyAlignment="1">
      <alignment horizontal="center"/>
    </xf>
    <xf numFmtId="0" fontId="5" fillId="0" borderId="2" xfId="1" applyFont="1" applyFill="1" applyBorder="1" applyAlignment="1">
      <alignment horizontal="left"/>
    </xf>
    <xf numFmtId="0" fontId="5" fillId="0" borderId="7" xfId="1" applyFont="1" applyFill="1" applyBorder="1" applyAlignment="1">
      <alignment horizontal="left"/>
    </xf>
    <xf numFmtId="0" fontId="5" fillId="4" borderId="2" xfId="1" applyFont="1" applyFill="1" applyBorder="1" applyAlignment="1">
      <alignment horizontal="left"/>
    </xf>
    <xf numFmtId="0" fontId="5" fillId="4" borderId="3" xfId="1" applyFont="1" applyFill="1" applyBorder="1"/>
    <xf numFmtId="0" fontId="5" fillId="4" borderId="0" xfId="1" applyFont="1" applyFill="1" applyBorder="1" applyAlignment="1">
      <alignment horizontal="left"/>
    </xf>
    <xf numFmtId="0" fontId="5" fillId="4" borderId="5" xfId="1" applyFont="1" applyFill="1" applyBorder="1"/>
    <xf numFmtId="0" fontId="5" fillId="3" borderId="7" xfId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center"/>
    </xf>
    <xf numFmtId="0" fontId="16" fillId="0" borderId="0" xfId="0" applyFont="1"/>
    <xf numFmtId="0" fontId="0" fillId="3" borderId="0" xfId="0" applyFill="1" applyAlignment="1">
      <alignment horizontal="left"/>
    </xf>
    <xf numFmtId="0" fontId="2" fillId="0" borderId="8" xfId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7" fillId="3" borderId="10" xfId="1" applyFont="1" applyFill="1" applyBorder="1" applyAlignment="1">
      <alignment horizontal="left"/>
    </xf>
    <xf numFmtId="0" fontId="2" fillId="3" borderId="11" xfId="1" applyFill="1" applyBorder="1"/>
    <xf numFmtId="16" fontId="3" fillId="0" borderId="1" xfId="0" applyNumberFormat="1" applyFont="1" applyFill="1" applyBorder="1" applyAlignment="1">
      <alignment horizontal="right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" fontId="3" fillId="0" borderId="6" xfId="0" applyNumberFormat="1" applyFont="1" applyFill="1" applyBorder="1" applyAlignment="1">
      <alignment horizontal="right"/>
    </xf>
    <xf numFmtId="0" fontId="3" fillId="0" borderId="7" xfId="0" applyFont="1" applyFill="1" applyBorder="1"/>
    <xf numFmtId="0" fontId="3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2" fillId="5" borderId="3" xfId="1" applyFill="1" applyBorder="1"/>
    <xf numFmtId="16" fontId="3" fillId="0" borderId="9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0" fontId="5" fillId="3" borderId="0" xfId="1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5" fillId="4" borderId="0" xfId="1" applyFont="1" applyFill="1" applyBorder="1"/>
    <xf numFmtId="0" fontId="5" fillId="0" borderId="0" xfId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2" fillId="0" borderId="0" xfId="0" applyFont="1" applyBorder="1"/>
    <xf numFmtId="0" fontId="12" fillId="3" borderId="0" xfId="0" applyFont="1" applyFill="1" applyBorder="1"/>
    <xf numFmtId="0" fontId="5" fillId="0" borderId="0" xfId="1" applyFont="1" applyBorder="1"/>
    <xf numFmtId="0" fontId="15" fillId="0" borderId="0" xfId="0" applyFont="1" applyBorder="1"/>
    <xf numFmtId="0" fontId="12" fillId="4" borderId="0" xfId="0" applyFont="1" applyFill="1" applyBorder="1"/>
    <xf numFmtId="0" fontId="4" fillId="0" borderId="0" xfId="0" applyFont="1" applyBorder="1"/>
    <xf numFmtId="0" fontId="5" fillId="4" borderId="2" xfId="1" applyFont="1" applyFill="1" applyBorder="1"/>
    <xf numFmtId="0" fontId="5" fillId="0" borderId="7" xfId="1" applyFont="1" applyFill="1" applyBorder="1"/>
    <xf numFmtId="0" fontId="5" fillId="3" borderId="11" xfId="1" applyFont="1" applyFill="1" applyBorder="1"/>
    <xf numFmtId="0" fontId="15" fillId="3" borderId="10" xfId="0" applyFont="1" applyFill="1" applyBorder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FEB0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gdf.se/index.php?page=95" TargetMode="External"/><Relationship Id="rId13" Type="http://schemas.openxmlformats.org/officeDocument/2006/relationships/hyperlink" Target="http://www.torshallagk.se/" TargetMode="External"/><Relationship Id="rId18" Type="http://schemas.openxmlformats.org/officeDocument/2006/relationships/hyperlink" Target="http://www.torshallagk.se/" TargetMode="External"/><Relationship Id="rId26" Type="http://schemas.openxmlformats.org/officeDocument/2006/relationships/hyperlink" Target="https://mingolf.golf.se/tavling/information/5478165" TargetMode="External"/><Relationship Id="rId39" Type="http://schemas.openxmlformats.org/officeDocument/2006/relationships/hyperlink" Target="http://www.roslagensgk.com/" TargetMode="External"/><Relationship Id="rId3" Type="http://schemas.openxmlformats.org/officeDocument/2006/relationships/hyperlink" Target="http://www.torshallagk.se/" TargetMode="External"/><Relationship Id="rId21" Type="http://schemas.openxmlformats.org/officeDocument/2006/relationships/hyperlink" Target="http://www.torshallagk.se/" TargetMode="External"/><Relationship Id="rId34" Type="http://schemas.openxmlformats.org/officeDocument/2006/relationships/hyperlink" Target="https://mingolf.golf.se/tavling/information/5391469" TargetMode="External"/><Relationship Id="rId42" Type="http://schemas.openxmlformats.org/officeDocument/2006/relationships/hyperlink" Target="http://www.onsjogk.com/" TargetMode="External"/><Relationship Id="rId7" Type="http://schemas.openxmlformats.org/officeDocument/2006/relationships/hyperlink" Target="http://www.torshallagk.se/" TargetMode="External"/><Relationship Id="rId12" Type="http://schemas.openxmlformats.org/officeDocument/2006/relationships/hyperlink" Target="http://www.torshallagk.se/" TargetMode="External"/><Relationship Id="rId17" Type="http://schemas.openxmlformats.org/officeDocument/2006/relationships/hyperlink" Target="http://www.torshallagk.se/" TargetMode="External"/><Relationship Id="rId25" Type="http://schemas.openxmlformats.org/officeDocument/2006/relationships/hyperlink" Target="http://www.torshallagk.com/" TargetMode="External"/><Relationship Id="rId33" Type="http://schemas.openxmlformats.org/officeDocument/2006/relationships/hyperlink" Target="http://www.torshallagk.com/" TargetMode="External"/><Relationship Id="rId38" Type="http://schemas.openxmlformats.org/officeDocument/2006/relationships/hyperlink" Target="http://www.fagerstagk.se/" TargetMode="External"/><Relationship Id="rId2" Type="http://schemas.openxmlformats.org/officeDocument/2006/relationships/hyperlink" Target="https://torshallagk.se/tavling/tavlingskalender" TargetMode="External"/><Relationship Id="rId16" Type="http://schemas.openxmlformats.org/officeDocument/2006/relationships/hyperlink" Target="http://www.torshallagk.se/" TargetMode="External"/><Relationship Id="rId20" Type="http://schemas.openxmlformats.org/officeDocument/2006/relationships/hyperlink" Target="http://www.torshallagk.se/" TargetMode="External"/><Relationship Id="rId29" Type="http://schemas.openxmlformats.org/officeDocument/2006/relationships/hyperlink" Target="http://www.torshallagk.com/" TargetMode="External"/><Relationship Id="rId41" Type="http://schemas.openxmlformats.org/officeDocument/2006/relationships/hyperlink" Target="http://www.golfstar.se/golfbanor/kyssinge" TargetMode="External"/><Relationship Id="rId1" Type="http://schemas.openxmlformats.org/officeDocument/2006/relationships/hyperlink" Target="http://www.torshallagk.se/" TargetMode="External"/><Relationship Id="rId6" Type="http://schemas.openxmlformats.org/officeDocument/2006/relationships/hyperlink" Target="http://www.torshallagk.se/" TargetMode="External"/><Relationship Id="rId11" Type="http://schemas.openxmlformats.org/officeDocument/2006/relationships/hyperlink" Target="http://www.torshallagk.se/" TargetMode="External"/><Relationship Id="rId24" Type="http://schemas.openxmlformats.org/officeDocument/2006/relationships/hyperlink" Target="http://www.torshallagk.se/" TargetMode="External"/><Relationship Id="rId32" Type="http://schemas.openxmlformats.org/officeDocument/2006/relationships/hyperlink" Target="http://www.torshallagk.com/" TargetMode="External"/><Relationship Id="rId37" Type="http://schemas.openxmlformats.org/officeDocument/2006/relationships/hyperlink" Target="https://mingolf.golf.se/tavling/information/5391471" TargetMode="External"/><Relationship Id="rId40" Type="http://schemas.openxmlformats.org/officeDocument/2006/relationships/hyperlink" Target="http://www.dgk.nu/" TargetMode="External"/><Relationship Id="rId45" Type="http://schemas.openxmlformats.org/officeDocument/2006/relationships/printerSettings" Target="../printerSettings/printerSettings9.bin"/><Relationship Id="rId5" Type="http://schemas.openxmlformats.org/officeDocument/2006/relationships/hyperlink" Target="http://www.torshallagk.se/" TargetMode="External"/><Relationship Id="rId15" Type="http://schemas.openxmlformats.org/officeDocument/2006/relationships/hyperlink" Target="http://www.torshallagk.se/" TargetMode="External"/><Relationship Id="rId23" Type="http://schemas.openxmlformats.org/officeDocument/2006/relationships/hyperlink" Target="https://mingolf.golf.se/tavling/information/5406791" TargetMode="External"/><Relationship Id="rId28" Type="http://schemas.openxmlformats.org/officeDocument/2006/relationships/hyperlink" Target="http://www.torshallagk.com/" TargetMode="External"/><Relationship Id="rId36" Type="http://schemas.openxmlformats.org/officeDocument/2006/relationships/hyperlink" Target="http://www.fagerstagk.se/" TargetMode="External"/><Relationship Id="rId10" Type="http://schemas.openxmlformats.org/officeDocument/2006/relationships/hyperlink" Target="http://www.surahammarsgk.se/" TargetMode="External"/><Relationship Id="rId19" Type="http://schemas.openxmlformats.org/officeDocument/2006/relationships/hyperlink" Target="http://www.torshallagk.se/" TargetMode="External"/><Relationship Id="rId31" Type="http://schemas.openxmlformats.org/officeDocument/2006/relationships/hyperlink" Target="http://www.torshallagk.com/" TargetMode="External"/><Relationship Id="rId44" Type="http://schemas.openxmlformats.org/officeDocument/2006/relationships/hyperlink" Target="https://klubb.golf.se/idrott/tavling/sm-klubblag" TargetMode="External"/><Relationship Id="rId4" Type="http://schemas.openxmlformats.org/officeDocument/2006/relationships/hyperlink" Target="http://www.torshallagk.se/" TargetMode="External"/><Relationship Id="rId9" Type="http://schemas.openxmlformats.org/officeDocument/2006/relationships/hyperlink" Target="https://tournytt.se/tour/golfens-sm-vecka" TargetMode="External"/><Relationship Id="rId14" Type="http://schemas.openxmlformats.org/officeDocument/2006/relationships/hyperlink" Target="http://www.torshallagk.se/" TargetMode="External"/><Relationship Id="rId22" Type="http://schemas.openxmlformats.org/officeDocument/2006/relationships/hyperlink" Target="http://www.torshallagk.se/" TargetMode="External"/><Relationship Id="rId27" Type="http://schemas.openxmlformats.org/officeDocument/2006/relationships/hyperlink" Target="http://www.torshallagk.com/" TargetMode="External"/><Relationship Id="rId30" Type="http://schemas.openxmlformats.org/officeDocument/2006/relationships/hyperlink" Target="http://www.torshallagk.com/" TargetMode="External"/><Relationship Id="rId35" Type="http://schemas.openxmlformats.org/officeDocument/2006/relationships/hyperlink" Target="https://mingolf.golf.se/tavling/information/5391470" TargetMode="External"/><Relationship Id="rId43" Type="http://schemas.openxmlformats.org/officeDocument/2006/relationships/hyperlink" Target="http://www.empordagolf.com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mingolf.golf.se/tavling/information/5406759" TargetMode="External"/><Relationship Id="rId18" Type="http://schemas.openxmlformats.org/officeDocument/2006/relationships/hyperlink" Target="https://mingolf.golf.se/tavling/information/5406806" TargetMode="External"/><Relationship Id="rId26" Type="http://schemas.openxmlformats.org/officeDocument/2006/relationships/hyperlink" Target="https://mingolf.golf.se/tavling/information/5436319" TargetMode="External"/><Relationship Id="rId39" Type="http://schemas.openxmlformats.org/officeDocument/2006/relationships/hyperlink" Target="https://mingolf.golf.se/tavling/information/5404246" TargetMode="External"/><Relationship Id="rId21" Type="http://schemas.openxmlformats.org/officeDocument/2006/relationships/hyperlink" Target="http://www.haggegk.se/" TargetMode="External"/><Relationship Id="rId34" Type="http://schemas.openxmlformats.org/officeDocument/2006/relationships/hyperlink" Target="http://www.kumlagk.se/" TargetMode="External"/><Relationship Id="rId42" Type="http://schemas.openxmlformats.org/officeDocument/2006/relationships/hyperlink" Target="https://mingolf.golf.se/tavling/information/5404251" TargetMode="External"/><Relationship Id="rId47" Type="http://schemas.openxmlformats.org/officeDocument/2006/relationships/hyperlink" Target="http://www.visbygk.com/" TargetMode="External"/><Relationship Id="rId50" Type="http://schemas.openxmlformats.org/officeDocument/2006/relationships/hyperlink" Target="http://www.gfgk.no/" TargetMode="External"/><Relationship Id="rId55" Type="http://schemas.openxmlformats.org/officeDocument/2006/relationships/hyperlink" Target="https://tournytt.se/tour/tavling/gamle-fredrikstad-open-5398087" TargetMode="External"/><Relationship Id="rId63" Type="http://schemas.openxmlformats.org/officeDocument/2006/relationships/hyperlink" Target="https://tournytt.se/tour/tavling/pga-championship-5398108" TargetMode="External"/><Relationship Id="rId68" Type="http://schemas.openxmlformats.org/officeDocument/2006/relationships/hyperlink" Target="http://www.soderslattsgk.com/" TargetMode="External"/><Relationship Id="rId7" Type="http://schemas.openxmlformats.org/officeDocument/2006/relationships/hyperlink" Target="http://www.abbekasgk.se/" TargetMode="External"/><Relationship Id="rId71" Type="http://schemas.openxmlformats.org/officeDocument/2006/relationships/hyperlink" Target="https://tournytt.se/tour/tavling/folksam-championship-5398146" TargetMode="External"/><Relationship Id="rId2" Type="http://schemas.openxmlformats.org/officeDocument/2006/relationships/hyperlink" Target="http://www.nsgk.se/" TargetMode="External"/><Relationship Id="rId16" Type="http://schemas.openxmlformats.org/officeDocument/2006/relationships/hyperlink" Target="https://mingolf.golf.se/tavling/information/5406798" TargetMode="External"/><Relationship Id="rId29" Type="http://schemas.openxmlformats.org/officeDocument/2006/relationships/hyperlink" Target="http://www.ligmatour.se/tavlingar-2025" TargetMode="External"/><Relationship Id="rId11" Type="http://schemas.openxmlformats.org/officeDocument/2006/relationships/hyperlink" Target="http://www.burvik.se/" TargetMode="External"/><Relationship Id="rId24" Type="http://schemas.openxmlformats.org/officeDocument/2006/relationships/hyperlink" Target="https://mingolf.golf.se/tavling/information/5406803" TargetMode="External"/><Relationship Id="rId32" Type="http://schemas.openxmlformats.org/officeDocument/2006/relationships/hyperlink" Target="http://www.orebrogolf.se/" TargetMode="External"/><Relationship Id="rId37" Type="http://schemas.openxmlformats.org/officeDocument/2006/relationships/hyperlink" Target="http://www.malargk.se/" TargetMode="External"/><Relationship Id="rId40" Type="http://schemas.openxmlformats.org/officeDocument/2006/relationships/hyperlink" Target="https://mingolf.golf.se/tavling/information/5404248" TargetMode="External"/><Relationship Id="rId45" Type="http://schemas.openxmlformats.org/officeDocument/2006/relationships/hyperlink" Target="https://mingolf.golf.se/tavling/information/5404255" TargetMode="External"/><Relationship Id="rId53" Type="http://schemas.openxmlformats.org/officeDocument/2006/relationships/hyperlink" Target="http://www.thenational.se/" TargetMode="External"/><Relationship Id="rId58" Type="http://schemas.openxmlformats.org/officeDocument/2006/relationships/hyperlink" Target="https://tournytt.se/tour/tavling/moregolf-mastercard-stockholm-5398115" TargetMode="External"/><Relationship Id="rId66" Type="http://schemas.openxmlformats.org/officeDocument/2006/relationships/hyperlink" Target="http://www.hammarogk.se/" TargetMode="External"/><Relationship Id="rId74" Type="http://schemas.openxmlformats.org/officeDocument/2006/relationships/printerSettings" Target="../printerSettings/printerSettings2.bin"/><Relationship Id="rId5" Type="http://schemas.openxmlformats.org/officeDocument/2006/relationships/hyperlink" Target="https://tournytt.se/tavlingar-med-prispengar/future-series" TargetMode="External"/><Relationship Id="rId15" Type="http://schemas.openxmlformats.org/officeDocument/2006/relationships/hyperlink" Target="https://mingolf.golf.se/tavling/information/5406798" TargetMode="External"/><Relationship Id="rId23" Type="http://schemas.openxmlformats.org/officeDocument/2006/relationships/hyperlink" Target="http://www.haggegk.se/" TargetMode="External"/><Relationship Id="rId28" Type="http://schemas.openxmlformats.org/officeDocument/2006/relationships/hyperlink" Target="http://www.lindesbergsgk.se/" TargetMode="External"/><Relationship Id="rId36" Type="http://schemas.openxmlformats.org/officeDocument/2006/relationships/hyperlink" Target="http://www.lannalodge.se/" TargetMode="External"/><Relationship Id="rId49" Type="http://schemas.openxmlformats.org/officeDocument/2006/relationships/hyperlink" Target="http://www.fjallbackagk.se/" TargetMode="External"/><Relationship Id="rId57" Type="http://schemas.openxmlformats.org/officeDocument/2006/relationships/hyperlink" Target="https://tournytt.se/tour/tavling/indoor-golf-group-goteborg-open-5398099" TargetMode="External"/><Relationship Id="rId61" Type="http://schemas.openxmlformats.org/officeDocument/2006/relationships/hyperlink" Target="https://tournytt.se/tour/tavling/big-green-egg-blekinge-open-5349635" TargetMode="External"/><Relationship Id="rId10" Type="http://schemas.openxmlformats.org/officeDocument/2006/relationships/hyperlink" Target="http://www.bollnasgk.com/" TargetMode="External"/><Relationship Id="rId19" Type="http://schemas.openxmlformats.org/officeDocument/2006/relationships/hyperlink" Target="https://mingolf.golf.se/tavling/information/5406794" TargetMode="External"/><Relationship Id="rId31" Type="http://schemas.openxmlformats.org/officeDocument/2006/relationships/hyperlink" Target="http://www.karstagk.se/" TargetMode="External"/><Relationship Id="rId44" Type="http://schemas.openxmlformats.org/officeDocument/2006/relationships/hyperlink" Target="https://mingolf.golf.se/tavling/information/5404253" TargetMode="External"/><Relationship Id="rId52" Type="http://schemas.openxmlformats.org/officeDocument/2006/relationships/hyperlink" Target="http://www.haningegk.se/" TargetMode="External"/><Relationship Id="rId60" Type="http://schemas.openxmlformats.org/officeDocument/2006/relationships/hyperlink" Target="https://tournytt.se/tour/cutter-buck-tour/tavlingsschema" TargetMode="External"/><Relationship Id="rId65" Type="http://schemas.openxmlformats.org/officeDocument/2006/relationships/hyperlink" Target="https://tournytt.se/tour/tavling/neh-hammaro-open-5398122" TargetMode="External"/><Relationship Id="rId73" Type="http://schemas.openxmlformats.org/officeDocument/2006/relationships/hyperlink" Target="https://tournytt.se/tour/tavling/destination-gotland-open-5398147" TargetMode="External"/><Relationship Id="rId4" Type="http://schemas.openxmlformats.org/officeDocument/2006/relationships/hyperlink" Target="http://www.rattviksgk.se/" TargetMode="External"/><Relationship Id="rId9" Type="http://schemas.openxmlformats.org/officeDocument/2006/relationships/hyperlink" Target="http://www.nsgk.se/" TargetMode="External"/><Relationship Id="rId14" Type="http://schemas.openxmlformats.org/officeDocument/2006/relationships/hyperlink" Target="https://mingolf.golf.se/tavling/information/5406808" TargetMode="External"/><Relationship Id="rId22" Type="http://schemas.openxmlformats.org/officeDocument/2006/relationships/hyperlink" Target="https://mingolf.golf.se/tavling/information/5406803" TargetMode="External"/><Relationship Id="rId27" Type="http://schemas.openxmlformats.org/officeDocument/2006/relationships/hyperlink" Target="https://mingolf.golf.se/tavling/information/5436319" TargetMode="External"/><Relationship Id="rId30" Type="http://schemas.openxmlformats.org/officeDocument/2006/relationships/hyperlink" Target="http://www.kopingsgk.se/" TargetMode="External"/><Relationship Id="rId35" Type="http://schemas.openxmlformats.org/officeDocument/2006/relationships/hyperlink" Target="http://www.noragolfklubb.se/" TargetMode="External"/><Relationship Id="rId43" Type="http://schemas.openxmlformats.org/officeDocument/2006/relationships/hyperlink" Target="https://mingolf.golf.se/tavling/information/5404252" TargetMode="External"/><Relationship Id="rId48" Type="http://schemas.openxmlformats.org/officeDocument/2006/relationships/hyperlink" Target="http://www.holtsmarkgolf.no/" TargetMode="External"/><Relationship Id="rId56" Type="http://schemas.openxmlformats.org/officeDocument/2006/relationships/hyperlink" Target="https://tournytt.se/tour/tavling/cutter-buck-fjallbacka-open-5398043" TargetMode="External"/><Relationship Id="rId64" Type="http://schemas.openxmlformats.org/officeDocument/2006/relationships/hyperlink" Target="https://tournytt.se/tour/tavling/sm-match-by-upfront-5403939" TargetMode="External"/><Relationship Id="rId69" Type="http://schemas.openxmlformats.org/officeDocument/2006/relationships/hyperlink" Target="https://tournytt.se/tour/tavling/crona-software-halland-open-5398142" TargetMode="External"/><Relationship Id="rId8" Type="http://schemas.openxmlformats.org/officeDocument/2006/relationships/hyperlink" Target="http://www.koberggk.se/" TargetMode="External"/><Relationship Id="rId51" Type="http://schemas.openxmlformats.org/officeDocument/2006/relationships/hyperlink" Target="http://www.forsgarden.se/" TargetMode="External"/><Relationship Id="rId72" Type="http://schemas.openxmlformats.org/officeDocument/2006/relationships/hyperlink" Target="http://www.barseback.com/" TargetMode="External"/><Relationship Id="rId3" Type="http://schemas.openxmlformats.org/officeDocument/2006/relationships/hyperlink" Target="http://www.torshallagk.se/" TargetMode="External"/><Relationship Id="rId12" Type="http://schemas.openxmlformats.org/officeDocument/2006/relationships/hyperlink" Target="https://mingolf.golf.se/tavling/information/5406759" TargetMode="External"/><Relationship Id="rId17" Type="http://schemas.openxmlformats.org/officeDocument/2006/relationships/hyperlink" Target="https://mingolf.golf.se/tavling/information/5406800" TargetMode="External"/><Relationship Id="rId25" Type="http://schemas.openxmlformats.org/officeDocument/2006/relationships/hyperlink" Target="http://www.rattviksgk.se/" TargetMode="External"/><Relationship Id="rId33" Type="http://schemas.openxmlformats.org/officeDocument/2006/relationships/hyperlink" Target="http://www.arbogagk.se/" TargetMode="External"/><Relationship Id="rId38" Type="http://schemas.openxmlformats.org/officeDocument/2006/relationships/hyperlink" Target="https://mingolf.golf.se/tavling/information/5403980" TargetMode="External"/><Relationship Id="rId46" Type="http://schemas.openxmlformats.org/officeDocument/2006/relationships/hyperlink" Target="https://mingolf.golf.se/tavling/information/5404256" TargetMode="External"/><Relationship Id="rId59" Type="http://schemas.openxmlformats.org/officeDocument/2006/relationships/hyperlink" Target="https://tournytt.se/tour/tavling/holtsmark-open-5398126" TargetMode="External"/><Relationship Id="rId67" Type="http://schemas.openxmlformats.org/officeDocument/2006/relationships/hyperlink" Target="https://tournytt.se/tour/tavling/footjoy-skane-challenge-5398141" TargetMode="External"/><Relationship Id="rId20" Type="http://schemas.openxmlformats.org/officeDocument/2006/relationships/hyperlink" Target="https://mingolf.golf.se/tavling/information/5406791" TargetMode="External"/><Relationship Id="rId41" Type="http://schemas.openxmlformats.org/officeDocument/2006/relationships/hyperlink" Target="https://mingolf.golf.se/tavling/information/5404250" TargetMode="External"/><Relationship Id="rId54" Type="http://schemas.openxmlformats.org/officeDocument/2006/relationships/hyperlink" Target="http://www.thenational.se/" TargetMode="External"/><Relationship Id="rId62" Type="http://schemas.openxmlformats.org/officeDocument/2006/relationships/hyperlink" Target="http://www.trummenasgk.se/" TargetMode="External"/><Relationship Id="rId70" Type="http://schemas.openxmlformats.org/officeDocument/2006/relationships/hyperlink" Target="https://laholmsgk.se/" TargetMode="External"/><Relationship Id="rId1" Type="http://schemas.openxmlformats.org/officeDocument/2006/relationships/hyperlink" Target="http://www.abbekasgk.se/" TargetMode="External"/><Relationship Id="rId6" Type="http://schemas.openxmlformats.org/officeDocument/2006/relationships/hyperlink" Target="http://www.bgk.se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gk.nu/" TargetMode="External"/><Relationship Id="rId18" Type="http://schemas.openxmlformats.org/officeDocument/2006/relationships/hyperlink" Target="http://www.torshallagk.com/" TargetMode="External"/><Relationship Id="rId26" Type="http://schemas.openxmlformats.org/officeDocument/2006/relationships/hyperlink" Target="http://www.forsgarden.se/" TargetMode="External"/><Relationship Id="rId39" Type="http://schemas.openxmlformats.org/officeDocument/2006/relationships/hyperlink" Target="http://www.strandgolf.se/" TargetMode="External"/><Relationship Id="rId21" Type="http://schemas.openxmlformats.org/officeDocument/2006/relationships/hyperlink" Target="http://www.viksjogk.se/" TargetMode="External"/><Relationship Id="rId34" Type="http://schemas.openxmlformats.org/officeDocument/2006/relationships/hyperlink" Target="http://www.flensgk.se/" TargetMode="External"/><Relationship Id="rId42" Type="http://schemas.openxmlformats.org/officeDocument/2006/relationships/hyperlink" Target="http://www.nykopingsgk.se/" TargetMode="External"/><Relationship Id="rId47" Type="http://schemas.openxmlformats.org/officeDocument/2006/relationships/hyperlink" Target="http://www.katrineholmsgolf.se/" TargetMode="External"/><Relationship Id="rId50" Type="http://schemas.openxmlformats.org/officeDocument/2006/relationships/hyperlink" Target="http://www.orebrogolf.se/" TargetMode="External"/><Relationship Id="rId55" Type="http://schemas.openxmlformats.org/officeDocument/2006/relationships/hyperlink" Target="http://www.trosagk.se/" TargetMode="External"/><Relationship Id="rId63" Type="http://schemas.openxmlformats.org/officeDocument/2006/relationships/hyperlink" Target="http://www.flensgk.se/" TargetMode="External"/><Relationship Id="rId68" Type="http://schemas.openxmlformats.org/officeDocument/2006/relationships/printerSettings" Target="../printerSettings/printerSettings3.bin"/><Relationship Id="rId7" Type="http://schemas.openxmlformats.org/officeDocument/2006/relationships/hyperlink" Target="http://www.kalmargk.se/" TargetMode="External"/><Relationship Id="rId2" Type="http://schemas.openxmlformats.org/officeDocument/2006/relationships/hyperlink" Target="https://tournytt.se/tour/svenska-juniortouren/tavlingsschema" TargetMode="External"/><Relationship Id="rId16" Type="http://schemas.openxmlformats.org/officeDocument/2006/relationships/hyperlink" Target="http://www.surahammarsgk.se/" TargetMode="External"/><Relationship Id="rId29" Type="http://schemas.openxmlformats.org/officeDocument/2006/relationships/hyperlink" Target="http://www.nsgk.se/" TargetMode="External"/><Relationship Id="rId1" Type="http://schemas.openxmlformats.org/officeDocument/2006/relationships/hyperlink" Target="http://www.bragk.se/" TargetMode="External"/><Relationship Id="rId6" Type="http://schemas.openxmlformats.org/officeDocument/2006/relationships/hyperlink" Target="http://www.viksbergsgolf.se/" TargetMode="External"/><Relationship Id="rId11" Type="http://schemas.openxmlformats.org/officeDocument/2006/relationships/hyperlink" Target="http://www.trosagk.se/" TargetMode="External"/><Relationship Id="rId24" Type="http://schemas.openxmlformats.org/officeDocument/2006/relationships/hyperlink" Target="http://www.wasbygolf.se/" TargetMode="External"/><Relationship Id="rId32" Type="http://schemas.openxmlformats.org/officeDocument/2006/relationships/hyperlink" Target="http://www.viksbergsgolf.se/" TargetMode="External"/><Relationship Id="rId37" Type="http://schemas.openxmlformats.org/officeDocument/2006/relationships/hyperlink" Target="http://www.lindesbergsgk.se/" TargetMode="External"/><Relationship Id="rId40" Type="http://schemas.openxmlformats.org/officeDocument/2006/relationships/hyperlink" Target="http://www.trosagk.se/" TargetMode="External"/><Relationship Id="rId45" Type="http://schemas.openxmlformats.org/officeDocument/2006/relationships/hyperlink" Target="http://www.golfstar.se/" TargetMode="External"/><Relationship Id="rId53" Type="http://schemas.openxmlformats.org/officeDocument/2006/relationships/hyperlink" Target="http://www.adagolf.se/" TargetMode="External"/><Relationship Id="rId58" Type="http://schemas.openxmlformats.org/officeDocument/2006/relationships/hyperlink" Target="http://www.torshallagk.com/" TargetMode="External"/><Relationship Id="rId66" Type="http://schemas.openxmlformats.org/officeDocument/2006/relationships/hyperlink" Target="http://www.osterlensgk.com/" TargetMode="External"/><Relationship Id="rId5" Type="http://schemas.openxmlformats.org/officeDocument/2006/relationships/hyperlink" Target="http://www.viksbergsgolf.se/" TargetMode="External"/><Relationship Id="rId15" Type="http://schemas.openxmlformats.org/officeDocument/2006/relationships/hyperlink" Target="http://www.dgk.nu/" TargetMode="External"/><Relationship Id="rId23" Type="http://schemas.openxmlformats.org/officeDocument/2006/relationships/hyperlink" Target="http://www.soderslattsgk.com/" TargetMode="External"/><Relationship Id="rId28" Type="http://schemas.openxmlformats.org/officeDocument/2006/relationships/hyperlink" Target="http://www.nsgk.se/" TargetMode="External"/><Relationship Id="rId36" Type="http://schemas.openxmlformats.org/officeDocument/2006/relationships/hyperlink" Target="http://www.lindesbergsgk.se/" TargetMode="External"/><Relationship Id="rId49" Type="http://schemas.openxmlformats.org/officeDocument/2006/relationships/hyperlink" Target="http://www.orebrogolf.se/" TargetMode="External"/><Relationship Id="rId57" Type="http://schemas.openxmlformats.org/officeDocument/2006/relationships/hyperlink" Target="http://www.strangnasgk.se/" TargetMode="External"/><Relationship Id="rId61" Type="http://schemas.openxmlformats.org/officeDocument/2006/relationships/hyperlink" Target="http://www.torshallagk.com/" TargetMode="External"/><Relationship Id="rId10" Type="http://schemas.openxmlformats.org/officeDocument/2006/relationships/hyperlink" Target="http://www.agestagk.se/" TargetMode="External"/><Relationship Id="rId19" Type="http://schemas.openxmlformats.org/officeDocument/2006/relationships/hyperlink" Target="http://www.torshallagk.com/" TargetMode="External"/><Relationship Id="rId31" Type="http://schemas.openxmlformats.org/officeDocument/2006/relationships/hyperlink" Target="http://www.stockholmsgolfklubb.se/" TargetMode="External"/><Relationship Id="rId44" Type="http://schemas.openxmlformats.org/officeDocument/2006/relationships/hyperlink" Target="http://www.golfstar.se/" TargetMode="External"/><Relationship Id="rId52" Type="http://schemas.openxmlformats.org/officeDocument/2006/relationships/hyperlink" Target="http://www.adagolf.se/" TargetMode="External"/><Relationship Id="rId60" Type="http://schemas.openxmlformats.org/officeDocument/2006/relationships/hyperlink" Target="http://www.torshallagk.com/" TargetMode="External"/><Relationship Id="rId65" Type="http://schemas.openxmlformats.org/officeDocument/2006/relationships/hyperlink" Target="http://www.bbgk.se/" TargetMode="External"/><Relationship Id="rId4" Type="http://schemas.openxmlformats.org/officeDocument/2006/relationships/hyperlink" Target="http://www.hgk.se/" TargetMode="External"/><Relationship Id="rId9" Type="http://schemas.openxmlformats.org/officeDocument/2006/relationships/hyperlink" Target="http://www.agestagk.se/" TargetMode="External"/><Relationship Id="rId14" Type="http://schemas.openxmlformats.org/officeDocument/2006/relationships/hyperlink" Target="http://www.dgk.nu/" TargetMode="External"/><Relationship Id="rId22" Type="http://schemas.openxmlformats.org/officeDocument/2006/relationships/hyperlink" Target="http://www.torshallagk.com/" TargetMode="External"/><Relationship Id="rId27" Type="http://schemas.openxmlformats.org/officeDocument/2006/relationships/hyperlink" Target="http://www.forsgarden.se/" TargetMode="External"/><Relationship Id="rId30" Type="http://schemas.openxmlformats.org/officeDocument/2006/relationships/hyperlink" Target="http://www.stockholmsgolfklubb.se/" TargetMode="External"/><Relationship Id="rId35" Type="http://schemas.openxmlformats.org/officeDocument/2006/relationships/hyperlink" Target="http://www.jonakersgk.se/" TargetMode="External"/><Relationship Id="rId43" Type="http://schemas.openxmlformats.org/officeDocument/2006/relationships/hyperlink" Target="http://www.nykopingsgk.se/" TargetMode="External"/><Relationship Id="rId48" Type="http://schemas.openxmlformats.org/officeDocument/2006/relationships/hyperlink" Target="http://www.katrineholmsgolf.se/" TargetMode="External"/><Relationship Id="rId56" Type="http://schemas.openxmlformats.org/officeDocument/2006/relationships/hyperlink" Target="http://www.strangnasgk.se/" TargetMode="External"/><Relationship Id="rId64" Type="http://schemas.openxmlformats.org/officeDocument/2006/relationships/hyperlink" Target="http://www.bbgk.se/" TargetMode="External"/><Relationship Id="rId8" Type="http://schemas.openxmlformats.org/officeDocument/2006/relationships/hyperlink" Target="http://www.kalmargk.se/" TargetMode="External"/><Relationship Id="rId51" Type="http://schemas.openxmlformats.org/officeDocument/2006/relationships/hyperlink" Target="http://www.soderslattsgk.com/" TargetMode="External"/><Relationship Id="rId3" Type="http://schemas.openxmlformats.org/officeDocument/2006/relationships/hyperlink" Target="http://www.hgk.se/" TargetMode="External"/><Relationship Id="rId12" Type="http://schemas.openxmlformats.org/officeDocument/2006/relationships/hyperlink" Target="http://www.dgk.nu/" TargetMode="External"/><Relationship Id="rId17" Type="http://schemas.openxmlformats.org/officeDocument/2006/relationships/hyperlink" Target="http://www.surahammarsgk.se/" TargetMode="External"/><Relationship Id="rId25" Type="http://schemas.openxmlformats.org/officeDocument/2006/relationships/hyperlink" Target="http://www.wasbygolf.se/" TargetMode="External"/><Relationship Id="rId33" Type="http://schemas.openxmlformats.org/officeDocument/2006/relationships/hyperlink" Target="http://www.bragk.se/" TargetMode="External"/><Relationship Id="rId38" Type="http://schemas.openxmlformats.org/officeDocument/2006/relationships/hyperlink" Target="http://www.adagolf.se/" TargetMode="External"/><Relationship Id="rId46" Type="http://schemas.openxmlformats.org/officeDocument/2006/relationships/hyperlink" Target="http://www.katrineholmsgolf.se/" TargetMode="External"/><Relationship Id="rId59" Type="http://schemas.openxmlformats.org/officeDocument/2006/relationships/hyperlink" Target="http://www.torshallagk.com/" TargetMode="External"/><Relationship Id="rId67" Type="http://schemas.openxmlformats.org/officeDocument/2006/relationships/hyperlink" Target="https://mingolf.golf.se/tavling/information/5406383" TargetMode="External"/><Relationship Id="rId20" Type="http://schemas.openxmlformats.org/officeDocument/2006/relationships/hyperlink" Target="http://www.viksjogk.se/" TargetMode="External"/><Relationship Id="rId41" Type="http://schemas.openxmlformats.org/officeDocument/2006/relationships/hyperlink" Target="http://www.nykopingsgk.se/" TargetMode="External"/><Relationship Id="rId54" Type="http://schemas.openxmlformats.org/officeDocument/2006/relationships/hyperlink" Target="http://www.trosagk.se/" TargetMode="External"/><Relationship Id="rId62" Type="http://schemas.openxmlformats.org/officeDocument/2006/relationships/hyperlink" Target="http://www.flensgk.se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orshallagk.com/" TargetMode="External"/><Relationship Id="rId13" Type="http://schemas.openxmlformats.org/officeDocument/2006/relationships/hyperlink" Target="http://www.enkopinggolf.se/" TargetMode="External"/><Relationship Id="rId18" Type="http://schemas.openxmlformats.org/officeDocument/2006/relationships/hyperlink" Target="http://www.enkopinggolf.se/" TargetMode="External"/><Relationship Id="rId26" Type="http://schemas.openxmlformats.org/officeDocument/2006/relationships/printerSettings" Target="../printerSettings/printerSettings4.bin"/><Relationship Id="rId3" Type="http://schemas.openxmlformats.org/officeDocument/2006/relationships/hyperlink" Target="http://www.enkopinggolf.se/" TargetMode="External"/><Relationship Id="rId21" Type="http://schemas.openxmlformats.org/officeDocument/2006/relationships/hyperlink" Target="http://www.enkopinggolf.se/" TargetMode="External"/><Relationship Id="rId7" Type="http://schemas.openxmlformats.org/officeDocument/2006/relationships/hyperlink" Target="http://www.torshallagk.com/" TargetMode="External"/><Relationship Id="rId12" Type="http://schemas.openxmlformats.org/officeDocument/2006/relationships/hyperlink" Target="http://www.torshallagk.com/" TargetMode="External"/><Relationship Id="rId17" Type="http://schemas.openxmlformats.org/officeDocument/2006/relationships/hyperlink" Target="http://www.enkopinggolf.se/" TargetMode="External"/><Relationship Id="rId25" Type="http://schemas.openxmlformats.org/officeDocument/2006/relationships/hyperlink" Target="http://www.tabygk.se/" TargetMode="External"/><Relationship Id="rId2" Type="http://schemas.openxmlformats.org/officeDocument/2006/relationships/hyperlink" Target="http://www.torshallagk.com/" TargetMode="External"/><Relationship Id="rId16" Type="http://schemas.openxmlformats.org/officeDocument/2006/relationships/hyperlink" Target="http://www.torshallagk.com/" TargetMode="External"/><Relationship Id="rId20" Type="http://schemas.openxmlformats.org/officeDocument/2006/relationships/hyperlink" Target="http://www.enkopinggolf.se/" TargetMode="External"/><Relationship Id="rId1" Type="http://schemas.openxmlformats.org/officeDocument/2006/relationships/hyperlink" Target="https://tournytt.se/juniortavlingar/teen-cup" TargetMode="External"/><Relationship Id="rId6" Type="http://schemas.openxmlformats.org/officeDocument/2006/relationships/hyperlink" Target="http://www.torshallagk.com/" TargetMode="External"/><Relationship Id="rId11" Type="http://schemas.openxmlformats.org/officeDocument/2006/relationships/hyperlink" Target="http://www.torshallagk.com/" TargetMode="External"/><Relationship Id="rId24" Type="http://schemas.openxmlformats.org/officeDocument/2006/relationships/hyperlink" Target="http://www.enkopinggolf.se/" TargetMode="External"/><Relationship Id="rId5" Type="http://schemas.openxmlformats.org/officeDocument/2006/relationships/hyperlink" Target="http://www.torshallagk.com/" TargetMode="External"/><Relationship Id="rId15" Type="http://schemas.openxmlformats.org/officeDocument/2006/relationships/hyperlink" Target="http://www.tabygk.se/" TargetMode="External"/><Relationship Id="rId23" Type="http://schemas.openxmlformats.org/officeDocument/2006/relationships/hyperlink" Target="http://www.enkopinggolf.se/" TargetMode="External"/><Relationship Id="rId10" Type="http://schemas.openxmlformats.org/officeDocument/2006/relationships/hyperlink" Target="http://www.torshallagk.com/" TargetMode="External"/><Relationship Id="rId19" Type="http://schemas.openxmlformats.org/officeDocument/2006/relationships/hyperlink" Target="http://www.tabygk.se/" TargetMode="External"/><Relationship Id="rId4" Type="http://schemas.openxmlformats.org/officeDocument/2006/relationships/hyperlink" Target="http://www.torshallagk.com/" TargetMode="External"/><Relationship Id="rId9" Type="http://schemas.openxmlformats.org/officeDocument/2006/relationships/hyperlink" Target="http://www.torshallagk.com/" TargetMode="External"/><Relationship Id="rId14" Type="http://schemas.openxmlformats.org/officeDocument/2006/relationships/hyperlink" Target="http://www.tabygk.se/" TargetMode="External"/><Relationship Id="rId22" Type="http://schemas.openxmlformats.org/officeDocument/2006/relationships/hyperlink" Target="http://www.enkopinggolf.se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s://www.sogdf.se/juniorserien" TargetMode="External"/><Relationship Id="rId7" Type="http://schemas.openxmlformats.org/officeDocument/2006/relationships/hyperlink" Target="http://www.eskilstunagk.se/" TargetMode="External"/><Relationship Id="rId2" Type="http://schemas.openxmlformats.org/officeDocument/2006/relationships/hyperlink" Target="http://www.torhallagk.se/" TargetMode="External"/><Relationship Id="rId1" Type="http://schemas.openxmlformats.org/officeDocument/2006/relationships/hyperlink" Target="http://www.strangnasgk.se/" TargetMode="External"/><Relationship Id="rId6" Type="http://schemas.openxmlformats.org/officeDocument/2006/relationships/hyperlink" Target="mailto:elenor.viksberg@gmail.com" TargetMode="External"/><Relationship Id="rId5" Type="http://schemas.openxmlformats.org/officeDocument/2006/relationships/hyperlink" Target="http://www.katrineholmsgolf.se/" TargetMode="External"/><Relationship Id="rId4" Type="http://schemas.openxmlformats.org/officeDocument/2006/relationships/hyperlink" Target="http://www.viksbergsgolf.se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rangnasgk.se/" TargetMode="External"/><Relationship Id="rId13" Type="http://schemas.openxmlformats.org/officeDocument/2006/relationships/hyperlink" Target="http://www.kallforsgolf.se/" TargetMode="External"/><Relationship Id="rId3" Type="http://schemas.openxmlformats.org/officeDocument/2006/relationships/hyperlink" Target="mailto:smurf163@gmail.com" TargetMode="External"/><Relationship Id="rId7" Type="http://schemas.openxmlformats.org/officeDocument/2006/relationships/hyperlink" Target="http://www.vidbynasgolf.se/" TargetMode="External"/><Relationship Id="rId12" Type="http://schemas.openxmlformats.org/officeDocument/2006/relationships/hyperlink" Target="mailto:elenor.viksberg@gmail.com" TargetMode="External"/><Relationship Id="rId2" Type="http://schemas.openxmlformats.org/officeDocument/2006/relationships/hyperlink" Target="http://www.sogdf.se/junior/tavling-1/ungdomsserien/" TargetMode="External"/><Relationship Id="rId1" Type="http://schemas.openxmlformats.org/officeDocument/2006/relationships/hyperlink" Target="http://www.eskilstunagk.se/" TargetMode="External"/><Relationship Id="rId6" Type="http://schemas.openxmlformats.org/officeDocument/2006/relationships/hyperlink" Target="http://www.nykopingsgk.se/" TargetMode="External"/><Relationship Id="rId11" Type="http://schemas.openxmlformats.org/officeDocument/2006/relationships/hyperlink" Target="http://www.solbackagk.se/" TargetMode="External"/><Relationship Id="rId5" Type="http://schemas.openxmlformats.org/officeDocument/2006/relationships/hyperlink" Target="http://www.katrineholmsgolf.se/" TargetMode="External"/><Relationship Id="rId10" Type="http://schemas.openxmlformats.org/officeDocument/2006/relationships/hyperlink" Target="http://www.katrineholmsgolf.se/" TargetMode="External"/><Relationship Id="rId4" Type="http://schemas.openxmlformats.org/officeDocument/2006/relationships/hyperlink" Target="http://www.torshallagk.se/" TargetMode="External"/><Relationship Id="rId9" Type="http://schemas.openxmlformats.org/officeDocument/2006/relationships/hyperlink" Target="http://www.katrineholmsgolf.se/" TargetMode="External"/><Relationship Id="rId1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sgk.se/" TargetMode="External"/><Relationship Id="rId18" Type="http://schemas.openxmlformats.org/officeDocument/2006/relationships/hyperlink" Target="http://www.burvik.se/" TargetMode="External"/><Relationship Id="rId26" Type="http://schemas.openxmlformats.org/officeDocument/2006/relationships/hyperlink" Target="http://www.falkenbergsgolfklubb.se/" TargetMode="External"/><Relationship Id="rId39" Type="http://schemas.openxmlformats.org/officeDocument/2006/relationships/hyperlink" Target="http://www.haningegk.se/" TargetMode="External"/><Relationship Id="rId3" Type="http://schemas.openxmlformats.org/officeDocument/2006/relationships/hyperlink" Target="http://www.grappasgk.se/" TargetMode="External"/><Relationship Id="rId21" Type="http://schemas.openxmlformats.org/officeDocument/2006/relationships/hyperlink" Target="http://www.haggegk.se/" TargetMode="External"/><Relationship Id="rId34" Type="http://schemas.openxmlformats.org/officeDocument/2006/relationships/hyperlink" Target="http://www.bedingegk.se/" TargetMode="External"/><Relationship Id="rId42" Type="http://schemas.openxmlformats.org/officeDocument/2006/relationships/hyperlink" Target="https://mingolf.golf.se/tavling/information/5384042" TargetMode="External"/><Relationship Id="rId47" Type="http://schemas.openxmlformats.org/officeDocument/2006/relationships/hyperlink" Target="http://www.gavlegolf.com/" TargetMode="External"/><Relationship Id="rId50" Type="http://schemas.openxmlformats.org/officeDocument/2006/relationships/hyperlink" Target="https://mingolf.golf.se/tavling/information/5331832" TargetMode="External"/><Relationship Id="rId7" Type="http://schemas.openxmlformats.org/officeDocument/2006/relationships/hyperlink" Target="http://www.jonkopingsgk.se/" TargetMode="External"/><Relationship Id="rId12" Type="http://schemas.openxmlformats.org/officeDocument/2006/relationships/hyperlink" Target="http://www.lidingogk.se/" TargetMode="External"/><Relationship Id="rId17" Type="http://schemas.openxmlformats.org/officeDocument/2006/relationships/hyperlink" Target="http://www.tabygk.se/" TargetMode="External"/><Relationship Id="rId25" Type="http://schemas.openxmlformats.org/officeDocument/2006/relationships/hyperlink" Target="http://www.hgk.se/" TargetMode="External"/><Relationship Id="rId33" Type="http://schemas.openxmlformats.org/officeDocument/2006/relationships/hyperlink" Target="https://mingolf.golf.se/tavling/information/5363835" TargetMode="External"/><Relationship Id="rId38" Type="http://schemas.openxmlformats.org/officeDocument/2006/relationships/hyperlink" Target="https://mingolf.golf.se/tavling/information/5388142" TargetMode="External"/><Relationship Id="rId46" Type="http://schemas.openxmlformats.org/officeDocument/2006/relationships/hyperlink" Target="http://www.malarogk.se/" TargetMode="External"/><Relationship Id="rId2" Type="http://schemas.openxmlformats.org/officeDocument/2006/relationships/hyperlink" Target="http://www.vadstenagk.nu/" TargetMode="External"/><Relationship Id="rId16" Type="http://schemas.openxmlformats.org/officeDocument/2006/relationships/hyperlink" Target="http://www.angsogolfklubb.com/" TargetMode="External"/><Relationship Id="rId20" Type="http://schemas.openxmlformats.org/officeDocument/2006/relationships/hyperlink" Target="http://www.ostgk.se/" TargetMode="External"/><Relationship Id="rId29" Type="http://schemas.openxmlformats.org/officeDocument/2006/relationships/hyperlink" Target="http://www.haverdalsgk.se/" TargetMode="External"/><Relationship Id="rId41" Type="http://schemas.openxmlformats.org/officeDocument/2006/relationships/hyperlink" Target="https://mingolf.golf.se/tavling/information/5439746" TargetMode="External"/><Relationship Id="rId54" Type="http://schemas.openxmlformats.org/officeDocument/2006/relationships/printerSettings" Target="../printerSettings/printerSettings7.bin"/><Relationship Id="rId1" Type="http://schemas.openxmlformats.org/officeDocument/2006/relationships/hyperlink" Target="http://www.jmi-sweden.se/" TargetMode="External"/><Relationship Id="rId6" Type="http://schemas.openxmlformats.org/officeDocument/2006/relationships/hyperlink" Target="http://www.viksjogk.se/" TargetMode="External"/><Relationship Id="rId11" Type="http://schemas.openxmlformats.org/officeDocument/2006/relationships/hyperlink" Target="http://www.huvudstadensgolf.se/" TargetMode="External"/><Relationship Id="rId24" Type="http://schemas.openxmlformats.org/officeDocument/2006/relationships/hyperlink" Target="http://www.ljgk.se/" TargetMode="External"/><Relationship Id="rId32" Type="http://schemas.openxmlformats.org/officeDocument/2006/relationships/hyperlink" Target="http://www.torslandagk.se/" TargetMode="External"/><Relationship Id="rId37" Type="http://schemas.openxmlformats.org/officeDocument/2006/relationships/hyperlink" Target="http://www.trelleborgsgk.se/" TargetMode="External"/><Relationship Id="rId40" Type="http://schemas.openxmlformats.org/officeDocument/2006/relationships/hyperlink" Target="http://www.tegelbergagk.se/" TargetMode="External"/><Relationship Id="rId45" Type="http://schemas.openxmlformats.org/officeDocument/2006/relationships/hyperlink" Target="https://mingolf.golf.se/tavling/information/5325111" TargetMode="External"/><Relationship Id="rId53" Type="http://schemas.openxmlformats.org/officeDocument/2006/relationships/hyperlink" Target="http://www.orebrogolf.se/" TargetMode="External"/><Relationship Id="rId5" Type="http://schemas.openxmlformats.org/officeDocument/2006/relationships/hyperlink" Target="http://www.vaxjogk.se/" TargetMode="External"/><Relationship Id="rId15" Type="http://schemas.openxmlformats.org/officeDocument/2006/relationships/hyperlink" Target="http://www.rigk.se/" TargetMode="External"/><Relationship Id="rId23" Type="http://schemas.openxmlformats.org/officeDocument/2006/relationships/hyperlink" Target="http://www.kumlagk.se/" TargetMode="External"/><Relationship Id="rId28" Type="http://schemas.openxmlformats.org/officeDocument/2006/relationships/hyperlink" Target="http://www.flommensgk.se/" TargetMode="External"/><Relationship Id="rId36" Type="http://schemas.openxmlformats.org/officeDocument/2006/relationships/hyperlink" Target="https://mingolf.golf.se/tavling/information/5295173" TargetMode="External"/><Relationship Id="rId49" Type="http://schemas.openxmlformats.org/officeDocument/2006/relationships/hyperlink" Target="https://mingolf.golf.se/tavling/information/5378229" TargetMode="External"/><Relationship Id="rId10" Type="http://schemas.openxmlformats.org/officeDocument/2006/relationships/hyperlink" Target="http://www.rattviksgk.se/" TargetMode="External"/><Relationship Id="rId19" Type="http://schemas.openxmlformats.org/officeDocument/2006/relationships/hyperlink" Target="http://www.borasgolfklubb.se/" TargetMode="External"/><Relationship Id="rId31" Type="http://schemas.openxmlformats.org/officeDocument/2006/relationships/hyperlink" Target="https://mingolf.golf.se/Competition/4783539" TargetMode="External"/><Relationship Id="rId44" Type="http://schemas.openxmlformats.org/officeDocument/2006/relationships/hyperlink" Target="https://mingolf.golf.se/tavling/information/5446470" TargetMode="External"/><Relationship Id="rId52" Type="http://schemas.openxmlformats.org/officeDocument/2006/relationships/hyperlink" Target="https://mingolf.golf.se/tavling/information/5417069" TargetMode="External"/><Relationship Id="rId4" Type="http://schemas.openxmlformats.org/officeDocument/2006/relationships/hyperlink" Target="http://www.oijared.se/" TargetMode="External"/><Relationship Id="rId9" Type="http://schemas.openxmlformats.org/officeDocument/2006/relationships/hyperlink" Target="http://www.orebrogolf.se/" TargetMode="External"/><Relationship Id="rId14" Type="http://schemas.openxmlformats.org/officeDocument/2006/relationships/hyperlink" Target="http://www.onsjogk.com/" TargetMode="External"/><Relationship Id="rId22" Type="http://schemas.openxmlformats.org/officeDocument/2006/relationships/hyperlink" Target="http://www.golfuppsala.se/" TargetMode="External"/><Relationship Id="rId27" Type="http://schemas.openxmlformats.org/officeDocument/2006/relationships/hyperlink" Target="http://www.kdrgk.se/" TargetMode="External"/><Relationship Id="rId30" Type="http://schemas.openxmlformats.org/officeDocument/2006/relationships/hyperlink" Target="http://www.hammarogk.se/" TargetMode="External"/><Relationship Id="rId35" Type="http://schemas.openxmlformats.org/officeDocument/2006/relationships/hyperlink" Target="https://mingolf.golf.se/tavling/information/5469984" TargetMode="External"/><Relationship Id="rId43" Type="http://schemas.openxmlformats.org/officeDocument/2006/relationships/hyperlink" Target="https://mingolf.golf.se/tavling/information/5440319" TargetMode="External"/><Relationship Id="rId48" Type="http://schemas.openxmlformats.org/officeDocument/2006/relationships/hyperlink" Target="https://mingolf.golf.se/tavling/information/5378229" TargetMode="External"/><Relationship Id="rId8" Type="http://schemas.openxmlformats.org/officeDocument/2006/relationships/hyperlink" Target="http://www.vkgk.se/" TargetMode="External"/><Relationship Id="rId51" Type="http://schemas.openxmlformats.org/officeDocument/2006/relationships/hyperlink" Target="https://mingolf.golf.se/tavling/information/5382947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ltsjobadengk.se/" TargetMode="External"/><Relationship Id="rId3" Type="http://schemas.openxmlformats.org/officeDocument/2006/relationships/hyperlink" Target="http://www.botkyrkagk.se/" TargetMode="External"/><Relationship Id="rId7" Type="http://schemas.openxmlformats.org/officeDocument/2006/relationships/hyperlink" Target="http://www.arlandastadgolf.se/" TargetMode="External"/><Relationship Id="rId12" Type="http://schemas.openxmlformats.org/officeDocument/2006/relationships/hyperlink" Target="http://www.lidingogk.se/" TargetMode="External"/><Relationship Id="rId2" Type="http://schemas.openxmlformats.org/officeDocument/2006/relationships/hyperlink" Target="http://www.dgk.nu/" TargetMode="External"/><Relationship Id="rId1" Type="http://schemas.openxmlformats.org/officeDocument/2006/relationships/hyperlink" Target="http://www.sgdf.se/for-juniorspelare/tavling/slaget-om-sthlm/" TargetMode="External"/><Relationship Id="rId6" Type="http://schemas.openxmlformats.org/officeDocument/2006/relationships/hyperlink" Target="http://www.dgk.nu/" TargetMode="External"/><Relationship Id="rId11" Type="http://schemas.openxmlformats.org/officeDocument/2006/relationships/hyperlink" Target="http://www.saltsjobadengk.se/" TargetMode="External"/><Relationship Id="rId5" Type="http://schemas.openxmlformats.org/officeDocument/2006/relationships/hyperlink" Target="http://www.akersbergagk.se/" TargetMode="External"/><Relationship Id="rId10" Type="http://schemas.openxmlformats.org/officeDocument/2006/relationships/hyperlink" Target="http://www.igk.se/" TargetMode="External"/><Relationship Id="rId4" Type="http://schemas.openxmlformats.org/officeDocument/2006/relationships/hyperlink" Target="http://www.wermdogolf.se/" TargetMode="External"/><Relationship Id="rId9" Type="http://schemas.openxmlformats.org/officeDocument/2006/relationships/hyperlink" Target="http://www.dgk.nu/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groups/253269631515099/" TargetMode="External"/><Relationship Id="rId3" Type="http://schemas.openxmlformats.org/officeDocument/2006/relationships/hyperlink" Target="http://www.katrineholmsgk.se/" TargetMode="External"/><Relationship Id="rId7" Type="http://schemas.openxmlformats.org/officeDocument/2006/relationships/hyperlink" Target="http://www.saltsjobadengk.se/" TargetMode="External"/><Relationship Id="rId2" Type="http://schemas.openxmlformats.org/officeDocument/2006/relationships/hyperlink" Target="http://www.katrineholmsgolf.se/se/tavlingar/arets-tavlingar" TargetMode="External"/><Relationship Id="rId1" Type="http://schemas.openxmlformats.org/officeDocument/2006/relationships/hyperlink" Target="mailto:Juniorgolf@B&#229;stad%20-%20dag%20#1" TargetMode="External"/><Relationship Id="rId6" Type="http://schemas.openxmlformats.org/officeDocument/2006/relationships/hyperlink" Target="https://www.jesperlindeblad.se/" TargetMode="External"/><Relationship Id="rId5" Type="http://schemas.openxmlformats.org/officeDocument/2006/relationships/hyperlink" Target="mailto:Juniorgolf@B&#229;stad%20-%20dag%20#1" TargetMode="External"/><Relationship Id="rId4" Type="http://schemas.openxmlformats.org/officeDocument/2006/relationships/hyperlink" Target="http://www.katrineholmsgk.se/" TargetMode="External"/><Relationship Id="rId9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F521B-96E3-48A5-94C6-CFD2FA922B3A}">
  <sheetPr>
    <pageSetUpPr fitToPage="1"/>
  </sheetPr>
  <dimension ref="A1:S25"/>
  <sheetViews>
    <sheetView tabSelected="1" zoomScale="70" zoomScaleNormal="70" workbookViewId="0">
      <selection activeCell="A15" sqref="A15"/>
    </sheetView>
  </sheetViews>
  <sheetFormatPr defaultRowHeight="14.5" x14ac:dyDescent="0.35"/>
  <cols>
    <col min="2" max="2" width="28.54296875" bestFit="1" customWidth="1"/>
    <col min="3" max="3" width="21.54296875" bestFit="1" customWidth="1"/>
    <col min="4" max="4" width="11.453125" bestFit="1" customWidth="1"/>
    <col min="5" max="5" width="15" bestFit="1" customWidth="1"/>
    <col min="6" max="6" width="7.26953125" bestFit="1" customWidth="1"/>
    <col min="7" max="7" width="12" style="6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8.7265625" bestFit="1" customWidth="1"/>
    <col min="16" max="16" width="9.26953125" bestFit="1" customWidth="1"/>
    <col min="17" max="17" width="11.26953125" bestFit="1" customWidth="1"/>
    <col min="18" max="18" width="21.1796875" bestFit="1" customWidth="1"/>
    <col min="19" max="19" width="23.26953125" bestFit="1" customWidth="1"/>
  </cols>
  <sheetData>
    <row r="1" spans="1:19" ht="23.5" x14ac:dyDescent="0.55000000000000004">
      <c r="A1" s="53" t="s">
        <v>126</v>
      </c>
      <c r="C1" s="13"/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27</v>
      </c>
      <c r="E3" s="1" t="s">
        <v>31</v>
      </c>
      <c r="F3" s="1" t="s">
        <v>20</v>
      </c>
      <c r="G3" s="107" t="s">
        <v>253</v>
      </c>
      <c r="H3" s="1" t="s">
        <v>58</v>
      </c>
      <c r="I3" s="1" t="s">
        <v>52</v>
      </c>
      <c r="J3" s="1" t="s">
        <v>53</v>
      </c>
      <c r="K3" s="1" t="s">
        <v>45</v>
      </c>
      <c r="L3" s="1" t="s">
        <v>46</v>
      </c>
      <c r="M3" s="1" t="s">
        <v>49</v>
      </c>
      <c r="N3" s="1" t="s">
        <v>47</v>
      </c>
      <c r="O3" s="1" t="s">
        <v>48</v>
      </c>
      <c r="P3" s="1" t="s">
        <v>85</v>
      </c>
      <c r="Q3" s="1" t="s">
        <v>56</v>
      </c>
      <c r="R3" s="1" t="s">
        <v>86</v>
      </c>
      <c r="S3" s="1" t="s">
        <v>12</v>
      </c>
    </row>
    <row r="4" spans="1:19" s="1" customFormat="1" x14ac:dyDescent="0.35">
      <c r="A4" s="52"/>
      <c r="B4" s="17"/>
      <c r="C4" s="17"/>
      <c r="D4" s="17"/>
      <c r="E4" s="18"/>
      <c r="F4" s="17"/>
      <c r="G4" s="18"/>
      <c r="H4" s="18"/>
      <c r="I4" s="18"/>
      <c r="J4" s="18"/>
      <c r="K4" s="18"/>
      <c r="L4" s="18"/>
      <c r="M4" s="124"/>
      <c r="N4" s="18"/>
      <c r="O4" s="18"/>
      <c r="P4" s="18"/>
      <c r="Q4" s="18"/>
      <c r="R4" s="77"/>
      <c r="S4" s="33"/>
    </row>
    <row r="5" spans="1:19" s="1" customFormat="1" x14ac:dyDescent="0.35">
      <c r="A5" s="20"/>
      <c r="B5" s="3"/>
      <c r="C5" s="3"/>
      <c r="D5" s="3"/>
      <c r="E5" s="4"/>
      <c r="F5" s="3"/>
      <c r="G5" s="4"/>
      <c r="H5" s="4"/>
      <c r="I5" s="4"/>
      <c r="J5" s="4"/>
      <c r="K5" s="4"/>
      <c r="L5" s="4"/>
      <c r="M5" s="12"/>
      <c r="N5" s="4"/>
      <c r="O5" s="4"/>
      <c r="P5" s="4"/>
      <c r="Q5" s="4"/>
      <c r="R5" s="4"/>
      <c r="S5" s="34"/>
    </row>
    <row r="6" spans="1:19" s="1" customFormat="1" x14ac:dyDescent="0.35">
      <c r="A6" s="40"/>
      <c r="B6" s="3"/>
      <c r="C6" s="3"/>
      <c r="D6" s="3"/>
      <c r="E6" s="4"/>
      <c r="F6" s="3"/>
      <c r="G6" s="4"/>
      <c r="H6" s="4"/>
      <c r="I6" s="4"/>
      <c r="J6" s="4"/>
      <c r="K6" s="4"/>
      <c r="L6" s="12"/>
      <c r="M6" s="4"/>
      <c r="N6" s="4"/>
      <c r="O6" s="4"/>
      <c r="P6" s="4"/>
      <c r="R6" s="78"/>
      <c r="S6" s="34"/>
    </row>
    <row r="7" spans="1:19" s="1" customFormat="1" x14ac:dyDescent="0.35">
      <c r="A7" s="20"/>
      <c r="B7" s="3"/>
      <c r="C7" s="3"/>
      <c r="D7" s="3"/>
      <c r="E7" s="4"/>
      <c r="F7" s="3"/>
      <c r="G7" s="4"/>
      <c r="H7" s="4"/>
      <c r="I7" s="4"/>
      <c r="J7" s="4"/>
      <c r="K7" s="4"/>
      <c r="L7" s="4"/>
      <c r="M7" s="12"/>
      <c r="N7" s="4"/>
      <c r="O7" s="4"/>
      <c r="P7" s="4"/>
      <c r="Q7" s="4"/>
      <c r="R7" s="4"/>
      <c r="S7" s="34"/>
    </row>
    <row r="8" spans="1:19" s="1" customFormat="1" x14ac:dyDescent="0.35">
      <c r="A8" s="20"/>
      <c r="B8" s="3"/>
      <c r="C8" s="3"/>
      <c r="D8" s="3"/>
      <c r="E8" s="4"/>
      <c r="F8" s="3"/>
      <c r="G8" s="4"/>
      <c r="H8" s="4"/>
      <c r="I8" s="4"/>
      <c r="J8" s="4"/>
      <c r="K8" s="4"/>
      <c r="L8" s="4"/>
      <c r="M8" s="12"/>
      <c r="N8" s="4"/>
      <c r="O8" s="4"/>
      <c r="P8" s="4"/>
      <c r="Q8" s="4"/>
      <c r="R8" s="4"/>
      <c r="S8" s="34"/>
    </row>
    <row r="9" spans="1:19" s="1" customFormat="1" x14ac:dyDescent="0.35">
      <c r="A9" s="20"/>
      <c r="B9" s="3"/>
      <c r="C9" s="3"/>
      <c r="D9" s="3"/>
      <c r="E9" s="4"/>
      <c r="F9" s="3"/>
      <c r="G9" s="4"/>
      <c r="H9" s="4"/>
      <c r="I9" s="4"/>
      <c r="J9" s="4"/>
      <c r="K9" s="4"/>
      <c r="L9" s="4"/>
      <c r="M9" s="12"/>
      <c r="N9" s="4"/>
      <c r="O9" s="4"/>
      <c r="P9" s="4"/>
      <c r="Q9" s="4"/>
      <c r="R9" s="4"/>
      <c r="S9" s="34"/>
    </row>
    <row r="10" spans="1:19" s="1" customFormat="1" x14ac:dyDescent="0.35">
      <c r="A10" s="40"/>
      <c r="B10" s="3"/>
      <c r="C10" s="3"/>
      <c r="D10" s="3"/>
      <c r="E10" s="4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34"/>
    </row>
    <row r="11" spans="1:19" s="1" customFormat="1" x14ac:dyDescent="0.35">
      <c r="A11" s="20"/>
      <c r="B11" s="3"/>
      <c r="C11" s="3"/>
      <c r="D11" s="3"/>
      <c r="E11" s="4"/>
      <c r="F11" s="3"/>
      <c r="G11" s="4"/>
      <c r="H11" s="4"/>
      <c r="I11" s="4"/>
      <c r="J11" s="4"/>
      <c r="K11" s="4"/>
      <c r="L11" s="4"/>
      <c r="M11" s="12"/>
      <c r="N11" s="4"/>
      <c r="O11" s="4"/>
      <c r="P11" s="4"/>
      <c r="Q11" s="4"/>
      <c r="R11" s="4"/>
      <c r="S11" s="34"/>
    </row>
    <row r="12" spans="1:19" s="1" customFormat="1" x14ac:dyDescent="0.35">
      <c r="A12" s="40"/>
      <c r="B12" s="3"/>
      <c r="C12" s="3"/>
      <c r="D12" s="3"/>
      <c r="E12" s="4"/>
      <c r="F12" s="3"/>
      <c r="G12" s="4"/>
      <c r="H12" s="4"/>
      <c r="I12" s="4"/>
      <c r="J12" s="4"/>
      <c r="K12" s="4"/>
      <c r="L12" s="12"/>
      <c r="M12" s="4"/>
      <c r="N12" s="4"/>
      <c r="O12" s="4"/>
      <c r="P12" s="4"/>
      <c r="Q12" s="73"/>
      <c r="S12" s="34"/>
    </row>
    <row r="13" spans="1:19" s="1" customFormat="1" x14ac:dyDescent="0.35">
      <c r="A13" s="40"/>
      <c r="B13" s="3"/>
      <c r="C13" s="3"/>
      <c r="D13" s="3"/>
      <c r="E13" s="4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73"/>
      <c r="R13" s="73"/>
      <c r="S13" s="34"/>
    </row>
    <row r="14" spans="1:19" s="1" customFormat="1" x14ac:dyDescent="0.35">
      <c r="A14" s="20"/>
      <c r="B14" s="3"/>
      <c r="C14" s="3"/>
      <c r="D14" s="3"/>
      <c r="E14" s="4"/>
      <c r="F14" s="3"/>
      <c r="G14" s="4"/>
      <c r="H14" s="4"/>
      <c r="I14" s="4"/>
      <c r="J14" s="4"/>
      <c r="K14" s="4"/>
      <c r="L14" s="4"/>
      <c r="M14" s="12"/>
      <c r="N14" s="4"/>
      <c r="O14" s="4"/>
      <c r="P14" s="4"/>
      <c r="Q14" s="4"/>
      <c r="R14" s="4"/>
      <c r="S14" s="34"/>
    </row>
    <row r="15" spans="1:19" s="1" customFormat="1" x14ac:dyDescent="0.35">
      <c r="A15" s="20"/>
      <c r="B15" s="3"/>
      <c r="C15" s="3"/>
      <c r="D15" s="3"/>
      <c r="E15" s="4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S15" s="34"/>
    </row>
    <row r="16" spans="1:19" s="1" customFormat="1" x14ac:dyDescent="0.35">
      <c r="A16" s="20"/>
      <c r="B16" s="3"/>
      <c r="C16" s="3"/>
      <c r="D16" s="3"/>
      <c r="E16" s="4"/>
      <c r="F16" s="3"/>
      <c r="G16" s="4"/>
      <c r="H16" s="4"/>
      <c r="I16" s="4"/>
      <c r="J16" s="4"/>
      <c r="K16" s="4"/>
      <c r="L16" s="4"/>
      <c r="M16" s="12"/>
      <c r="N16" s="4"/>
      <c r="O16" s="4"/>
      <c r="P16" s="4"/>
      <c r="Q16" s="4"/>
      <c r="R16" s="4"/>
      <c r="S16" s="34"/>
    </row>
    <row r="17" spans="1:19" s="1" customFormat="1" x14ac:dyDescent="0.35">
      <c r="A17" s="20"/>
      <c r="B17" s="3"/>
      <c r="C17" s="3"/>
      <c r="D17" s="3"/>
      <c r="E17" s="4"/>
      <c r="F17" s="3"/>
      <c r="G17" s="4"/>
      <c r="H17" s="4"/>
      <c r="I17" s="4"/>
      <c r="J17" s="4"/>
      <c r="K17" s="4"/>
      <c r="L17" s="4"/>
      <c r="M17" s="12"/>
      <c r="N17" s="4"/>
      <c r="O17" s="4"/>
      <c r="P17" s="4"/>
      <c r="Q17" s="4"/>
      <c r="R17" s="4"/>
      <c r="S17" s="34"/>
    </row>
    <row r="18" spans="1:19" s="1" customFormat="1" x14ac:dyDescent="0.35">
      <c r="A18" s="40"/>
      <c r="B18" s="3"/>
      <c r="C18" s="3"/>
      <c r="D18" s="3"/>
      <c r="E18" s="4"/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34"/>
    </row>
    <row r="19" spans="1:19" s="1" customFormat="1" x14ac:dyDescent="0.35">
      <c r="A19" s="20"/>
      <c r="B19" s="3"/>
      <c r="C19" s="3"/>
      <c r="D19" s="3"/>
      <c r="E19" s="4"/>
      <c r="F19" s="3"/>
      <c r="G19" s="4"/>
      <c r="H19" s="4"/>
      <c r="I19" s="4"/>
      <c r="J19" s="4"/>
      <c r="K19" s="4"/>
      <c r="L19" s="4"/>
      <c r="M19" s="12"/>
      <c r="N19" s="4"/>
      <c r="O19" s="4"/>
      <c r="P19" s="4"/>
      <c r="Q19" s="4"/>
      <c r="R19" s="4"/>
      <c r="S19" s="34"/>
    </row>
    <row r="20" spans="1:19" s="1" customFormat="1" x14ac:dyDescent="0.35">
      <c r="A20" s="20"/>
      <c r="B20" s="3"/>
      <c r="C20" s="3"/>
      <c r="D20" s="3"/>
      <c r="E20" s="4"/>
      <c r="F20" s="3"/>
      <c r="G20" s="4"/>
      <c r="H20" s="4"/>
      <c r="I20" s="4"/>
      <c r="J20" s="4"/>
      <c r="K20" s="4"/>
      <c r="L20" s="4"/>
      <c r="M20" s="12"/>
      <c r="N20" s="4"/>
      <c r="O20" s="4"/>
      <c r="P20" s="4"/>
      <c r="Q20" s="4"/>
      <c r="R20" s="4"/>
      <c r="S20" s="34"/>
    </row>
    <row r="21" spans="1:19" x14ac:dyDescent="0.35">
      <c r="A21" s="117"/>
      <c r="S21" s="118"/>
    </row>
    <row r="22" spans="1:19" x14ac:dyDescent="0.35">
      <c r="A22" s="117"/>
      <c r="S22" s="118"/>
    </row>
    <row r="23" spans="1:19" x14ac:dyDescent="0.35">
      <c r="A23" s="117"/>
      <c r="S23" s="118"/>
    </row>
    <row r="24" spans="1:19" x14ac:dyDescent="0.35">
      <c r="A24" s="117"/>
      <c r="S24" s="118"/>
    </row>
    <row r="25" spans="1:19" ht="15" thickBot="1" x14ac:dyDescent="0.4">
      <c r="A25" s="119"/>
      <c r="B25" s="120"/>
      <c r="C25" s="120"/>
      <c r="D25" s="120"/>
      <c r="E25" s="120"/>
      <c r="F25" s="120"/>
      <c r="G25" s="121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2"/>
    </row>
  </sheetData>
  <autoFilter ref="A3:S3" xr:uid="{2F860310-167A-499A-A51A-08737801A7CA}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A61D9-CB42-4F39-BD5D-86489B581C00}">
  <sheetPr>
    <pageSetUpPr fitToPage="1"/>
  </sheetPr>
  <dimension ref="A1:S157"/>
  <sheetViews>
    <sheetView topLeftCell="A42" zoomScale="70" zoomScaleNormal="70" workbookViewId="0">
      <selection activeCell="K9" sqref="J9:K10"/>
    </sheetView>
  </sheetViews>
  <sheetFormatPr defaultRowHeight="14.5" x14ac:dyDescent="0.35"/>
  <cols>
    <col min="1" max="1" width="13.1796875" customWidth="1"/>
    <col min="2" max="2" width="40.453125" customWidth="1"/>
    <col min="3" max="3" width="24.1796875" bestFit="1" customWidth="1"/>
    <col min="4" max="4" width="14.08984375" bestFit="1" customWidth="1"/>
    <col min="5" max="5" width="15" bestFit="1" customWidth="1"/>
    <col min="6" max="6" width="7.26953125" bestFit="1" customWidth="1"/>
    <col min="7" max="7" width="9" style="6" bestFit="1" customWidth="1"/>
    <col min="8" max="8" width="6.1796875" bestFit="1" customWidth="1"/>
    <col min="9" max="9" width="6.54296875" bestFit="1" customWidth="1"/>
    <col min="10" max="10" width="10.1796875" customWidth="1"/>
    <col min="11" max="11" width="10.6328125" customWidth="1"/>
    <col min="12" max="12" width="11.26953125" bestFit="1" customWidth="1"/>
    <col min="13" max="13" width="10.08984375" bestFit="1" customWidth="1"/>
    <col min="14" max="14" width="9" customWidth="1"/>
    <col min="16" max="16" width="9.26953125" bestFit="1" customWidth="1"/>
    <col min="17" max="17" width="11.26953125" bestFit="1" customWidth="1"/>
    <col min="18" max="18" width="15.7265625" bestFit="1" customWidth="1"/>
    <col min="19" max="19" width="27.36328125" bestFit="1" customWidth="1"/>
  </cols>
  <sheetData>
    <row r="1" spans="1:19" ht="23.5" x14ac:dyDescent="0.55000000000000004">
      <c r="A1" s="15" t="s">
        <v>629</v>
      </c>
      <c r="C1" s="13" t="s">
        <v>395</v>
      </c>
      <c r="J1" s="47" t="s">
        <v>210</v>
      </c>
      <c r="K1" s="88" t="s">
        <v>209</v>
      </c>
      <c r="L1" t="s">
        <v>216</v>
      </c>
    </row>
    <row r="2" spans="1:19" x14ac:dyDescent="0.35">
      <c r="B2" t="s">
        <v>182</v>
      </c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27</v>
      </c>
      <c r="E3" s="1" t="s">
        <v>31</v>
      </c>
      <c r="F3" s="1" t="s">
        <v>20</v>
      </c>
      <c r="G3" s="107" t="s">
        <v>253</v>
      </c>
      <c r="H3" s="1" t="s">
        <v>58</v>
      </c>
      <c r="I3" s="1" t="s">
        <v>52</v>
      </c>
      <c r="J3" s="1" t="s">
        <v>53</v>
      </c>
      <c r="K3" s="1" t="s">
        <v>45</v>
      </c>
      <c r="L3" s="1" t="s">
        <v>46</v>
      </c>
      <c r="M3" s="1" t="s">
        <v>49</v>
      </c>
      <c r="N3" s="1" t="s">
        <v>47</v>
      </c>
      <c r="O3" s="1" t="s">
        <v>48</v>
      </c>
      <c r="P3" s="1" t="s">
        <v>85</v>
      </c>
      <c r="Q3" s="1" t="s">
        <v>56</v>
      </c>
      <c r="R3" s="1" t="s">
        <v>86</v>
      </c>
      <c r="S3" s="1" t="s">
        <v>12</v>
      </c>
    </row>
    <row r="4" spans="1:19" s="1" customFormat="1" x14ac:dyDescent="0.35">
      <c r="A4" s="16" t="s">
        <v>51</v>
      </c>
      <c r="B4" s="17" t="s">
        <v>308</v>
      </c>
      <c r="C4" s="17" t="s">
        <v>3</v>
      </c>
      <c r="D4" s="17" t="s">
        <v>29</v>
      </c>
      <c r="E4" s="18">
        <v>0</v>
      </c>
      <c r="F4" s="17" t="s">
        <v>217</v>
      </c>
      <c r="G4" s="18">
        <v>1</v>
      </c>
      <c r="H4" s="18">
        <v>18</v>
      </c>
      <c r="I4" s="18" t="s">
        <v>51</v>
      </c>
      <c r="J4" s="18" t="s">
        <v>55</v>
      </c>
      <c r="K4" s="18" t="s">
        <v>51</v>
      </c>
      <c r="L4" s="18">
        <v>0</v>
      </c>
      <c r="M4" s="19" t="e">
        <f t="shared" ref="M4" si="0">SUM(K4-L4)</f>
        <v>#VALUE!</v>
      </c>
      <c r="N4" s="19"/>
      <c r="O4" s="18" t="s">
        <v>60</v>
      </c>
      <c r="P4" s="18"/>
      <c r="Q4" s="36"/>
      <c r="R4" s="147"/>
      <c r="S4" s="149" t="s">
        <v>194</v>
      </c>
    </row>
    <row r="5" spans="1:19" s="1" customFormat="1" x14ac:dyDescent="0.35">
      <c r="A5" s="20">
        <v>46144</v>
      </c>
      <c r="B5" s="214" t="s">
        <v>101</v>
      </c>
      <c r="C5" s="214" t="s">
        <v>3</v>
      </c>
      <c r="D5" s="214" t="s">
        <v>29</v>
      </c>
      <c r="E5" s="215">
        <v>0</v>
      </c>
      <c r="F5" s="214" t="s">
        <v>100</v>
      </c>
      <c r="G5" s="215">
        <v>1</v>
      </c>
      <c r="H5" s="215">
        <v>18</v>
      </c>
      <c r="I5" s="215">
        <v>0</v>
      </c>
      <c r="J5" s="215" t="s">
        <v>55</v>
      </c>
      <c r="K5" s="215">
        <v>8</v>
      </c>
      <c r="L5" s="215">
        <v>0</v>
      </c>
      <c r="M5" s="215">
        <f t="shared" ref="M5:M18" si="1">SUM(K5-L5)</f>
        <v>8</v>
      </c>
      <c r="N5" s="216"/>
      <c r="O5" s="215" t="s">
        <v>60</v>
      </c>
      <c r="P5" s="215"/>
      <c r="Q5" s="228"/>
      <c r="R5" s="223"/>
      <c r="S5" s="157" t="s">
        <v>194</v>
      </c>
    </row>
    <row r="6" spans="1:19" s="1" customFormat="1" x14ac:dyDescent="0.35">
      <c r="A6" s="20" t="s">
        <v>51</v>
      </c>
      <c r="B6" s="214" t="s">
        <v>397</v>
      </c>
      <c r="C6" s="214" t="s">
        <v>3</v>
      </c>
      <c r="D6" s="214" t="s">
        <v>29</v>
      </c>
      <c r="E6" s="215">
        <v>0</v>
      </c>
      <c r="F6" s="214" t="s">
        <v>217</v>
      </c>
      <c r="G6" s="215">
        <v>1</v>
      </c>
      <c r="H6" s="215">
        <v>18</v>
      </c>
      <c r="I6" s="215" t="s">
        <v>51</v>
      </c>
      <c r="J6" s="215" t="s">
        <v>55</v>
      </c>
      <c r="K6" s="215" t="s">
        <v>51</v>
      </c>
      <c r="L6" s="215">
        <v>0</v>
      </c>
      <c r="M6" s="215" t="e">
        <f t="shared" ref="M6" si="2">SUM(K6-L6)</f>
        <v>#VALUE!</v>
      </c>
      <c r="N6" s="215"/>
      <c r="O6" s="215" t="s">
        <v>60</v>
      </c>
      <c r="P6" s="229"/>
      <c r="Q6" s="229"/>
      <c r="R6" s="178"/>
      <c r="S6" s="157" t="s">
        <v>194</v>
      </c>
    </row>
    <row r="7" spans="1:19" s="1" customFormat="1" x14ac:dyDescent="0.35">
      <c r="A7" s="59" t="s">
        <v>478</v>
      </c>
      <c r="B7" s="199" t="s">
        <v>327</v>
      </c>
      <c r="C7" s="199" t="s">
        <v>3</v>
      </c>
      <c r="D7" s="199" t="s">
        <v>29</v>
      </c>
      <c r="E7" s="200">
        <v>0</v>
      </c>
      <c r="F7" s="199" t="s">
        <v>185</v>
      </c>
      <c r="G7" s="200">
        <v>2</v>
      </c>
      <c r="H7" s="200">
        <v>36</v>
      </c>
      <c r="I7" s="200">
        <v>750</v>
      </c>
      <c r="J7" s="200" t="s">
        <v>54</v>
      </c>
      <c r="K7" s="200">
        <v>156</v>
      </c>
      <c r="L7" s="200">
        <v>0</v>
      </c>
      <c r="M7" s="200">
        <v>156</v>
      </c>
      <c r="N7" s="200"/>
      <c r="O7" s="200" t="s">
        <v>50</v>
      </c>
      <c r="P7" s="230"/>
      <c r="Q7" s="230"/>
      <c r="R7" s="180" t="s">
        <v>479</v>
      </c>
      <c r="S7" s="155" t="s">
        <v>194</v>
      </c>
    </row>
    <row r="8" spans="1:19" s="1" customFormat="1" x14ac:dyDescent="0.35">
      <c r="A8" s="20" t="s">
        <v>51</v>
      </c>
      <c r="B8" s="214" t="s">
        <v>355</v>
      </c>
      <c r="C8" s="214" t="s">
        <v>3</v>
      </c>
      <c r="D8" s="214" t="s">
        <v>29</v>
      </c>
      <c r="E8" s="215">
        <v>0</v>
      </c>
      <c r="F8" s="214" t="s">
        <v>217</v>
      </c>
      <c r="G8" s="215">
        <v>1</v>
      </c>
      <c r="H8" s="215">
        <v>18</v>
      </c>
      <c r="I8" s="215">
        <v>350</v>
      </c>
      <c r="J8" s="215" t="s">
        <v>55</v>
      </c>
      <c r="K8" s="215">
        <v>50</v>
      </c>
      <c r="L8" s="215">
        <v>0</v>
      </c>
      <c r="M8" s="216">
        <f>SUM(K8-L8)</f>
        <v>50</v>
      </c>
      <c r="N8" s="215"/>
      <c r="O8" s="215" t="s">
        <v>60</v>
      </c>
      <c r="P8" s="215"/>
      <c r="Q8" s="215"/>
      <c r="R8" s="223"/>
      <c r="S8" s="157" t="s">
        <v>194</v>
      </c>
    </row>
    <row r="9" spans="1:19" s="1" customFormat="1" x14ac:dyDescent="0.35">
      <c r="A9" s="20">
        <v>46191</v>
      </c>
      <c r="B9" s="214" t="s">
        <v>345</v>
      </c>
      <c r="C9" s="214" t="s">
        <v>3</v>
      </c>
      <c r="D9" s="214" t="s">
        <v>29</v>
      </c>
      <c r="E9" s="215">
        <v>0</v>
      </c>
      <c r="F9" s="214" t="s">
        <v>127</v>
      </c>
      <c r="G9" s="215">
        <v>1</v>
      </c>
      <c r="H9" s="215">
        <v>18</v>
      </c>
      <c r="I9" s="215">
        <v>0</v>
      </c>
      <c r="J9" s="215" t="s">
        <v>55</v>
      </c>
      <c r="K9" s="215">
        <v>18</v>
      </c>
      <c r="L9" s="215">
        <v>0</v>
      </c>
      <c r="M9" s="215">
        <f t="shared" si="1"/>
        <v>18</v>
      </c>
      <c r="N9" s="215"/>
      <c r="O9" s="215" t="s">
        <v>60</v>
      </c>
      <c r="P9" s="229"/>
      <c r="Q9" s="229"/>
      <c r="R9" s="178" t="s">
        <v>631</v>
      </c>
      <c r="S9" s="157" t="s">
        <v>194</v>
      </c>
    </row>
    <row r="10" spans="1:19" s="1" customFormat="1" x14ac:dyDescent="0.35">
      <c r="A10" s="20">
        <v>46192</v>
      </c>
      <c r="B10" s="214" t="s">
        <v>354</v>
      </c>
      <c r="C10" s="214" t="s">
        <v>3</v>
      </c>
      <c r="D10" s="214" t="s">
        <v>29</v>
      </c>
      <c r="E10" s="215">
        <v>0</v>
      </c>
      <c r="F10" s="214" t="s">
        <v>217</v>
      </c>
      <c r="G10" s="215">
        <v>1</v>
      </c>
      <c r="H10" s="215">
        <v>18</v>
      </c>
      <c r="I10" s="215" t="s">
        <v>51</v>
      </c>
      <c r="J10" s="215" t="s">
        <v>55</v>
      </c>
      <c r="K10" s="215">
        <v>36</v>
      </c>
      <c r="L10" s="215">
        <v>0</v>
      </c>
      <c r="M10" s="215">
        <f t="shared" si="1"/>
        <v>36</v>
      </c>
      <c r="N10" s="215"/>
      <c r="O10" s="215" t="s">
        <v>60</v>
      </c>
      <c r="P10" s="229"/>
      <c r="Q10" s="229"/>
      <c r="R10" s="178"/>
      <c r="S10" s="157" t="s">
        <v>194</v>
      </c>
    </row>
    <row r="11" spans="1:19" s="1" customFormat="1" x14ac:dyDescent="0.35">
      <c r="A11" s="40">
        <v>46208</v>
      </c>
      <c r="B11" s="214" t="s">
        <v>119</v>
      </c>
      <c r="C11" s="214" t="s">
        <v>3</v>
      </c>
      <c r="D11" s="214" t="s">
        <v>29</v>
      </c>
      <c r="E11" s="215">
        <v>0</v>
      </c>
      <c r="F11" s="214" t="s">
        <v>116</v>
      </c>
      <c r="G11" s="215">
        <v>1</v>
      </c>
      <c r="H11" s="215">
        <v>18</v>
      </c>
      <c r="I11" s="215">
        <v>0</v>
      </c>
      <c r="J11" s="215" t="s">
        <v>55</v>
      </c>
      <c r="K11" s="215">
        <v>24</v>
      </c>
      <c r="L11" s="215">
        <v>0</v>
      </c>
      <c r="M11" s="215">
        <f>SUM(K11-L11)</f>
        <v>24</v>
      </c>
      <c r="N11" s="215"/>
      <c r="O11" s="215" t="s">
        <v>95</v>
      </c>
      <c r="P11" s="215"/>
      <c r="Q11" s="215"/>
      <c r="R11" s="224"/>
      <c r="S11" s="157" t="s">
        <v>194</v>
      </c>
    </row>
    <row r="12" spans="1:19" s="1" customFormat="1" x14ac:dyDescent="0.35">
      <c r="A12" s="20">
        <v>46210</v>
      </c>
      <c r="B12" s="214" t="s">
        <v>346</v>
      </c>
      <c r="C12" s="214" t="s">
        <v>3</v>
      </c>
      <c r="D12" s="214" t="s">
        <v>29</v>
      </c>
      <c r="E12" s="215">
        <v>0</v>
      </c>
      <c r="F12" s="214" t="s">
        <v>127</v>
      </c>
      <c r="G12" s="215">
        <v>1</v>
      </c>
      <c r="H12" s="215">
        <v>18</v>
      </c>
      <c r="I12" s="215">
        <v>0</v>
      </c>
      <c r="J12" s="215" t="s">
        <v>55</v>
      </c>
      <c r="K12" s="215">
        <v>18</v>
      </c>
      <c r="L12" s="215">
        <v>0</v>
      </c>
      <c r="M12" s="216">
        <f t="shared" si="1"/>
        <v>18</v>
      </c>
      <c r="N12" s="215"/>
      <c r="O12" s="215" t="s">
        <v>60</v>
      </c>
      <c r="P12" s="215"/>
      <c r="Q12" s="215"/>
      <c r="R12" s="231" t="s">
        <v>632</v>
      </c>
      <c r="S12" s="157" t="s">
        <v>93</v>
      </c>
    </row>
    <row r="13" spans="1:19" s="1" customFormat="1" x14ac:dyDescent="0.35">
      <c r="A13" s="20" t="s">
        <v>51</v>
      </c>
      <c r="B13" s="214" t="s">
        <v>398</v>
      </c>
      <c r="C13" s="214" t="s">
        <v>3</v>
      </c>
      <c r="D13" s="214" t="s">
        <v>29</v>
      </c>
      <c r="E13" s="215">
        <v>0</v>
      </c>
      <c r="F13" s="214" t="s">
        <v>217</v>
      </c>
      <c r="G13" s="215">
        <v>1</v>
      </c>
      <c r="H13" s="215">
        <v>18</v>
      </c>
      <c r="I13" s="215" t="s">
        <v>51</v>
      </c>
      <c r="J13" s="215" t="s">
        <v>55</v>
      </c>
      <c r="K13" s="215" t="s">
        <v>51</v>
      </c>
      <c r="L13" s="215">
        <v>0</v>
      </c>
      <c r="M13" s="216" t="e">
        <f>SUM(K13-L13)</f>
        <v>#VALUE!</v>
      </c>
      <c r="N13" s="215"/>
      <c r="O13" s="215" t="s">
        <v>60</v>
      </c>
      <c r="P13" s="215"/>
      <c r="Q13" s="215"/>
      <c r="R13" s="223"/>
      <c r="S13" s="157" t="s">
        <v>194</v>
      </c>
    </row>
    <row r="14" spans="1:19" s="1" customFormat="1" x14ac:dyDescent="0.35">
      <c r="A14" s="20">
        <v>46223</v>
      </c>
      <c r="B14" s="214" t="s">
        <v>399</v>
      </c>
      <c r="C14" s="214" t="s">
        <v>3</v>
      </c>
      <c r="D14" s="214" t="s">
        <v>29</v>
      </c>
      <c r="E14" s="215">
        <v>0</v>
      </c>
      <c r="F14" s="214" t="s">
        <v>217</v>
      </c>
      <c r="G14" s="215">
        <v>1</v>
      </c>
      <c r="H14" s="215">
        <v>18</v>
      </c>
      <c r="I14" s="215" t="s">
        <v>51</v>
      </c>
      <c r="J14" s="215" t="s">
        <v>55</v>
      </c>
      <c r="K14" s="215" t="s">
        <v>51</v>
      </c>
      <c r="L14" s="215">
        <v>0</v>
      </c>
      <c r="M14" s="216" t="e">
        <f t="shared" si="1"/>
        <v>#VALUE!</v>
      </c>
      <c r="N14" s="216"/>
      <c r="O14" s="215" t="s">
        <v>60</v>
      </c>
      <c r="P14" s="229"/>
      <c r="Q14" s="229"/>
      <c r="R14" s="231"/>
      <c r="S14" s="157" t="s">
        <v>194</v>
      </c>
    </row>
    <row r="15" spans="1:19" s="1" customFormat="1" x14ac:dyDescent="0.35">
      <c r="A15" s="20">
        <v>46224</v>
      </c>
      <c r="B15" s="214" t="s">
        <v>400</v>
      </c>
      <c r="C15" s="214" t="s">
        <v>3</v>
      </c>
      <c r="D15" s="214" t="s">
        <v>29</v>
      </c>
      <c r="E15" s="215">
        <v>0</v>
      </c>
      <c r="F15" s="214" t="s">
        <v>217</v>
      </c>
      <c r="G15" s="215">
        <v>1</v>
      </c>
      <c r="H15" s="215">
        <v>18</v>
      </c>
      <c r="I15" s="215" t="s">
        <v>51</v>
      </c>
      <c r="J15" s="215" t="s">
        <v>55</v>
      </c>
      <c r="K15" s="215" t="s">
        <v>51</v>
      </c>
      <c r="L15" s="215">
        <v>0</v>
      </c>
      <c r="M15" s="216" t="e">
        <f t="shared" si="1"/>
        <v>#VALUE!</v>
      </c>
      <c r="N15" s="216"/>
      <c r="O15" s="215" t="s">
        <v>60</v>
      </c>
      <c r="P15" s="229"/>
      <c r="Q15" s="229"/>
      <c r="R15" s="231"/>
      <c r="S15" s="157" t="s">
        <v>194</v>
      </c>
    </row>
    <row r="16" spans="1:19" s="1" customFormat="1" x14ac:dyDescent="0.35">
      <c r="A16" s="20">
        <v>46225</v>
      </c>
      <c r="B16" s="214" t="s">
        <v>401</v>
      </c>
      <c r="C16" s="214" t="s">
        <v>3</v>
      </c>
      <c r="D16" s="214" t="s">
        <v>29</v>
      </c>
      <c r="E16" s="215">
        <v>0</v>
      </c>
      <c r="F16" s="214" t="s">
        <v>217</v>
      </c>
      <c r="G16" s="215">
        <v>1</v>
      </c>
      <c r="H16" s="215">
        <v>18</v>
      </c>
      <c r="I16" s="215" t="s">
        <v>51</v>
      </c>
      <c r="J16" s="215" t="s">
        <v>55</v>
      </c>
      <c r="K16" s="215" t="s">
        <v>51</v>
      </c>
      <c r="L16" s="215">
        <v>0</v>
      </c>
      <c r="M16" s="216" t="e">
        <f t="shared" si="1"/>
        <v>#VALUE!</v>
      </c>
      <c r="N16" s="216"/>
      <c r="O16" s="215" t="s">
        <v>60</v>
      </c>
      <c r="P16" s="229"/>
      <c r="Q16" s="229"/>
      <c r="R16" s="231"/>
      <c r="S16" s="157" t="s">
        <v>194</v>
      </c>
    </row>
    <row r="17" spans="1:19" s="1" customFormat="1" x14ac:dyDescent="0.35">
      <c r="A17" s="20">
        <v>46226</v>
      </c>
      <c r="B17" s="214" t="s">
        <v>402</v>
      </c>
      <c r="C17" s="214" t="s">
        <v>3</v>
      </c>
      <c r="D17" s="214" t="s">
        <v>29</v>
      </c>
      <c r="E17" s="215">
        <v>0</v>
      </c>
      <c r="F17" s="214" t="s">
        <v>217</v>
      </c>
      <c r="G17" s="215">
        <v>1</v>
      </c>
      <c r="H17" s="215">
        <v>18</v>
      </c>
      <c r="I17" s="215" t="s">
        <v>51</v>
      </c>
      <c r="J17" s="215" t="s">
        <v>55</v>
      </c>
      <c r="K17" s="215" t="s">
        <v>51</v>
      </c>
      <c r="L17" s="215">
        <v>0</v>
      </c>
      <c r="M17" s="216" t="e">
        <f t="shared" si="1"/>
        <v>#VALUE!</v>
      </c>
      <c r="N17" s="216"/>
      <c r="O17" s="215" t="s">
        <v>60</v>
      </c>
      <c r="P17" s="229"/>
      <c r="Q17" s="229"/>
      <c r="R17" s="232"/>
      <c r="S17" s="157" t="s">
        <v>194</v>
      </c>
    </row>
    <row r="18" spans="1:19" s="1" customFormat="1" x14ac:dyDescent="0.35">
      <c r="A18" s="20">
        <v>46227</v>
      </c>
      <c r="B18" s="214" t="s">
        <v>403</v>
      </c>
      <c r="C18" s="214" t="s">
        <v>3</v>
      </c>
      <c r="D18" s="214" t="s">
        <v>29</v>
      </c>
      <c r="E18" s="215">
        <v>0</v>
      </c>
      <c r="F18" s="214" t="s">
        <v>217</v>
      </c>
      <c r="G18" s="215">
        <v>1</v>
      </c>
      <c r="H18" s="215">
        <v>18</v>
      </c>
      <c r="I18" s="215" t="s">
        <v>51</v>
      </c>
      <c r="J18" s="215" t="s">
        <v>55</v>
      </c>
      <c r="K18" s="215" t="s">
        <v>51</v>
      </c>
      <c r="L18" s="215">
        <v>0</v>
      </c>
      <c r="M18" s="216" t="e">
        <f t="shared" si="1"/>
        <v>#VALUE!</v>
      </c>
      <c r="N18" s="216"/>
      <c r="O18" s="215" t="s">
        <v>60</v>
      </c>
      <c r="P18" s="229"/>
      <c r="Q18" s="229"/>
      <c r="R18" s="231"/>
      <c r="S18" s="157" t="s">
        <v>194</v>
      </c>
    </row>
    <row r="19" spans="1:19" s="1" customFormat="1" x14ac:dyDescent="0.35">
      <c r="A19" s="20" t="s">
        <v>51</v>
      </c>
      <c r="B19" s="214" t="s">
        <v>404</v>
      </c>
      <c r="C19" s="214" t="s">
        <v>3</v>
      </c>
      <c r="D19" s="214" t="s">
        <v>29</v>
      </c>
      <c r="E19" s="215">
        <v>0</v>
      </c>
      <c r="F19" s="214" t="s">
        <v>217</v>
      </c>
      <c r="G19" s="215">
        <v>1</v>
      </c>
      <c r="H19" s="215">
        <v>18</v>
      </c>
      <c r="I19" s="215" t="s">
        <v>51</v>
      </c>
      <c r="J19" s="215" t="s">
        <v>55</v>
      </c>
      <c r="K19" s="215" t="s">
        <v>51</v>
      </c>
      <c r="L19" s="215">
        <v>0</v>
      </c>
      <c r="M19" s="216" t="e">
        <f>SUM(K19-L19)</f>
        <v>#VALUE!</v>
      </c>
      <c r="N19" s="215"/>
      <c r="O19" s="215" t="s">
        <v>60</v>
      </c>
      <c r="P19" s="215"/>
      <c r="Q19" s="215"/>
      <c r="R19" s="223"/>
      <c r="S19" s="157" t="s">
        <v>194</v>
      </c>
    </row>
    <row r="20" spans="1:19" s="1" customFormat="1" x14ac:dyDescent="0.35">
      <c r="A20" s="84">
        <v>46242</v>
      </c>
      <c r="B20" s="219" t="s">
        <v>220</v>
      </c>
      <c r="C20" s="219" t="s">
        <v>3</v>
      </c>
      <c r="D20" s="219" t="s">
        <v>29</v>
      </c>
      <c r="E20" s="220">
        <v>0</v>
      </c>
      <c r="F20" s="219" t="s">
        <v>217</v>
      </c>
      <c r="G20" s="220">
        <v>1</v>
      </c>
      <c r="H20" s="220">
        <v>36</v>
      </c>
      <c r="I20" s="220" t="s">
        <v>51</v>
      </c>
      <c r="J20" s="220" t="s">
        <v>55</v>
      </c>
      <c r="K20" s="220" t="s">
        <v>51</v>
      </c>
      <c r="L20" s="220">
        <v>0</v>
      </c>
      <c r="M20" s="221" t="e">
        <f t="shared" ref="M20:M23" si="3">SUM(K20-L20)</f>
        <v>#VALUE!</v>
      </c>
      <c r="N20" s="221"/>
      <c r="O20" s="220" t="s">
        <v>60</v>
      </c>
      <c r="P20" s="233"/>
      <c r="Q20" s="233"/>
      <c r="R20" s="222"/>
      <c r="S20" s="193" t="s">
        <v>194</v>
      </c>
    </row>
    <row r="21" spans="1:19" s="1" customFormat="1" x14ac:dyDescent="0.35">
      <c r="A21" s="59">
        <v>46242</v>
      </c>
      <c r="B21" s="199" t="s">
        <v>219</v>
      </c>
      <c r="C21" s="199" t="s">
        <v>3</v>
      </c>
      <c r="D21" s="199" t="s">
        <v>29</v>
      </c>
      <c r="E21" s="200">
        <v>0</v>
      </c>
      <c r="F21" s="199" t="s">
        <v>217</v>
      </c>
      <c r="G21" s="200">
        <v>1</v>
      </c>
      <c r="H21" s="200">
        <v>36</v>
      </c>
      <c r="I21" s="200" t="s">
        <v>51</v>
      </c>
      <c r="J21" s="200" t="s">
        <v>55</v>
      </c>
      <c r="K21" s="200" t="s">
        <v>51</v>
      </c>
      <c r="L21" s="200">
        <v>0</v>
      </c>
      <c r="M21" s="201" t="e">
        <f t="shared" si="3"/>
        <v>#VALUE!</v>
      </c>
      <c r="N21" s="201"/>
      <c r="O21" s="200" t="s">
        <v>60</v>
      </c>
      <c r="P21" s="230"/>
      <c r="Q21" s="230"/>
      <c r="R21" s="218"/>
      <c r="S21" s="155" t="s">
        <v>194</v>
      </c>
    </row>
    <row r="22" spans="1:19" s="1" customFormat="1" x14ac:dyDescent="0.35">
      <c r="A22" s="84" t="s">
        <v>630</v>
      </c>
      <c r="B22" s="219" t="s">
        <v>221</v>
      </c>
      <c r="C22" s="219" t="s">
        <v>3</v>
      </c>
      <c r="D22" s="219" t="s">
        <v>29</v>
      </c>
      <c r="E22" s="220">
        <v>0</v>
      </c>
      <c r="F22" s="219" t="s">
        <v>217</v>
      </c>
      <c r="G22" s="220">
        <v>2</v>
      </c>
      <c r="H22" s="220">
        <v>18</v>
      </c>
      <c r="I22" s="220" t="s">
        <v>51</v>
      </c>
      <c r="J22" s="220" t="s">
        <v>55</v>
      </c>
      <c r="K22" s="220" t="s">
        <v>51</v>
      </c>
      <c r="L22" s="220">
        <v>0</v>
      </c>
      <c r="M22" s="221" t="e">
        <f t="shared" si="3"/>
        <v>#VALUE!</v>
      </c>
      <c r="N22" s="221"/>
      <c r="O22" s="220" t="s">
        <v>60</v>
      </c>
      <c r="P22" s="233"/>
      <c r="Q22" s="233"/>
      <c r="R22" s="222"/>
      <c r="S22" s="193" t="s">
        <v>194</v>
      </c>
    </row>
    <row r="23" spans="1:19" s="1" customFormat="1" x14ac:dyDescent="0.35">
      <c r="A23" s="59" t="s">
        <v>630</v>
      </c>
      <c r="B23" s="199" t="s">
        <v>222</v>
      </c>
      <c r="C23" s="199" t="s">
        <v>3</v>
      </c>
      <c r="D23" s="199" t="s">
        <v>29</v>
      </c>
      <c r="E23" s="200">
        <v>0</v>
      </c>
      <c r="F23" s="199" t="s">
        <v>217</v>
      </c>
      <c r="G23" s="200">
        <v>2</v>
      </c>
      <c r="H23" s="200">
        <v>18</v>
      </c>
      <c r="I23" s="200" t="s">
        <v>51</v>
      </c>
      <c r="J23" s="200" t="s">
        <v>55</v>
      </c>
      <c r="K23" s="200" t="s">
        <v>51</v>
      </c>
      <c r="L23" s="200">
        <v>0</v>
      </c>
      <c r="M23" s="201" t="e">
        <f t="shared" si="3"/>
        <v>#VALUE!</v>
      </c>
      <c r="N23" s="201"/>
      <c r="O23" s="200" t="s">
        <v>60</v>
      </c>
      <c r="P23" s="230"/>
      <c r="Q23" s="230"/>
      <c r="R23" s="218"/>
      <c r="S23" s="155" t="s">
        <v>194</v>
      </c>
    </row>
    <row r="24" spans="1:19" s="1" customFormat="1" x14ac:dyDescent="0.35">
      <c r="A24" s="20" t="s">
        <v>633</v>
      </c>
      <c r="B24" s="234" t="s">
        <v>223</v>
      </c>
      <c r="C24" s="214" t="s">
        <v>3</v>
      </c>
      <c r="D24" s="214" t="s">
        <v>29</v>
      </c>
      <c r="E24" s="215">
        <v>0</v>
      </c>
      <c r="F24" s="214" t="s">
        <v>217</v>
      </c>
      <c r="G24" s="215">
        <v>2</v>
      </c>
      <c r="H24" s="215">
        <v>36</v>
      </c>
      <c r="I24" s="215" t="s">
        <v>51</v>
      </c>
      <c r="J24" s="215" t="s">
        <v>55</v>
      </c>
      <c r="K24" s="215" t="s">
        <v>51</v>
      </c>
      <c r="L24" s="215">
        <v>0</v>
      </c>
      <c r="M24" s="216" t="e">
        <f t="shared" ref="M24:M35" si="4">SUM(K24-L24)</f>
        <v>#VALUE!</v>
      </c>
      <c r="N24" s="216"/>
      <c r="O24" s="215" t="s">
        <v>60</v>
      </c>
      <c r="P24" s="215"/>
      <c r="Q24" s="215"/>
      <c r="R24" s="223"/>
      <c r="S24" s="157" t="s">
        <v>194</v>
      </c>
    </row>
    <row r="25" spans="1:19" s="1" customFormat="1" x14ac:dyDescent="0.35">
      <c r="A25" s="59">
        <v>46270</v>
      </c>
      <c r="B25" s="199" t="s">
        <v>297</v>
      </c>
      <c r="C25" s="199" t="s">
        <v>3</v>
      </c>
      <c r="D25" s="199" t="s">
        <v>29</v>
      </c>
      <c r="E25" s="200">
        <v>0</v>
      </c>
      <c r="F25" s="199" t="s">
        <v>252</v>
      </c>
      <c r="G25" s="200">
        <v>1</v>
      </c>
      <c r="H25" s="200">
        <v>18</v>
      </c>
      <c r="I25" s="200">
        <v>360</v>
      </c>
      <c r="J25" s="200" t="s">
        <v>55</v>
      </c>
      <c r="K25" s="200">
        <v>54</v>
      </c>
      <c r="L25" s="200">
        <v>0</v>
      </c>
      <c r="M25" s="201">
        <f t="shared" si="4"/>
        <v>54</v>
      </c>
      <c r="N25" s="200"/>
      <c r="O25" s="200" t="s">
        <v>60</v>
      </c>
      <c r="P25" s="200"/>
      <c r="Q25" s="200"/>
      <c r="R25" s="225"/>
      <c r="S25" s="155" t="s">
        <v>93</v>
      </c>
    </row>
    <row r="26" spans="1:19" s="1" customFormat="1" x14ac:dyDescent="0.35">
      <c r="A26" s="84">
        <v>46270</v>
      </c>
      <c r="B26" s="219" t="s">
        <v>298</v>
      </c>
      <c r="C26" s="219" t="s">
        <v>3</v>
      </c>
      <c r="D26" s="219" t="s">
        <v>29</v>
      </c>
      <c r="E26" s="220">
        <v>0</v>
      </c>
      <c r="F26" s="219" t="s">
        <v>252</v>
      </c>
      <c r="G26" s="220">
        <v>1</v>
      </c>
      <c r="H26" s="220">
        <v>18</v>
      </c>
      <c r="I26" s="220">
        <v>360</v>
      </c>
      <c r="J26" s="220" t="s">
        <v>55</v>
      </c>
      <c r="K26" s="220">
        <v>24</v>
      </c>
      <c r="L26" s="220">
        <v>0</v>
      </c>
      <c r="M26" s="221">
        <f t="shared" si="4"/>
        <v>24</v>
      </c>
      <c r="N26" s="220"/>
      <c r="O26" s="220" t="s">
        <v>60</v>
      </c>
      <c r="P26" s="220"/>
      <c r="Q26" s="220"/>
      <c r="R26" s="226"/>
      <c r="S26" s="193" t="s">
        <v>93</v>
      </c>
    </row>
    <row r="27" spans="1:19" s="1" customFormat="1" x14ac:dyDescent="0.35">
      <c r="A27" s="20">
        <v>46270</v>
      </c>
      <c r="B27" s="214" t="s">
        <v>292</v>
      </c>
      <c r="C27" s="214" t="s">
        <v>3</v>
      </c>
      <c r="D27" s="214" t="s">
        <v>29</v>
      </c>
      <c r="E27" s="215">
        <v>0</v>
      </c>
      <c r="F27" s="214" t="s">
        <v>177</v>
      </c>
      <c r="G27" s="215">
        <v>1</v>
      </c>
      <c r="H27" s="215">
        <v>18</v>
      </c>
      <c r="I27" s="215">
        <v>100</v>
      </c>
      <c r="J27" s="215" t="s">
        <v>55</v>
      </c>
      <c r="K27" s="215">
        <v>36</v>
      </c>
      <c r="L27" s="215">
        <v>0</v>
      </c>
      <c r="M27" s="216">
        <f>SUM(K27-L27)</f>
        <v>36</v>
      </c>
      <c r="N27" s="215"/>
      <c r="O27" s="215" t="s">
        <v>60</v>
      </c>
      <c r="P27" s="215"/>
      <c r="Q27" s="215"/>
      <c r="R27" s="224"/>
      <c r="S27" s="157" t="s">
        <v>93</v>
      </c>
    </row>
    <row r="28" spans="1:19" s="1" customFormat="1" x14ac:dyDescent="0.35">
      <c r="A28" s="20">
        <v>46284</v>
      </c>
      <c r="B28" s="214" t="s">
        <v>405</v>
      </c>
      <c r="C28" s="214" t="s">
        <v>3</v>
      </c>
      <c r="D28" s="214" t="s">
        <v>29</v>
      </c>
      <c r="E28" s="215">
        <v>0</v>
      </c>
      <c r="F28" s="214" t="s">
        <v>217</v>
      </c>
      <c r="G28" s="215">
        <v>1</v>
      </c>
      <c r="H28" s="215">
        <v>18</v>
      </c>
      <c r="I28" s="215" t="s">
        <v>51</v>
      </c>
      <c r="J28" s="215" t="s">
        <v>55</v>
      </c>
      <c r="K28" s="215" t="s">
        <v>51</v>
      </c>
      <c r="L28" s="215">
        <v>0</v>
      </c>
      <c r="M28" s="216" t="e">
        <f>SUM(K28-L28)</f>
        <v>#VALUE!</v>
      </c>
      <c r="N28" s="215"/>
      <c r="O28" s="215" t="s">
        <v>60</v>
      </c>
      <c r="P28" s="215"/>
      <c r="Q28" s="215"/>
      <c r="R28" s="223"/>
      <c r="S28" s="157" t="s">
        <v>194</v>
      </c>
    </row>
    <row r="29" spans="1:19" s="1" customFormat="1" x14ac:dyDescent="0.35">
      <c r="A29" s="20">
        <v>45920</v>
      </c>
      <c r="B29" s="214" t="s">
        <v>406</v>
      </c>
      <c r="C29" s="214" t="s">
        <v>3</v>
      </c>
      <c r="D29" s="214" t="s">
        <v>29</v>
      </c>
      <c r="E29" s="215">
        <v>0</v>
      </c>
      <c r="F29" s="214" t="s">
        <v>217</v>
      </c>
      <c r="G29" s="215">
        <v>1</v>
      </c>
      <c r="H29" s="215">
        <v>18</v>
      </c>
      <c r="I29" s="215" t="s">
        <v>51</v>
      </c>
      <c r="J29" s="215" t="s">
        <v>55</v>
      </c>
      <c r="K29" s="215" t="s">
        <v>51</v>
      </c>
      <c r="L29" s="215">
        <v>0</v>
      </c>
      <c r="M29" s="216" t="e">
        <f>SUM(K29-L29)</f>
        <v>#VALUE!</v>
      </c>
      <c r="N29" s="215"/>
      <c r="O29" s="215" t="s">
        <v>60</v>
      </c>
      <c r="P29" s="215"/>
      <c r="Q29" s="215"/>
      <c r="R29" s="223"/>
      <c r="S29" s="157" t="s">
        <v>194</v>
      </c>
    </row>
    <row r="30" spans="1:19" s="217" customFormat="1" x14ac:dyDescent="0.35">
      <c r="A30" s="59" t="s">
        <v>455</v>
      </c>
      <c r="B30" s="199" t="s">
        <v>299</v>
      </c>
      <c r="C30" s="199" t="s">
        <v>3</v>
      </c>
      <c r="D30" s="199" t="s">
        <v>29</v>
      </c>
      <c r="E30" s="200">
        <v>0</v>
      </c>
      <c r="F30" s="199" t="s">
        <v>87</v>
      </c>
      <c r="G30" s="200">
        <v>3</v>
      </c>
      <c r="H30" s="200">
        <v>54</v>
      </c>
      <c r="I30" s="200">
        <v>0</v>
      </c>
      <c r="J30" s="200" t="s">
        <v>55</v>
      </c>
      <c r="K30" s="200">
        <v>27</v>
      </c>
      <c r="L30" s="200">
        <v>0</v>
      </c>
      <c r="M30" s="201">
        <f t="shared" ref="M30:M33" si="5">SUM(K30-L30)</f>
        <v>27</v>
      </c>
      <c r="N30" s="200"/>
      <c r="O30" s="200" t="s">
        <v>60</v>
      </c>
      <c r="P30" s="200"/>
      <c r="Q30" s="200"/>
      <c r="R30" s="225"/>
      <c r="S30" s="155" t="s">
        <v>93</v>
      </c>
    </row>
    <row r="31" spans="1:19" s="217" customFormat="1" x14ac:dyDescent="0.35">
      <c r="A31" s="84" t="s">
        <v>455</v>
      </c>
      <c r="B31" s="219" t="s">
        <v>300</v>
      </c>
      <c r="C31" s="219" t="s">
        <v>3</v>
      </c>
      <c r="D31" s="219" t="s">
        <v>29</v>
      </c>
      <c r="E31" s="220">
        <v>0</v>
      </c>
      <c r="F31" s="219" t="s">
        <v>87</v>
      </c>
      <c r="G31" s="220">
        <v>3</v>
      </c>
      <c r="H31" s="220">
        <v>54</v>
      </c>
      <c r="I31" s="220">
        <v>0</v>
      </c>
      <c r="J31" s="220" t="s">
        <v>55</v>
      </c>
      <c r="K31" s="220">
        <v>12</v>
      </c>
      <c r="L31" s="220">
        <v>0</v>
      </c>
      <c r="M31" s="221">
        <f t="shared" si="5"/>
        <v>12</v>
      </c>
      <c r="N31" s="220"/>
      <c r="O31" s="220" t="s">
        <v>60</v>
      </c>
      <c r="P31" s="220"/>
      <c r="Q31" s="220"/>
      <c r="R31" s="226"/>
      <c r="S31" s="193" t="s">
        <v>93</v>
      </c>
    </row>
    <row r="32" spans="1:19" s="217" customFormat="1" x14ac:dyDescent="0.35">
      <c r="A32" s="59" t="s">
        <v>455</v>
      </c>
      <c r="B32" s="199" t="s">
        <v>301</v>
      </c>
      <c r="C32" s="199" t="s">
        <v>3</v>
      </c>
      <c r="D32" s="199" t="s">
        <v>29</v>
      </c>
      <c r="E32" s="200">
        <v>0</v>
      </c>
      <c r="F32" s="199" t="s">
        <v>87</v>
      </c>
      <c r="G32" s="200">
        <v>3</v>
      </c>
      <c r="H32" s="200">
        <v>54</v>
      </c>
      <c r="I32" s="200">
        <v>0</v>
      </c>
      <c r="J32" s="200" t="s">
        <v>55</v>
      </c>
      <c r="K32" s="200">
        <v>27</v>
      </c>
      <c r="L32" s="200">
        <v>0</v>
      </c>
      <c r="M32" s="201">
        <f t="shared" si="5"/>
        <v>27</v>
      </c>
      <c r="N32" s="200"/>
      <c r="O32" s="200" t="s">
        <v>60</v>
      </c>
      <c r="P32" s="200"/>
      <c r="Q32" s="200"/>
      <c r="R32" s="225"/>
      <c r="S32" s="155" t="s">
        <v>93</v>
      </c>
    </row>
    <row r="33" spans="1:19" s="217" customFormat="1" x14ac:dyDescent="0.35">
      <c r="A33" s="84" t="s">
        <v>455</v>
      </c>
      <c r="B33" s="219" t="s">
        <v>302</v>
      </c>
      <c r="C33" s="219" t="s">
        <v>3</v>
      </c>
      <c r="D33" s="219" t="s">
        <v>29</v>
      </c>
      <c r="E33" s="220">
        <v>0</v>
      </c>
      <c r="F33" s="219" t="s">
        <v>87</v>
      </c>
      <c r="G33" s="220">
        <v>3</v>
      </c>
      <c r="H33" s="220">
        <v>54</v>
      </c>
      <c r="I33" s="220">
        <v>0</v>
      </c>
      <c r="J33" s="220" t="s">
        <v>55</v>
      </c>
      <c r="K33" s="220">
        <v>12</v>
      </c>
      <c r="L33" s="220">
        <v>0</v>
      </c>
      <c r="M33" s="221">
        <f t="shared" si="5"/>
        <v>12</v>
      </c>
      <c r="N33" s="220"/>
      <c r="O33" s="220" t="s">
        <v>60</v>
      </c>
      <c r="P33" s="220"/>
      <c r="Q33" s="220"/>
      <c r="R33" s="226"/>
      <c r="S33" s="193" t="s">
        <v>93</v>
      </c>
    </row>
    <row r="34" spans="1:19" s="1" customFormat="1" x14ac:dyDescent="0.35">
      <c r="A34" s="20">
        <v>46298</v>
      </c>
      <c r="B34" s="214" t="s">
        <v>356</v>
      </c>
      <c r="C34" s="214" t="s">
        <v>3</v>
      </c>
      <c r="D34" s="214" t="s">
        <v>29</v>
      </c>
      <c r="E34" s="215">
        <v>0</v>
      </c>
      <c r="F34" s="214" t="s">
        <v>217</v>
      </c>
      <c r="G34" s="215">
        <v>1</v>
      </c>
      <c r="H34" s="215">
        <v>18</v>
      </c>
      <c r="I34" s="215" t="s">
        <v>51</v>
      </c>
      <c r="J34" s="215" t="s">
        <v>55</v>
      </c>
      <c r="K34" s="215" t="s">
        <v>51</v>
      </c>
      <c r="L34" s="215">
        <v>0</v>
      </c>
      <c r="M34" s="216" t="e">
        <f t="shared" si="4"/>
        <v>#VALUE!</v>
      </c>
      <c r="N34" s="215"/>
      <c r="O34" s="215" t="s">
        <v>60</v>
      </c>
      <c r="P34" s="215"/>
      <c r="Q34" s="215"/>
      <c r="R34" s="223"/>
      <c r="S34" s="157" t="s">
        <v>194</v>
      </c>
    </row>
    <row r="35" spans="1:19" s="1" customFormat="1" ht="15" thickBot="1" x14ac:dyDescent="0.4">
      <c r="A35" s="21">
        <v>46299</v>
      </c>
      <c r="B35" s="22" t="s">
        <v>634</v>
      </c>
      <c r="C35" s="22" t="s">
        <v>3</v>
      </c>
      <c r="D35" s="22" t="s">
        <v>29</v>
      </c>
      <c r="E35" s="23">
        <v>0</v>
      </c>
      <c r="F35" s="22" t="s">
        <v>217</v>
      </c>
      <c r="G35" s="23">
        <v>1</v>
      </c>
      <c r="H35" s="23">
        <v>9</v>
      </c>
      <c r="I35" s="23" t="s">
        <v>51</v>
      </c>
      <c r="J35" s="23" t="s">
        <v>55</v>
      </c>
      <c r="K35" s="23" t="s">
        <v>51</v>
      </c>
      <c r="L35" s="23">
        <v>0</v>
      </c>
      <c r="M35" s="24" t="e">
        <f t="shared" si="4"/>
        <v>#VALUE!</v>
      </c>
      <c r="N35" s="23"/>
      <c r="O35" s="23" t="s">
        <v>60</v>
      </c>
      <c r="P35" s="23"/>
      <c r="Q35" s="23"/>
      <c r="R35" s="227"/>
      <c r="S35" s="158" t="s">
        <v>194</v>
      </c>
    </row>
    <row r="36" spans="1:19" x14ac:dyDescent="0.35">
      <c r="H36" s="4"/>
    </row>
    <row r="37" spans="1:19" ht="23.5" x14ac:dyDescent="0.55000000000000004">
      <c r="A37" s="15" t="s">
        <v>635</v>
      </c>
      <c r="C37" s="13" t="s">
        <v>309</v>
      </c>
      <c r="J37" s="47" t="s">
        <v>210</v>
      </c>
      <c r="K37" s="88" t="s">
        <v>209</v>
      </c>
      <c r="L37" t="s">
        <v>216</v>
      </c>
    </row>
    <row r="38" spans="1:19" x14ac:dyDescent="0.35">
      <c r="B38" t="s">
        <v>182</v>
      </c>
    </row>
    <row r="39" spans="1:19" s="1" customFormat="1" ht="15" thickBot="1" x14ac:dyDescent="0.4">
      <c r="A39" s="1" t="s">
        <v>0</v>
      </c>
      <c r="B39" s="1" t="s">
        <v>1</v>
      </c>
      <c r="C39" s="1" t="s">
        <v>2</v>
      </c>
      <c r="D39" s="1" t="s">
        <v>27</v>
      </c>
      <c r="E39" s="1" t="s">
        <v>31</v>
      </c>
      <c r="F39" s="1" t="s">
        <v>20</v>
      </c>
      <c r="G39" s="107" t="s">
        <v>253</v>
      </c>
      <c r="H39" s="1" t="s">
        <v>58</v>
      </c>
      <c r="I39" s="1" t="s">
        <v>52</v>
      </c>
      <c r="J39" s="1" t="s">
        <v>53</v>
      </c>
      <c r="K39" s="1" t="s">
        <v>45</v>
      </c>
      <c r="L39" s="1" t="s">
        <v>46</v>
      </c>
      <c r="M39" s="1" t="s">
        <v>49</v>
      </c>
      <c r="N39" s="1" t="s">
        <v>47</v>
      </c>
      <c r="O39" s="1" t="s">
        <v>48</v>
      </c>
      <c r="P39" s="1" t="s">
        <v>85</v>
      </c>
      <c r="Q39" s="1" t="s">
        <v>56</v>
      </c>
      <c r="R39" s="1" t="s">
        <v>86</v>
      </c>
      <c r="S39" s="1" t="s">
        <v>12</v>
      </c>
    </row>
    <row r="40" spans="1:19" s="1" customFormat="1" x14ac:dyDescent="0.35">
      <c r="A40" s="80" t="s">
        <v>51</v>
      </c>
      <c r="B40" s="81" t="s">
        <v>328</v>
      </c>
      <c r="C40" s="81" t="s">
        <v>51</v>
      </c>
      <c r="D40" s="81" t="s">
        <v>29</v>
      </c>
      <c r="E40" s="82" t="s">
        <v>394</v>
      </c>
      <c r="F40" s="81" t="s">
        <v>218</v>
      </c>
      <c r="G40" s="82">
        <v>1</v>
      </c>
      <c r="H40" s="82">
        <v>36</v>
      </c>
      <c r="I40" s="82" t="s">
        <v>51</v>
      </c>
      <c r="J40" s="82" t="s">
        <v>55</v>
      </c>
      <c r="K40" s="82" t="s">
        <v>51</v>
      </c>
      <c r="L40" s="82">
        <v>0</v>
      </c>
      <c r="M40" s="83" t="e">
        <f>SUM(K40-L40)</f>
        <v>#VALUE!</v>
      </c>
      <c r="N40" s="83"/>
      <c r="O40" s="82" t="s">
        <v>60</v>
      </c>
      <c r="P40" s="109"/>
      <c r="Q40" s="109"/>
      <c r="R40" s="111"/>
      <c r="S40" s="141"/>
    </row>
    <row r="41" spans="1:19" s="1" customFormat="1" ht="15" thickBot="1" x14ac:dyDescent="0.4">
      <c r="A41" s="64" t="s">
        <v>51</v>
      </c>
      <c r="B41" s="65" t="s">
        <v>329</v>
      </c>
      <c r="C41" s="65" t="s">
        <v>51</v>
      </c>
      <c r="D41" s="65" t="s">
        <v>29</v>
      </c>
      <c r="E41" s="66" t="s">
        <v>394</v>
      </c>
      <c r="F41" s="65" t="s">
        <v>218</v>
      </c>
      <c r="G41" s="66">
        <v>1</v>
      </c>
      <c r="H41" s="66">
        <v>36</v>
      </c>
      <c r="I41" s="66" t="s">
        <v>51</v>
      </c>
      <c r="J41" s="66" t="s">
        <v>55</v>
      </c>
      <c r="K41" s="66" t="s">
        <v>51</v>
      </c>
      <c r="L41" s="66">
        <v>0</v>
      </c>
      <c r="M41" s="67" t="e">
        <f>SUM(K41-L41)</f>
        <v>#VALUE!</v>
      </c>
      <c r="N41" s="67"/>
      <c r="O41" s="66" t="s">
        <v>60</v>
      </c>
      <c r="P41" s="110"/>
      <c r="Q41" s="110"/>
      <c r="R41" s="130"/>
      <c r="S41" s="132"/>
    </row>
    <row r="42" spans="1:19" x14ac:dyDescent="0.35">
      <c r="H42" s="4"/>
    </row>
    <row r="43" spans="1:19" ht="23.5" x14ac:dyDescent="0.55000000000000004">
      <c r="A43" s="15" t="s">
        <v>636</v>
      </c>
      <c r="C43" s="13" t="s">
        <v>637</v>
      </c>
      <c r="J43" s="47" t="s">
        <v>210</v>
      </c>
      <c r="K43" s="88" t="s">
        <v>209</v>
      </c>
      <c r="L43" t="s">
        <v>216</v>
      </c>
    </row>
    <row r="44" spans="1:19" x14ac:dyDescent="0.35">
      <c r="B44" t="s">
        <v>182</v>
      </c>
    </row>
    <row r="45" spans="1:19" s="1" customFormat="1" ht="15" thickBot="1" x14ac:dyDescent="0.4">
      <c r="A45" s="1" t="s">
        <v>0</v>
      </c>
      <c r="B45" s="1" t="s">
        <v>1</v>
      </c>
      <c r="C45" s="1" t="s">
        <v>2</v>
      </c>
      <c r="D45" s="1" t="s">
        <v>27</v>
      </c>
      <c r="E45" s="1" t="s">
        <v>31</v>
      </c>
      <c r="F45" s="1" t="s">
        <v>20</v>
      </c>
      <c r="G45" s="107" t="s">
        <v>253</v>
      </c>
      <c r="H45" s="1" t="s">
        <v>58</v>
      </c>
      <c r="I45" s="1" t="s">
        <v>52</v>
      </c>
      <c r="J45" s="1" t="s">
        <v>53</v>
      </c>
      <c r="K45" s="1" t="s">
        <v>45</v>
      </c>
      <c r="L45" s="1" t="s">
        <v>46</v>
      </c>
      <c r="M45" s="1" t="s">
        <v>49</v>
      </c>
      <c r="N45" s="1" t="s">
        <v>47</v>
      </c>
      <c r="O45" s="1" t="s">
        <v>48</v>
      </c>
      <c r="P45" s="1" t="s">
        <v>85</v>
      </c>
      <c r="Q45" s="1" t="s">
        <v>56</v>
      </c>
      <c r="R45" s="1" t="s">
        <v>86</v>
      </c>
      <c r="S45" s="1" t="s">
        <v>12</v>
      </c>
    </row>
    <row r="46" spans="1:19" s="1" customFormat="1" x14ac:dyDescent="0.35">
      <c r="A46" s="80" t="s">
        <v>644</v>
      </c>
      <c r="B46" s="81" t="s">
        <v>313</v>
      </c>
      <c r="C46" s="81" t="s">
        <v>641</v>
      </c>
      <c r="D46" s="81" t="s">
        <v>73</v>
      </c>
      <c r="E46" s="82">
        <v>91</v>
      </c>
      <c r="F46" s="81" t="s">
        <v>310</v>
      </c>
      <c r="G46" s="82">
        <v>2</v>
      </c>
      <c r="H46" s="82">
        <v>36</v>
      </c>
      <c r="I46" s="82">
        <v>1000</v>
      </c>
      <c r="J46" s="82" t="s">
        <v>55</v>
      </c>
      <c r="K46" s="82">
        <v>72</v>
      </c>
      <c r="L46" s="82">
        <v>5</v>
      </c>
      <c r="M46" s="83">
        <f>SUM(K46-L46)</f>
        <v>67</v>
      </c>
      <c r="N46" s="83"/>
      <c r="O46" s="82" t="s">
        <v>50</v>
      </c>
      <c r="P46" s="109"/>
      <c r="Q46" s="109"/>
      <c r="R46" s="235" t="s">
        <v>642</v>
      </c>
      <c r="S46" s="191" t="s">
        <v>643</v>
      </c>
    </row>
    <row r="47" spans="1:19" s="1" customFormat="1" x14ac:dyDescent="0.35">
      <c r="A47" s="59" t="s">
        <v>638</v>
      </c>
      <c r="B47" s="60" t="s">
        <v>311</v>
      </c>
      <c r="C47" s="60" t="s">
        <v>639</v>
      </c>
      <c r="D47" s="60" t="s">
        <v>73</v>
      </c>
      <c r="E47" s="61">
        <v>45</v>
      </c>
      <c r="F47" s="60" t="s">
        <v>310</v>
      </c>
      <c r="G47" s="61">
        <v>2</v>
      </c>
      <c r="H47" s="61">
        <v>36</v>
      </c>
      <c r="I47" s="61">
        <v>1000</v>
      </c>
      <c r="J47" s="61" t="s">
        <v>55</v>
      </c>
      <c r="K47" s="61">
        <v>144</v>
      </c>
      <c r="L47" s="61">
        <v>39</v>
      </c>
      <c r="M47" s="62">
        <f>SUM(K47-L47)</f>
        <v>105</v>
      </c>
      <c r="N47" s="62"/>
      <c r="O47" s="61" t="s">
        <v>50</v>
      </c>
      <c r="P47" s="74"/>
      <c r="Q47" s="74"/>
      <c r="R47" s="218" t="s">
        <v>640</v>
      </c>
      <c r="S47" s="155" t="s">
        <v>454</v>
      </c>
    </row>
    <row r="48" spans="1:19" s="1" customFormat="1" ht="15" thickBot="1" x14ac:dyDescent="0.4">
      <c r="A48" s="21" t="s">
        <v>644</v>
      </c>
      <c r="B48" s="22" t="s">
        <v>312</v>
      </c>
      <c r="C48" s="22" t="s">
        <v>641</v>
      </c>
      <c r="D48" s="22" t="s">
        <v>73</v>
      </c>
      <c r="E48" s="23">
        <v>91</v>
      </c>
      <c r="F48" s="22" t="s">
        <v>310</v>
      </c>
      <c r="G48" s="23">
        <v>2</v>
      </c>
      <c r="H48" s="23">
        <v>36</v>
      </c>
      <c r="I48" s="23">
        <v>1000</v>
      </c>
      <c r="J48" s="23" t="s">
        <v>55</v>
      </c>
      <c r="K48" s="23">
        <v>72</v>
      </c>
      <c r="L48" s="23">
        <v>19</v>
      </c>
      <c r="M48" s="24">
        <f>SUM(K48-L48)</f>
        <v>53</v>
      </c>
      <c r="N48" s="24"/>
      <c r="O48" s="23" t="s">
        <v>50</v>
      </c>
      <c r="P48" s="90"/>
      <c r="Q48" s="90"/>
      <c r="R48" s="236" t="s">
        <v>645</v>
      </c>
      <c r="S48" s="158" t="s">
        <v>643</v>
      </c>
    </row>
    <row r="49" spans="1:19" x14ac:dyDescent="0.35">
      <c r="H49" s="4"/>
      <c r="R49" s="3"/>
      <c r="S49" s="3"/>
    </row>
    <row r="50" spans="1:19" ht="23.5" x14ac:dyDescent="0.55000000000000004">
      <c r="A50" s="15" t="s">
        <v>649</v>
      </c>
      <c r="C50" s="13" t="s">
        <v>665</v>
      </c>
      <c r="L50" t="s">
        <v>216</v>
      </c>
    </row>
    <row r="51" spans="1:19" x14ac:dyDescent="0.35">
      <c r="B51" t="s">
        <v>182</v>
      </c>
    </row>
    <row r="52" spans="1:19" s="1" customFormat="1" ht="15" thickBot="1" x14ac:dyDescent="0.4">
      <c r="A52" s="1" t="s">
        <v>0</v>
      </c>
      <c r="B52" s="1" t="s">
        <v>1</v>
      </c>
      <c r="C52" s="1" t="s">
        <v>2</v>
      </c>
      <c r="D52" s="1" t="s">
        <v>27</v>
      </c>
      <c r="E52" s="1" t="s">
        <v>31</v>
      </c>
      <c r="F52" s="1" t="s">
        <v>20</v>
      </c>
      <c r="G52" s="107" t="s">
        <v>253</v>
      </c>
      <c r="H52" s="1" t="s">
        <v>58</v>
      </c>
      <c r="I52" s="1" t="s">
        <v>52</v>
      </c>
      <c r="J52" s="1" t="s">
        <v>53</v>
      </c>
      <c r="K52" s="1" t="s">
        <v>45</v>
      </c>
      <c r="L52" s="1" t="s">
        <v>46</v>
      </c>
      <c r="M52" s="1" t="s">
        <v>49</v>
      </c>
      <c r="N52" s="1" t="s">
        <v>47</v>
      </c>
      <c r="O52" s="1" t="s">
        <v>48</v>
      </c>
      <c r="P52" s="1" t="s">
        <v>85</v>
      </c>
      <c r="Q52" s="1" t="s">
        <v>56</v>
      </c>
      <c r="R52" s="1" t="s">
        <v>86</v>
      </c>
      <c r="S52" s="1" t="s">
        <v>12</v>
      </c>
    </row>
    <row r="53" spans="1:19" s="1" customFormat="1" ht="15" thickBot="1" x14ac:dyDescent="0.4">
      <c r="A53" s="142" t="s">
        <v>650</v>
      </c>
      <c r="B53" s="143" t="s">
        <v>651</v>
      </c>
      <c r="C53" s="143" t="s">
        <v>657</v>
      </c>
      <c r="D53" s="143" t="s">
        <v>30</v>
      </c>
      <c r="E53" s="144">
        <v>125</v>
      </c>
      <c r="F53" s="143" t="s">
        <v>652</v>
      </c>
      <c r="G53" s="144">
        <v>2</v>
      </c>
      <c r="H53" s="144">
        <v>36</v>
      </c>
      <c r="I53" s="144" t="s">
        <v>51</v>
      </c>
      <c r="J53" s="144" t="s">
        <v>407</v>
      </c>
      <c r="K53" s="144" t="s">
        <v>51</v>
      </c>
      <c r="L53" s="144">
        <v>0</v>
      </c>
      <c r="M53" s="145" t="e">
        <f>SUM(K53-L53)</f>
        <v>#VALUE!</v>
      </c>
      <c r="N53" s="145"/>
      <c r="O53" s="144" t="s">
        <v>60</v>
      </c>
      <c r="P53" s="146"/>
      <c r="Q53" s="146"/>
      <c r="R53" s="238"/>
      <c r="S53" s="237" t="s">
        <v>326</v>
      </c>
    </row>
    <row r="54" spans="1:19" s="1" customFormat="1" ht="15" thickBot="1" x14ac:dyDescent="0.4">
      <c r="A54" s="142" t="s">
        <v>653</v>
      </c>
      <c r="B54" s="143" t="s">
        <v>654</v>
      </c>
      <c r="C54" s="143" t="s">
        <v>351</v>
      </c>
      <c r="D54" s="143" t="s">
        <v>30</v>
      </c>
      <c r="E54" s="144">
        <v>145</v>
      </c>
      <c r="F54" s="143" t="s">
        <v>652</v>
      </c>
      <c r="G54" s="144">
        <v>2</v>
      </c>
      <c r="H54" s="144">
        <v>36</v>
      </c>
      <c r="I54" s="144" t="s">
        <v>51</v>
      </c>
      <c r="J54" s="144" t="s">
        <v>407</v>
      </c>
      <c r="K54" s="144" t="s">
        <v>51</v>
      </c>
      <c r="L54" s="144">
        <v>0</v>
      </c>
      <c r="M54" s="145" t="e">
        <f>SUM(K54-L54)</f>
        <v>#VALUE!</v>
      </c>
      <c r="N54" s="145"/>
      <c r="O54" s="144" t="s">
        <v>60</v>
      </c>
      <c r="P54" s="146"/>
      <c r="Q54" s="146"/>
      <c r="R54" s="238"/>
      <c r="S54" s="237" t="s">
        <v>658</v>
      </c>
    </row>
    <row r="55" spans="1:19" s="1" customFormat="1" ht="15" thickBot="1" x14ac:dyDescent="0.4">
      <c r="A55" s="142" t="s">
        <v>659</v>
      </c>
      <c r="B55" s="143" t="s">
        <v>656</v>
      </c>
      <c r="C55" s="143" t="s">
        <v>17</v>
      </c>
      <c r="D55" s="143" t="s">
        <v>28</v>
      </c>
      <c r="E55" s="144">
        <v>309</v>
      </c>
      <c r="F55" s="143" t="s">
        <v>652</v>
      </c>
      <c r="G55" s="144">
        <v>3</v>
      </c>
      <c r="H55" s="144">
        <v>54</v>
      </c>
      <c r="I55" s="144" t="s">
        <v>51</v>
      </c>
      <c r="J55" s="144" t="s">
        <v>407</v>
      </c>
      <c r="K55" s="144" t="s">
        <v>51</v>
      </c>
      <c r="L55" s="144">
        <v>0</v>
      </c>
      <c r="M55" s="145" t="e">
        <f>SUM(K55-L55)</f>
        <v>#VALUE!</v>
      </c>
      <c r="N55" s="145"/>
      <c r="O55" s="144" t="s">
        <v>60</v>
      </c>
      <c r="P55" s="146"/>
      <c r="Q55" s="146"/>
      <c r="R55" s="238"/>
      <c r="S55" s="237" t="s">
        <v>61</v>
      </c>
    </row>
    <row r="56" spans="1:19" s="1" customFormat="1" ht="15" thickBot="1" x14ac:dyDescent="0.4">
      <c r="A56" s="142" t="s">
        <v>655</v>
      </c>
      <c r="B56" s="143" t="s">
        <v>660</v>
      </c>
      <c r="C56" s="143" t="s">
        <v>662</v>
      </c>
      <c r="D56" s="143" t="s">
        <v>661</v>
      </c>
      <c r="E56" s="144" t="s">
        <v>394</v>
      </c>
      <c r="F56" s="143" t="s">
        <v>652</v>
      </c>
      <c r="G56" s="144">
        <v>3</v>
      </c>
      <c r="H56" s="144">
        <v>54</v>
      </c>
      <c r="I56" s="144" t="s">
        <v>51</v>
      </c>
      <c r="J56" s="144" t="s">
        <v>407</v>
      </c>
      <c r="K56" s="144" t="s">
        <v>51</v>
      </c>
      <c r="L56" s="144">
        <v>0</v>
      </c>
      <c r="M56" s="145" t="e">
        <f>SUM(K56-L56)</f>
        <v>#VALUE!</v>
      </c>
      <c r="N56" s="145"/>
      <c r="O56" s="144" t="s">
        <v>60</v>
      </c>
      <c r="P56" s="146"/>
      <c r="Q56" s="146"/>
      <c r="R56" s="238"/>
      <c r="S56" s="237" t="s">
        <v>663</v>
      </c>
    </row>
    <row r="57" spans="1:19" s="1" customFormat="1" x14ac:dyDescent="0.35">
      <c r="A57" s="9"/>
      <c r="B57" s="3"/>
      <c r="C57" s="3"/>
      <c r="D57" s="3"/>
      <c r="E57" s="4"/>
      <c r="F57" s="3"/>
      <c r="G57" s="4"/>
      <c r="H57" s="4"/>
      <c r="I57" s="4"/>
      <c r="J57" s="4"/>
      <c r="K57" s="4"/>
      <c r="L57" s="4"/>
      <c r="M57" s="12"/>
      <c r="N57" s="12"/>
      <c r="O57" s="4"/>
      <c r="P57" s="113"/>
      <c r="Q57" s="113"/>
      <c r="R57" s="113"/>
      <c r="S57" s="123"/>
    </row>
    <row r="58" spans="1:19" ht="23.5" x14ac:dyDescent="0.55000000000000004">
      <c r="A58" s="15" t="s">
        <v>664</v>
      </c>
      <c r="C58" s="13" t="s">
        <v>666</v>
      </c>
      <c r="L58" t="s">
        <v>216</v>
      </c>
    </row>
    <row r="59" spans="1:19" x14ac:dyDescent="0.35">
      <c r="B59" t="s">
        <v>182</v>
      </c>
    </row>
    <row r="60" spans="1:19" s="1" customFormat="1" ht="15" thickBot="1" x14ac:dyDescent="0.4">
      <c r="A60" s="1" t="s">
        <v>0</v>
      </c>
      <c r="B60" s="1" t="s">
        <v>1</v>
      </c>
      <c r="C60" s="1" t="s">
        <v>2</v>
      </c>
      <c r="D60" s="1" t="s">
        <v>27</v>
      </c>
      <c r="E60" s="1" t="s">
        <v>31</v>
      </c>
      <c r="F60" s="1" t="s">
        <v>20</v>
      </c>
      <c r="G60" s="107" t="s">
        <v>253</v>
      </c>
      <c r="H60" s="1" t="s">
        <v>58</v>
      </c>
      <c r="I60" s="1" t="s">
        <v>52</v>
      </c>
      <c r="J60" s="1" t="s">
        <v>53</v>
      </c>
      <c r="K60" s="1" t="s">
        <v>45</v>
      </c>
      <c r="L60" s="1" t="s">
        <v>46</v>
      </c>
      <c r="M60" s="1" t="s">
        <v>49</v>
      </c>
      <c r="N60" s="1" t="s">
        <v>47</v>
      </c>
      <c r="O60" s="1" t="s">
        <v>48</v>
      </c>
      <c r="P60" s="1" t="s">
        <v>85</v>
      </c>
      <c r="Q60" s="1" t="s">
        <v>56</v>
      </c>
      <c r="R60" s="1" t="s">
        <v>86</v>
      </c>
      <c r="S60" s="1" t="s">
        <v>12</v>
      </c>
    </row>
    <row r="61" spans="1:19" s="1" customFormat="1" ht="15" thickBot="1" x14ac:dyDescent="0.4">
      <c r="A61" s="142" t="s">
        <v>646</v>
      </c>
      <c r="B61" s="143" t="s">
        <v>408</v>
      </c>
      <c r="C61" s="143" t="s">
        <v>647</v>
      </c>
      <c r="D61" s="143" t="s">
        <v>91</v>
      </c>
      <c r="E61" s="144">
        <v>192</v>
      </c>
      <c r="F61" s="143" t="s">
        <v>310</v>
      </c>
      <c r="G61" s="144">
        <v>3</v>
      </c>
      <c r="H61" s="144" t="s">
        <v>51</v>
      </c>
      <c r="I61" s="144" t="s">
        <v>51</v>
      </c>
      <c r="J61" s="144" t="s">
        <v>407</v>
      </c>
      <c r="K61" s="144" t="s">
        <v>51</v>
      </c>
      <c r="L61" s="144">
        <v>0</v>
      </c>
      <c r="M61" s="145" t="e">
        <f>SUM(K61-L61)</f>
        <v>#VALUE!</v>
      </c>
      <c r="N61" s="145"/>
      <c r="O61" s="144" t="s">
        <v>60</v>
      </c>
      <c r="P61" s="146"/>
      <c r="Q61" s="146"/>
      <c r="R61" s="146"/>
      <c r="S61" s="237" t="s">
        <v>648</v>
      </c>
    </row>
    <row r="62" spans="1:19" s="1" customFormat="1" x14ac:dyDescent="0.35">
      <c r="A62" s="9"/>
      <c r="B62" s="3"/>
      <c r="C62" s="3"/>
      <c r="D62" s="3"/>
      <c r="E62" s="4"/>
      <c r="F62" s="3"/>
      <c r="G62" s="4"/>
      <c r="H62" s="4"/>
      <c r="I62" s="4"/>
      <c r="J62" s="4"/>
      <c r="K62" s="4"/>
      <c r="L62" s="4"/>
      <c r="M62" s="12"/>
      <c r="N62" s="12"/>
      <c r="O62" s="4"/>
      <c r="P62" s="113"/>
      <c r="Q62" s="113"/>
      <c r="R62" s="113"/>
      <c r="S62" s="123"/>
    </row>
    <row r="63" spans="1:19" x14ac:dyDescent="0.35">
      <c r="H63" s="4"/>
    </row>
    <row r="64" spans="1:19" x14ac:dyDescent="0.35">
      <c r="H64" s="4"/>
    </row>
    <row r="65" spans="8:8" x14ac:dyDescent="0.35">
      <c r="H65" s="4"/>
    </row>
    <row r="66" spans="8:8" x14ac:dyDescent="0.35">
      <c r="H66" s="4"/>
    </row>
    <row r="67" spans="8:8" x14ac:dyDescent="0.35">
      <c r="H67" s="4"/>
    </row>
    <row r="68" spans="8:8" x14ac:dyDescent="0.35">
      <c r="H68" s="12"/>
    </row>
    <row r="69" spans="8:8" x14ac:dyDescent="0.35">
      <c r="H69" s="4"/>
    </row>
    <row r="70" spans="8:8" x14ac:dyDescent="0.35">
      <c r="H70" s="4"/>
    </row>
    <row r="71" spans="8:8" x14ac:dyDescent="0.35">
      <c r="H71" s="4"/>
    </row>
    <row r="72" spans="8:8" x14ac:dyDescent="0.35">
      <c r="H72" s="4"/>
    </row>
    <row r="73" spans="8:8" x14ac:dyDescent="0.35">
      <c r="H73" s="4"/>
    </row>
    <row r="74" spans="8:8" x14ac:dyDescent="0.35">
      <c r="H74" s="4"/>
    </row>
    <row r="75" spans="8:8" x14ac:dyDescent="0.35">
      <c r="H75" s="4"/>
    </row>
    <row r="76" spans="8:8" x14ac:dyDescent="0.35">
      <c r="H76" s="4"/>
    </row>
    <row r="77" spans="8:8" x14ac:dyDescent="0.35">
      <c r="H77" s="4"/>
    </row>
    <row r="78" spans="8:8" x14ac:dyDescent="0.35">
      <c r="H78" s="4"/>
    </row>
    <row r="79" spans="8:8" x14ac:dyDescent="0.35">
      <c r="H79" s="4"/>
    </row>
    <row r="80" spans="8:8" x14ac:dyDescent="0.35">
      <c r="H80" s="4"/>
    </row>
    <row r="81" spans="8:8" x14ac:dyDescent="0.35">
      <c r="H81" s="4"/>
    </row>
    <row r="82" spans="8:8" x14ac:dyDescent="0.35">
      <c r="H82" s="4"/>
    </row>
    <row r="83" spans="8:8" x14ac:dyDescent="0.35">
      <c r="H83" s="4"/>
    </row>
    <row r="84" spans="8:8" x14ac:dyDescent="0.35">
      <c r="H84" s="4"/>
    </row>
    <row r="85" spans="8:8" x14ac:dyDescent="0.35">
      <c r="H85" s="4"/>
    </row>
    <row r="86" spans="8:8" x14ac:dyDescent="0.35">
      <c r="H86" s="4"/>
    </row>
    <row r="87" spans="8:8" x14ac:dyDescent="0.35">
      <c r="H87" s="6"/>
    </row>
    <row r="88" spans="8:8" x14ac:dyDescent="0.35">
      <c r="H88" s="6"/>
    </row>
    <row r="89" spans="8:8" x14ac:dyDescent="0.35">
      <c r="H89" s="6"/>
    </row>
    <row r="90" spans="8:8" x14ac:dyDescent="0.35">
      <c r="H90" s="6"/>
    </row>
    <row r="91" spans="8:8" x14ac:dyDescent="0.35">
      <c r="H91" s="6"/>
    </row>
    <row r="92" spans="8:8" x14ac:dyDescent="0.35">
      <c r="H92" s="6"/>
    </row>
    <row r="93" spans="8:8" x14ac:dyDescent="0.35">
      <c r="H93" s="6"/>
    </row>
    <row r="94" spans="8:8" x14ac:dyDescent="0.35">
      <c r="H94" s="6"/>
    </row>
    <row r="95" spans="8:8" x14ac:dyDescent="0.35">
      <c r="H95" s="6"/>
    </row>
    <row r="96" spans="8:8" x14ac:dyDescent="0.35">
      <c r="H96" s="6"/>
    </row>
    <row r="97" spans="8:8" x14ac:dyDescent="0.35">
      <c r="H97" s="6"/>
    </row>
    <row r="98" spans="8:8" x14ac:dyDescent="0.35">
      <c r="H98" s="6"/>
    </row>
    <row r="99" spans="8:8" x14ac:dyDescent="0.35">
      <c r="H99" s="6"/>
    </row>
    <row r="100" spans="8:8" x14ac:dyDescent="0.35">
      <c r="H100" s="6"/>
    </row>
    <row r="101" spans="8:8" x14ac:dyDescent="0.35">
      <c r="H101" s="6"/>
    </row>
    <row r="102" spans="8:8" x14ac:dyDescent="0.35">
      <c r="H102" s="6"/>
    </row>
    <row r="103" spans="8:8" x14ac:dyDescent="0.35">
      <c r="H103" s="6"/>
    </row>
    <row r="104" spans="8:8" x14ac:dyDescent="0.35">
      <c r="H104" s="6"/>
    </row>
    <row r="105" spans="8:8" x14ac:dyDescent="0.35">
      <c r="H105" s="6"/>
    </row>
    <row r="106" spans="8:8" x14ac:dyDescent="0.35">
      <c r="H106" s="6"/>
    </row>
    <row r="107" spans="8:8" x14ac:dyDescent="0.35">
      <c r="H107" s="6"/>
    </row>
    <row r="108" spans="8:8" x14ac:dyDescent="0.35">
      <c r="H108" s="6"/>
    </row>
    <row r="109" spans="8:8" x14ac:dyDescent="0.35">
      <c r="H109" s="6"/>
    </row>
    <row r="110" spans="8:8" x14ac:dyDescent="0.35">
      <c r="H110" s="6"/>
    </row>
    <row r="111" spans="8:8" x14ac:dyDescent="0.35">
      <c r="H111" s="6"/>
    </row>
    <row r="112" spans="8:8" x14ac:dyDescent="0.35">
      <c r="H112" s="6"/>
    </row>
    <row r="113" spans="8:8" x14ac:dyDescent="0.35">
      <c r="H113" s="6"/>
    </row>
    <row r="114" spans="8:8" x14ac:dyDescent="0.35">
      <c r="H114" s="6"/>
    </row>
    <row r="115" spans="8:8" x14ac:dyDescent="0.35">
      <c r="H115" s="6"/>
    </row>
    <row r="116" spans="8:8" x14ac:dyDescent="0.35">
      <c r="H116" s="6"/>
    </row>
    <row r="117" spans="8:8" x14ac:dyDescent="0.35">
      <c r="H117" s="6"/>
    </row>
    <row r="118" spans="8:8" x14ac:dyDescent="0.35">
      <c r="H118" s="6"/>
    </row>
    <row r="119" spans="8:8" x14ac:dyDescent="0.35">
      <c r="H119" s="6"/>
    </row>
    <row r="120" spans="8:8" x14ac:dyDescent="0.35">
      <c r="H120" s="6"/>
    </row>
    <row r="121" spans="8:8" x14ac:dyDescent="0.35">
      <c r="H121" s="6"/>
    </row>
    <row r="122" spans="8:8" x14ac:dyDescent="0.35">
      <c r="H122" s="6"/>
    </row>
    <row r="123" spans="8:8" x14ac:dyDescent="0.35">
      <c r="H123" s="6"/>
    </row>
    <row r="124" spans="8:8" x14ac:dyDescent="0.35">
      <c r="H124" s="6"/>
    </row>
    <row r="125" spans="8:8" x14ac:dyDescent="0.35">
      <c r="H125" s="6"/>
    </row>
    <row r="126" spans="8:8" x14ac:dyDescent="0.35">
      <c r="H126" s="6"/>
    </row>
    <row r="127" spans="8:8" x14ac:dyDescent="0.35">
      <c r="H127" s="6"/>
    </row>
    <row r="128" spans="8:8" x14ac:dyDescent="0.35">
      <c r="H128" s="6"/>
    </row>
    <row r="129" spans="8:8" x14ac:dyDescent="0.35">
      <c r="H129" s="6"/>
    </row>
    <row r="130" spans="8:8" x14ac:dyDescent="0.35">
      <c r="H130" s="6"/>
    </row>
    <row r="131" spans="8:8" x14ac:dyDescent="0.35">
      <c r="H131" s="6"/>
    </row>
    <row r="132" spans="8:8" x14ac:dyDescent="0.35">
      <c r="H132" s="6"/>
    </row>
    <row r="133" spans="8:8" x14ac:dyDescent="0.35">
      <c r="H133" s="6"/>
    </row>
    <row r="134" spans="8:8" x14ac:dyDescent="0.35">
      <c r="H134" s="6"/>
    </row>
    <row r="135" spans="8:8" x14ac:dyDescent="0.35">
      <c r="H135" s="6"/>
    </row>
    <row r="136" spans="8:8" x14ac:dyDescent="0.35">
      <c r="H136" s="6"/>
    </row>
    <row r="137" spans="8:8" x14ac:dyDescent="0.35">
      <c r="H137" s="6"/>
    </row>
    <row r="138" spans="8:8" x14ac:dyDescent="0.35">
      <c r="H138" s="6"/>
    </row>
    <row r="139" spans="8:8" x14ac:dyDescent="0.35">
      <c r="H139" s="6"/>
    </row>
    <row r="140" spans="8:8" x14ac:dyDescent="0.35">
      <c r="H140" s="6"/>
    </row>
    <row r="141" spans="8:8" x14ac:dyDescent="0.35">
      <c r="H141" s="6"/>
    </row>
    <row r="142" spans="8:8" x14ac:dyDescent="0.35">
      <c r="H142" s="6"/>
    </row>
    <row r="143" spans="8:8" x14ac:dyDescent="0.35">
      <c r="H143" s="6"/>
    </row>
    <row r="144" spans="8:8" x14ac:dyDescent="0.35">
      <c r="H144" s="6"/>
    </row>
    <row r="145" spans="8:8" x14ac:dyDescent="0.35">
      <c r="H145" s="6"/>
    </row>
    <row r="146" spans="8:8" x14ac:dyDescent="0.35">
      <c r="H146" s="6"/>
    </row>
    <row r="147" spans="8:8" x14ac:dyDescent="0.35">
      <c r="H147" s="6"/>
    </row>
    <row r="148" spans="8:8" x14ac:dyDescent="0.35">
      <c r="H148" s="6"/>
    </row>
    <row r="149" spans="8:8" x14ac:dyDescent="0.35">
      <c r="H149" s="6"/>
    </row>
    <row r="150" spans="8:8" x14ac:dyDescent="0.35">
      <c r="H150" s="6"/>
    </row>
    <row r="151" spans="8:8" x14ac:dyDescent="0.35">
      <c r="H151" s="6"/>
    </row>
    <row r="152" spans="8:8" x14ac:dyDescent="0.35">
      <c r="H152" s="6"/>
    </row>
    <row r="153" spans="8:8" x14ac:dyDescent="0.35">
      <c r="H153" s="6"/>
    </row>
    <row r="154" spans="8:8" x14ac:dyDescent="0.35">
      <c r="H154" s="6"/>
    </row>
    <row r="155" spans="8:8" x14ac:dyDescent="0.35">
      <c r="H155" s="6"/>
    </row>
    <row r="156" spans="8:8" x14ac:dyDescent="0.35">
      <c r="H156" s="6"/>
    </row>
    <row r="157" spans="8:8" x14ac:dyDescent="0.35">
      <c r="H157" s="6"/>
    </row>
  </sheetData>
  <sortState xmlns:xlrd2="http://schemas.microsoft.com/office/spreadsheetml/2017/richdata2" ref="A35:S35">
    <sortCondition descending="1" ref="A35"/>
  </sortState>
  <hyperlinks>
    <hyperlink ref="S4" r:id="rId1" xr:uid="{5AA7F39C-1B18-4807-B6DC-29E36041B8E7}"/>
    <hyperlink ref="C1" r:id="rId2" xr:uid="{8110625F-FF4F-4BD5-BECA-EC8977F36F6B}"/>
    <hyperlink ref="S24" r:id="rId3" xr:uid="{ABEE476C-8F5D-43AA-8032-5F809382E72A}"/>
    <hyperlink ref="S20" r:id="rId4" xr:uid="{E9A52964-6BDB-42CB-A91B-9D65AF950BFB}"/>
    <hyperlink ref="S21" r:id="rId5" xr:uid="{84C128A7-33E0-4FBF-A115-F4D09D5EF844}"/>
    <hyperlink ref="S22" r:id="rId6" xr:uid="{650BAD51-3CE1-4971-BBB2-C621417B9152}"/>
    <hyperlink ref="S23" r:id="rId7" xr:uid="{079232F2-C91E-42D0-BE50-D29C275D938D}"/>
    <hyperlink ref="C37" r:id="rId8" xr:uid="{9529A328-B765-4289-B5ED-06A039EC9005}"/>
    <hyperlink ref="C43" r:id="rId9" xr:uid="{EC082FEE-2F76-4B69-978B-DBE8CDF97EB1}"/>
    <hyperlink ref="S47" r:id="rId10" xr:uid="{9A5C5310-B51A-4F04-89FE-E2118311F204}"/>
    <hyperlink ref="S9" r:id="rId11" xr:uid="{4D7B4327-6FCE-4708-9D68-54546EE24F64}"/>
    <hyperlink ref="S5" r:id="rId12" xr:uid="{26CD0CAC-313E-49F2-97AE-77E17B6F53FA}"/>
    <hyperlink ref="S10" r:id="rId13" xr:uid="{C56CC47C-C610-4FDA-A345-F6A17EF889D7}"/>
    <hyperlink ref="S29" r:id="rId14" xr:uid="{8855179A-104B-4DF4-B3A8-FABD433B4CDA}"/>
    <hyperlink ref="S35" r:id="rId15" xr:uid="{B6CDC1AE-EB78-4AFE-A4EA-8393594341CB}"/>
    <hyperlink ref="S6" r:id="rId16" xr:uid="{2E9BA8D3-E2AC-4055-ACED-48351C5A1F56}"/>
    <hyperlink ref="S8" r:id="rId17" xr:uid="{3A408A1C-D93A-42F1-9156-789596CA274F}"/>
    <hyperlink ref="S13" r:id="rId18" xr:uid="{F0E8075F-C52B-48F5-AB17-24E4E5145658}"/>
    <hyperlink ref="S19" r:id="rId19" xr:uid="{6B5CC4C1-2D92-4A08-8214-63EA5B6CA696}"/>
    <hyperlink ref="S28" r:id="rId20" xr:uid="{BC11B1DC-6FFF-4DB4-9D52-D3BE4BA585B4}"/>
    <hyperlink ref="S34" r:id="rId21" xr:uid="{29A1DCF4-1376-47DD-9787-7B58D33ABA9B}"/>
    <hyperlink ref="S7" r:id="rId22" xr:uid="{5A3776A4-92AB-4A4A-80C4-E51F256C682B}"/>
    <hyperlink ref="R7" r:id="rId23" xr:uid="{F260BB96-B690-47D7-8C9F-FC2585DE0895}"/>
    <hyperlink ref="S11" r:id="rId24" xr:uid="{CB4D3050-77B1-4818-9D27-EF17D07247B9}"/>
    <hyperlink ref="S12" r:id="rId25" xr:uid="{FDAEC7BC-C4D2-4752-A5A5-1199B361D2CA}"/>
    <hyperlink ref="R9" r:id="rId26" xr:uid="{875BB69F-B496-4FD6-A573-893398E43D85}"/>
    <hyperlink ref="S25" r:id="rId27" xr:uid="{288058FD-BCD8-494C-BE59-1229C1A52289}"/>
    <hyperlink ref="S26" r:id="rId28" xr:uid="{D33179DB-6457-4494-A84E-4E076E050845}"/>
    <hyperlink ref="S27" r:id="rId29" xr:uid="{921FF1E1-AB64-4958-B227-D987BF80FA06}"/>
    <hyperlink ref="S30" r:id="rId30" xr:uid="{14D4C02A-76BF-4AA3-9191-F2D6CDCA1131}"/>
    <hyperlink ref="S31" r:id="rId31" xr:uid="{BAA2D824-340B-4CE7-B6B9-73B0343D5492}"/>
    <hyperlink ref="S32" r:id="rId32" xr:uid="{0FD7C35F-8270-4040-B4C4-6BF183B5949D}"/>
    <hyperlink ref="S33" r:id="rId33" xr:uid="{03756DC9-89EA-4CF6-96A3-EC653B497D3A}"/>
    <hyperlink ref="R47" r:id="rId34" xr:uid="{0834D9F6-8AE9-4024-9454-8553D26F7D3C}"/>
    <hyperlink ref="R46" r:id="rId35" xr:uid="{8085FBE7-3C89-49F2-A710-96DED72EB700}"/>
    <hyperlink ref="S46" r:id="rId36" xr:uid="{099ED00A-DF43-4F70-B9C4-D974786AD77B}"/>
    <hyperlink ref="R48" r:id="rId37" xr:uid="{C1962CF0-3EE1-44B9-8E15-222F9E83DF47}"/>
    <hyperlink ref="S48" r:id="rId38" xr:uid="{E15A98EF-20E9-474E-B696-81E3D015755C}"/>
    <hyperlink ref="S61" r:id="rId39" xr:uid="{5F9BEAFC-548C-4AB7-8F05-2FAC1A5E328F}"/>
    <hyperlink ref="S53" r:id="rId40" xr:uid="{6786ADA2-49E7-4F45-A08F-D0ED56FCC75A}"/>
    <hyperlink ref="S54" r:id="rId41" xr:uid="{2F4F6A3D-F1F9-4596-AB8C-ADCD32B859DF}"/>
    <hyperlink ref="S55" r:id="rId42" xr:uid="{0B2D8588-F6A7-4C9E-B3F1-03CB5DE35E86}"/>
    <hyperlink ref="S56" r:id="rId43" xr:uid="{10065726-F32A-4CC1-81DA-B9CA0532DA40}"/>
    <hyperlink ref="C58" r:id="rId44" xr:uid="{3E1AD3CF-2CD4-4754-A2F2-50FB947202EF}"/>
  </hyperlinks>
  <pageMargins left="0.70866141732283472" right="0.70866141732283472" top="0.74803149606299213" bottom="0.74803149606299213" header="0.31496062992125984" footer="0.31496062992125984"/>
  <pageSetup paperSize="9" scale="55" orientation="landscape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FFF55-F9B7-4CCE-867F-A46438882246}">
  <sheetPr>
    <pageSetUpPr fitToPage="1"/>
  </sheetPr>
  <dimension ref="A1:S152"/>
  <sheetViews>
    <sheetView zoomScale="70" zoomScaleNormal="70" workbookViewId="0">
      <selection activeCell="A7" sqref="A7:XFD7"/>
    </sheetView>
  </sheetViews>
  <sheetFormatPr defaultRowHeight="14.5" x14ac:dyDescent="0.35"/>
  <cols>
    <col min="1" max="1" width="13.1796875" customWidth="1"/>
    <col min="2" max="2" width="40.453125" bestFit="1" customWidth="1"/>
    <col min="3" max="3" width="24.1796875" bestFit="1" customWidth="1"/>
    <col min="4" max="4" width="18.6328125" bestFit="1" customWidth="1"/>
    <col min="5" max="5" width="15" bestFit="1" customWidth="1"/>
    <col min="6" max="6" width="7.26953125" bestFit="1" customWidth="1"/>
    <col min="7" max="7" width="12" bestFit="1" customWidth="1"/>
    <col min="8" max="8" width="6.1796875" bestFit="1" customWidth="1"/>
    <col min="9" max="9" width="6.54296875" bestFit="1" customWidth="1"/>
    <col min="10" max="10" width="10.1796875" customWidth="1"/>
    <col min="11" max="11" width="10.6328125" customWidth="1"/>
    <col min="12" max="12" width="11.26953125" bestFit="1" customWidth="1"/>
    <col min="13" max="13" width="9" bestFit="1" customWidth="1"/>
    <col min="14" max="14" width="12.26953125" bestFit="1" customWidth="1"/>
    <col min="16" max="16" width="9.26953125" bestFit="1" customWidth="1"/>
    <col min="17" max="17" width="11.26953125" bestFit="1" customWidth="1"/>
    <col min="18" max="18" width="15.7265625" style="112" bestFit="1" customWidth="1"/>
    <col min="19" max="19" width="21.81640625" bestFit="1" customWidth="1"/>
  </cols>
  <sheetData>
    <row r="1" spans="1:19" ht="23.5" x14ac:dyDescent="0.55000000000000004">
      <c r="A1" s="15" t="s">
        <v>473</v>
      </c>
      <c r="C1" s="13" t="s">
        <v>474</v>
      </c>
      <c r="J1" s="47" t="s">
        <v>210</v>
      </c>
      <c r="K1" s="88" t="s">
        <v>209</v>
      </c>
    </row>
    <row r="2" spans="1:19" x14ac:dyDescent="0.35">
      <c r="B2" t="s">
        <v>182</v>
      </c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27</v>
      </c>
      <c r="E3" s="1" t="s">
        <v>31</v>
      </c>
      <c r="F3" s="1" t="s">
        <v>20</v>
      </c>
      <c r="G3" s="1" t="s">
        <v>253</v>
      </c>
      <c r="H3" s="1" t="s">
        <v>58</v>
      </c>
      <c r="I3" s="1" t="s">
        <v>52</v>
      </c>
      <c r="J3" s="1" t="s">
        <v>53</v>
      </c>
      <c r="K3" s="1" t="s">
        <v>45</v>
      </c>
      <c r="L3" s="1" t="s">
        <v>46</v>
      </c>
      <c r="M3" s="1" t="s">
        <v>49</v>
      </c>
      <c r="N3" s="1" t="s">
        <v>186</v>
      </c>
      <c r="O3" s="1" t="s">
        <v>48</v>
      </c>
      <c r="P3" s="1" t="s">
        <v>85</v>
      </c>
      <c r="Q3" s="1" t="s">
        <v>56</v>
      </c>
      <c r="R3" s="107" t="s">
        <v>86</v>
      </c>
      <c r="S3" s="1" t="s">
        <v>12</v>
      </c>
    </row>
    <row r="4" spans="1:19" s="1" customFormat="1" x14ac:dyDescent="0.35">
      <c r="A4" s="80" t="s">
        <v>475</v>
      </c>
      <c r="B4" s="81" t="s">
        <v>183</v>
      </c>
      <c r="C4" s="81" t="s">
        <v>174</v>
      </c>
      <c r="D4" s="81" t="s">
        <v>23</v>
      </c>
      <c r="E4" s="82">
        <v>618</v>
      </c>
      <c r="F4" s="81" t="s">
        <v>185</v>
      </c>
      <c r="G4" s="82">
        <v>2</v>
      </c>
      <c r="H4" s="82">
        <v>36</v>
      </c>
      <c r="I4" s="82">
        <v>975</v>
      </c>
      <c r="J4" s="82" t="s">
        <v>54</v>
      </c>
      <c r="K4" s="82">
        <v>30</v>
      </c>
      <c r="L4" s="82">
        <v>1</v>
      </c>
      <c r="M4" s="83">
        <f t="shared" ref="M4:M5" si="0">SUM(K4-L4)</f>
        <v>29</v>
      </c>
      <c r="N4" s="82" t="s">
        <v>187</v>
      </c>
      <c r="O4" s="82" t="s">
        <v>50</v>
      </c>
      <c r="P4" s="82"/>
      <c r="Q4" s="82"/>
      <c r="R4" s="190" t="s">
        <v>476</v>
      </c>
      <c r="S4" s="191" t="s">
        <v>175</v>
      </c>
    </row>
    <row r="5" spans="1:19" s="1" customFormat="1" x14ac:dyDescent="0.35">
      <c r="A5" s="59" t="s">
        <v>475</v>
      </c>
      <c r="B5" s="60" t="s">
        <v>184</v>
      </c>
      <c r="C5" s="60" t="s">
        <v>174</v>
      </c>
      <c r="D5" s="60" t="s">
        <v>23</v>
      </c>
      <c r="E5" s="61">
        <v>618</v>
      </c>
      <c r="F5" s="60" t="s">
        <v>185</v>
      </c>
      <c r="G5" s="61">
        <v>2</v>
      </c>
      <c r="H5" s="61">
        <v>36</v>
      </c>
      <c r="I5" s="61">
        <v>975</v>
      </c>
      <c r="J5" s="61" t="s">
        <v>54</v>
      </c>
      <c r="K5" s="61">
        <v>126</v>
      </c>
      <c r="L5" s="61">
        <v>9</v>
      </c>
      <c r="M5" s="62">
        <f t="shared" si="0"/>
        <v>117</v>
      </c>
      <c r="N5" s="61" t="s">
        <v>188</v>
      </c>
      <c r="O5" s="61" t="s">
        <v>50</v>
      </c>
      <c r="P5" s="61"/>
      <c r="Q5" s="61"/>
      <c r="R5" s="180" t="s">
        <v>476</v>
      </c>
      <c r="S5" s="155" t="s">
        <v>175</v>
      </c>
    </row>
    <row r="6" spans="1:19" s="1" customFormat="1" x14ac:dyDescent="0.35">
      <c r="A6" s="59" t="s">
        <v>431</v>
      </c>
      <c r="B6" s="60" t="s">
        <v>192</v>
      </c>
      <c r="C6" s="60" t="s">
        <v>191</v>
      </c>
      <c r="D6" s="60" t="s">
        <v>28</v>
      </c>
      <c r="E6" s="61">
        <v>308</v>
      </c>
      <c r="F6" s="60" t="s">
        <v>185</v>
      </c>
      <c r="G6" s="61">
        <v>1</v>
      </c>
      <c r="H6" s="61">
        <v>36</v>
      </c>
      <c r="I6" s="61">
        <v>975</v>
      </c>
      <c r="J6" s="61" t="s">
        <v>54</v>
      </c>
      <c r="K6" s="61">
        <v>156</v>
      </c>
      <c r="L6" s="61">
        <v>2</v>
      </c>
      <c r="M6" s="62">
        <f t="shared" ref="M6" si="1">SUM(K6-L6)</f>
        <v>154</v>
      </c>
      <c r="N6" s="61" t="s">
        <v>190</v>
      </c>
      <c r="O6" s="61" t="s">
        <v>50</v>
      </c>
      <c r="P6" s="61"/>
      <c r="Q6" s="61"/>
      <c r="R6" s="180" t="s">
        <v>477</v>
      </c>
      <c r="S6" s="155" t="s">
        <v>193</v>
      </c>
    </row>
    <row r="7" spans="1:19" s="1" customFormat="1" x14ac:dyDescent="0.35">
      <c r="A7" s="59" t="s">
        <v>478</v>
      </c>
      <c r="B7" s="60" t="s">
        <v>327</v>
      </c>
      <c r="C7" s="60" t="s">
        <v>3</v>
      </c>
      <c r="D7" s="60" t="s">
        <v>29</v>
      </c>
      <c r="E7" s="61">
        <v>0</v>
      </c>
      <c r="F7" s="60" t="s">
        <v>185</v>
      </c>
      <c r="G7" s="61">
        <v>2</v>
      </c>
      <c r="H7" s="61">
        <v>36</v>
      </c>
      <c r="I7" s="61">
        <v>750</v>
      </c>
      <c r="J7" s="61" t="s">
        <v>54</v>
      </c>
      <c r="K7" s="61">
        <v>156</v>
      </c>
      <c r="L7" s="61">
        <v>0</v>
      </c>
      <c r="M7" s="61">
        <v>156</v>
      </c>
      <c r="N7" s="61" t="s">
        <v>188</v>
      </c>
      <c r="O7" s="61" t="s">
        <v>50</v>
      </c>
      <c r="P7" s="74"/>
      <c r="Q7" s="74"/>
      <c r="R7" s="180" t="s">
        <v>479</v>
      </c>
      <c r="S7" s="155" t="s">
        <v>194</v>
      </c>
    </row>
    <row r="8" spans="1:19" s="1" customFormat="1" x14ac:dyDescent="0.35">
      <c r="A8" s="59" t="s">
        <v>478</v>
      </c>
      <c r="B8" s="60" t="s">
        <v>195</v>
      </c>
      <c r="C8" s="60" t="s">
        <v>196</v>
      </c>
      <c r="D8" s="60" t="s">
        <v>23</v>
      </c>
      <c r="E8" s="61">
        <v>488</v>
      </c>
      <c r="F8" s="60" t="s">
        <v>185</v>
      </c>
      <c r="G8" s="61">
        <v>2</v>
      </c>
      <c r="H8" s="61">
        <v>72</v>
      </c>
      <c r="I8" s="61">
        <v>950</v>
      </c>
      <c r="J8" s="61" t="s">
        <v>54</v>
      </c>
      <c r="K8" s="61">
        <v>72</v>
      </c>
      <c r="L8" s="61">
        <v>1</v>
      </c>
      <c r="M8" s="61">
        <f>SUM(K8-L8)</f>
        <v>71</v>
      </c>
      <c r="N8" s="61" t="s">
        <v>188</v>
      </c>
      <c r="O8" s="61" t="s">
        <v>50</v>
      </c>
      <c r="P8" s="74"/>
      <c r="Q8" s="74"/>
      <c r="R8" s="180" t="s">
        <v>480</v>
      </c>
      <c r="S8" s="155" t="s">
        <v>96</v>
      </c>
    </row>
    <row r="9" spans="1:19" s="1" customFormat="1" x14ac:dyDescent="0.35">
      <c r="A9" s="84" t="s">
        <v>481</v>
      </c>
      <c r="B9" s="85" t="s">
        <v>320</v>
      </c>
      <c r="C9" s="85" t="s">
        <v>36</v>
      </c>
      <c r="D9" s="85" t="s">
        <v>26</v>
      </c>
      <c r="E9" s="86">
        <v>137</v>
      </c>
      <c r="F9" s="85" t="s">
        <v>185</v>
      </c>
      <c r="G9" s="86">
        <v>2</v>
      </c>
      <c r="H9" s="86">
        <v>36</v>
      </c>
      <c r="I9" s="86">
        <v>950</v>
      </c>
      <c r="J9" s="86" t="s">
        <v>54</v>
      </c>
      <c r="K9" s="86">
        <v>30</v>
      </c>
      <c r="L9" s="86">
        <v>0</v>
      </c>
      <c r="M9" s="87">
        <f>SUM(K9-L9)</f>
        <v>30</v>
      </c>
      <c r="N9" s="86" t="s">
        <v>187</v>
      </c>
      <c r="O9" s="86" t="s">
        <v>50</v>
      </c>
      <c r="P9" s="86"/>
      <c r="Q9" s="86"/>
      <c r="R9" s="192" t="s">
        <v>482</v>
      </c>
      <c r="S9" s="193" t="s">
        <v>71</v>
      </c>
    </row>
    <row r="10" spans="1:19" s="1" customFormat="1" x14ac:dyDescent="0.35">
      <c r="A10" s="59" t="s">
        <v>481</v>
      </c>
      <c r="B10" s="60" t="s">
        <v>321</v>
      </c>
      <c r="C10" s="60" t="s">
        <v>36</v>
      </c>
      <c r="D10" s="60" t="s">
        <v>26</v>
      </c>
      <c r="E10" s="61">
        <v>137</v>
      </c>
      <c r="F10" s="60" t="s">
        <v>185</v>
      </c>
      <c r="G10" s="61">
        <v>2</v>
      </c>
      <c r="H10" s="61">
        <v>36</v>
      </c>
      <c r="I10" s="61">
        <v>950</v>
      </c>
      <c r="J10" s="61" t="s">
        <v>54</v>
      </c>
      <c r="K10" s="61">
        <v>126</v>
      </c>
      <c r="L10" s="61">
        <v>0</v>
      </c>
      <c r="M10" s="62">
        <f>SUM(K10-L10)</f>
        <v>126</v>
      </c>
      <c r="N10" s="61" t="s">
        <v>189</v>
      </c>
      <c r="O10" s="61" t="s">
        <v>50</v>
      </c>
      <c r="P10" s="61"/>
      <c r="Q10" s="61"/>
      <c r="R10" s="180" t="s">
        <v>482</v>
      </c>
      <c r="S10" s="155" t="s">
        <v>71</v>
      </c>
    </row>
    <row r="11" spans="1:19" s="1" customFormat="1" x14ac:dyDescent="0.35">
      <c r="A11" s="59">
        <v>46211</v>
      </c>
      <c r="B11" s="60" t="s">
        <v>323</v>
      </c>
      <c r="C11" s="60" t="s">
        <v>322</v>
      </c>
      <c r="D11" s="60" t="s">
        <v>197</v>
      </c>
      <c r="E11" s="61">
        <v>261</v>
      </c>
      <c r="F11" s="60" t="s">
        <v>185</v>
      </c>
      <c r="G11" s="61">
        <v>2</v>
      </c>
      <c r="H11" s="61">
        <v>36</v>
      </c>
      <c r="I11" s="61">
        <v>900</v>
      </c>
      <c r="J11" s="61" t="s">
        <v>54</v>
      </c>
      <c r="K11" s="61">
        <v>81</v>
      </c>
      <c r="L11" s="61">
        <v>0</v>
      </c>
      <c r="M11" s="62">
        <f t="shared" ref="M11" si="2">SUM(K11-L11)</f>
        <v>81</v>
      </c>
      <c r="N11" s="134" t="s">
        <v>554</v>
      </c>
      <c r="O11" s="61" t="s">
        <v>50</v>
      </c>
      <c r="P11" s="61"/>
      <c r="Q11" s="61"/>
      <c r="R11" s="180" t="s">
        <v>483</v>
      </c>
      <c r="S11" s="155" t="s">
        <v>324</v>
      </c>
    </row>
    <row r="12" spans="1:19" s="1" customFormat="1" x14ac:dyDescent="0.35">
      <c r="A12" s="84" t="s">
        <v>485</v>
      </c>
      <c r="B12" s="85" t="s">
        <v>486</v>
      </c>
      <c r="C12" s="85" t="s">
        <v>79</v>
      </c>
      <c r="D12" s="85" t="s">
        <v>34</v>
      </c>
      <c r="E12" s="86">
        <v>129</v>
      </c>
      <c r="F12" s="85" t="s">
        <v>185</v>
      </c>
      <c r="G12" s="86">
        <v>2</v>
      </c>
      <c r="H12" s="86">
        <v>36</v>
      </c>
      <c r="I12" s="86">
        <v>975</v>
      </c>
      <c r="J12" s="86" t="s">
        <v>54</v>
      </c>
      <c r="K12" s="86">
        <v>30</v>
      </c>
      <c r="L12" s="86">
        <v>0</v>
      </c>
      <c r="M12" s="87">
        <f>SUM(K12-L12)</f>
        <v>30</v>
      </c>
      <c r="N12" s="195" t="s">
        <v>553</v>
      </c>
      <c r="O12" s="86" t="s">
        <v>50</v>
      </c>
      <c r="P12" s="86"/>
      <c r="Q12" s="86"/>
      <c r="R12" s="192" t="s">
        <v>487</v>
      </c>
      <c r="S12" s="193" t="s">
        <v>80</v>
      </c>
    </row>
    <row r="13" spans="1:19" s="1" customFormat="1" x14ac:dyDescent="0.35">
      <c r="A13" s="59" t="s">
        <v>485</v>
      </c>
      <c r="B13" s="60" t="s">
        <v>484</v>
      </c>
      <c r="C13" s="60" t="s">
        <v>79</v>
      </c>
      <c r="D13" s="60" t="s">
        <v>34</v>
      </c>
      <c r="E13" s="61">
        <v>129</v>
      </c>
      <c r="F13" s="60" t="s">
        <v>185</v>
      </c>
      <c r="G13" s="61">
        <v>2</v>
      </c>
      <c r="H13" s="61">
        <v>36</v>
      </c>
      <c r="I13" s="61">
        <v>975</v>
      </c>
      <c r="J13" s="61" t="s">
        <v>54</v>
      </c>
      <c r="K13" s="61">
        <v>126</v>
      </c>
      <c r="L13" s="61">
        <v>0</v>
      </c>
      <c r="M13" s="62">
        <f t="shared" ref="M13" si="3">SUM(K13-L13)</f>
        <v>126</v>
      </c>
      <c r="N13" s="61" t="s">
        <v>190</v>
      </c>
      <c r="O13" s="61" t="s">
        <v>50</v>
      </c>
      <c r="P13" s="61"/>
      <c r="Q13" s="61"/>
      <c r="R13" s="182" t="s">
        <v>487</v>
      </c>
      <c r="S13" s="155" t="s">
        <v>80</v>
      </c>
    </row>
    <row r="14" spans="1:19" s="1" customFormat="1" x14ac:dyDescent="0.35">
      <c r="A14" s="59" t="s">
        <v>488</v>
      </c>
      <c r="B14" s="60" t="s">
        <v>390</v>
      </c>
      <c r="C14" s="60" t="s">
        <v>170</v>
      </c>
      <c r="D14" s="60" t="s">
        <v>91</v>
      </c>
      <c r="E14" s="61">
        <v>168</v>
      </c>
      <c r="F14" s="60" t="s">
        <v>185</v>
      </c>
      <c r="G14" s="61">
        <v>2</v>
      </c>
      <c r="H14" s="61">
        <v>36</v>
      </c>
      <c r="I14" s="61">
        <v>975</v>
      </c>
      <c r="J14" s="61" t="s">
        <v>54</v>
      </c>
      <c r="K14" s="61">
        <v>156</v>
      </c>
      <c r="L14" s="61">
        <v>0</v>
      </c>
      <c r="M14" s="61">
        <f t="shared" ref="M14" si="4">SUM(K14-L14)</f>
        <v>156</v>
      </c>
      <c r="N14" s="61" t="s">
        <v>190</v>
      </c>
      <c r="O14" s="61" t="s">
        <v>50</v>
      </c>
      <c r="P14" s="61"/>
      <c r="Q14" s="61"/>
      <c r="R14" s="180" t="s">
        <v>489</v>
      </c>
      <c r="S14" s="155" t="s">
        <v>171</v>
      </c>
    </row>
    <row r="15" spans="1:19" s="1" customFormat="1" x14ac:dyDescent="0.35">
      <c r="A15" s="84" t="s">
        <v>450</v>
      </c>
      <c r="B15" s="173" t="s">
        <v>490</v>
      </c>
      <c r="C15" s="173" t="s">
        <v>10</v>
      </c>
      <c r="D15" s="173" t="s">
        <v>34</v>
      </c>
      <c r="E15" s="87">
        <v>224</v>
      </c>
      <c r="F15" s="173" t="s">
        <v>185</v>
      </c>
      <c r="G15" s="87">
        <v>2</v>
      </c>
      <c r="H15" s="86">
        <v>54</v>
      </c>
      <c r="I15" s="86">
        <v>975</v>
      </c>
      <c r="J15" s="87" t="s">
        <v>54</v>
      </c>
      <c r="K15" s="87">
        <v>30</v>
      </c>
      <c r="L15" s="87">
        <v>0</v>
      </c>
      <c r="M15" s="87">
        <v>30</v>
      </c>
      <c r="N15" s="87" t="s">
        <v>187</v>
      </c>
      <c r="O15" s="87" t="s">
        <v>50</v>
      </c>
      <c r="P15" s="87"/>
      <c r="Q15" s="87"/>
      <c r="R15" s="192" t="s">
        <v>491</v>
      </c>
      <c r="S15" s="193" t="s">
        <v>69</v>
      </c>
    </row>
    <row r="16" spans="1:19" s="1" customFormat="1" ht="15" thickBot="1" x14ac:dyDescent="0.4">
      <c r="A16" s="64" t="s">
        <v>450</v>
      </c>
      <c r="B16" s="174" t="s">
        <v>198</v>
      </c>
      <c r="C16" s="174" t="s">
        <v>10</v>
      </c>
      <c r="D16" s="174" t="s">
        <v>34</v>
      </c>
      <c r="E16" s="67">
        <v>224</v>
      </c>
      <c r="F16" s="174" t="s">
        <v>185</v>
      </c>
      <c r="G16" s="67">
        <v>2</v>
      </c>
      <c r="H16" s="66">
        <v>54</v>
      </c>
      <c r="I16" s="66">
        <v>975</v>
      </c>
      <c r="J16" s="67" t="s">
        <v>54</v>
      </c>
      <c r="K16" s="67">
        <v>126</v>
      </c>
      <c r="L16" s="67">
        <v>0</v>
      </c>
      <c r="M16" s="67">
        <v>126</v>
      </c>
      <c r="N16" s="67" t="s">
        <v>188</v>
      </c>
      <c r="O16" s="67" t="s">
        <v>50</v>
      </c>
      <c r="P16" s="67"/>
      <c r="Q16" s="67"/>
      <c r="R16" s="194" t="s">
        <v>491</v>
      </c>
      <c r="S16" s="156" t="s">
        <v>69</v>
      </c>
    </row>
    <row r="17" spans="1:19" x14ac:dyDescent="0.35">
      <c r="H17" s="4"/>
    </row>
    <row r="18" spans="1:19" ht="23.5" x14ac:dyDescent="0.55000000000000004">
      <c r="A18" s="15" t="s">
        <v>536</v>
      </c>
      <c r="C18" s="14" t="s">
        <v>387</v>
      </c>
      <c r="J18" s="47" t="s">
        <v>537</v>
      </c>
      <c r="K18" s="47"/>
      <c r="L18" s="47"/>
      <c r="M18" s="47"/>
      <c r="N18" s="47"/>
      <c r="O18" s="47"/>
      <c r="P18" s="47"/>
    </row>
    <row r="19" spans="1:19" x14ac:dyDescent="0.35">
      <c r="B19" t="s">
        <v>182</v>
      </c>
    </row>
    <row r="20" spans="1:19" s="1" customFormat="1" ht="15" thickBot="1" x14ac:dyDescent="0.4">
      <c r="A20" s="1" t="s">
        <v>0</v>
      </c>
      <c r="B20" s="1" t="s">
        <v>1</v>
      </c>
      <c r="C20" s="1" t="s">
        <v>2</v>
      </c>
      <c r="D20" s="1" t="s">
        <v>27</v>
      </c>
      <c r="E20" s="1" t="s">
        <v>31</v>
      </c>
      <c r="F20" s="1" t="s">
        <v>20</v>
      </c>
      <c r="G20" s="1" t="s">
        <v>253</v>
      </c>
      <c r="H20" s="1" t="s">
        <v>58</v>
      </c>
      <c r="I20" s="1" t="s">
        <v>52</v>
      </c>
      <c r="J20" s="1" t="s">
        <v>53</v>
      </c>
      <c r="K20" s="1" t="s">
        <v>45</v>
      </c>
      <c r="L20" s="1" t="s">
        <v>46</v>
      </c>
      <c r="M20" s="1" t="s">
        <v>49</v>
      </c>
      <c r="N20" s="1" t="s">
        <v>186</v>
      </c>
      <c r="O20" s="1" t="s">
        <v>48</v>
      </c>
      <c r="P20" s="1" t="s">
        <v>85</v>
      </c>
      <c r="Q20" s="1" t="s">
        <v>56</v>
      </c>
      <c r="R20" s="107" t="s">
        <v>86</v>
      </c>
      <c r="S20" s="1" t="s">
        <v>12</v>
      </c>
    </row>
    <row r="21" spans="1:19" s="1" customFormat="1" x14ac:dyDescent="0.35">
      <c r="A21" s="16">
        <v>46150</v>
      </c>
      <c r="B21" s="17" t="s">
        <v>224</v>
      </c>
      <c r="C21" s="17" t="s">
        <v>272</v>
      </c>
      <c r="D21" s="17" t="s">
        <v>33</v>
      </c>
      <c r="E21" s="18">
        <v>90</v>
      </c>
      <c r="F21" s="17" t="s">
        <v>225</v>
      </c>
      <c r="G21" s="18">
        <v>1</v>
      </c>
      <c r="H21" s="18">
        <v>36</v>
      </c>
      <c r="I21" s="18">
        <v>950</v>
      </c>
      <c r="J21" s="18" t="s">
        <v>54</v>
      </c>
      <c r="K21" s="18">
        <v>78</v>
      </c>
      <c r="L21" s="18">
        <v>3</v>
      </c>
      <c r="M21" s="19">
        <f t="shared" ref="M21" si="5">SUM(K21-L21)</f>
        <v>75</v>
      </c>
      <c r="N21" s="18" t="s">
        <v>189</v>
      </c>
      <c r="O21" s="18" t="s">
        <v>50</v>
      </c>
      <c r="P21" s="18"/>
      <c r="Q21" s="36"/>
      <c r="R21" s="188" t="s">
        <v>544</v>
      </c>
      <c r="S21" s="149" t="s">
        <v>68</v>
      </c>
    </row>
    <row r="22" spans="1:19" s="1" customFormat="1" x14ac:dyDescent="0.35">
      <c r="A22" s="20">
        <v>46170</v>
      </c>
      <c r="B22" s="3" t="s">
        <v>342</v>
      </c>
      <c r="C22" s="3" t="s">
        <v>343</v>
      </c>
      <c r="D22" s="3" t="s">
        <v>73</v>
      </c>
      <c r="E22" s="4">
        <v>42</v>
      </c>
      <c r="F22" s="3" t="s">
        <v>225</v>
      </c>
      <c r="G22" s="4">
        <v>1</v>
      </c>
      <c r="H22" s="4">
        <v>36</v>
      </c>
      <c r="I22" s="4">
        <v>950</v>
      </c>
      <c r="J22" s="4" t="s">
        <v>54</v>
      </c>
      <c r="K22" s="4">
        <v>78</v>
      </c>
      <c r="L22" s="4">
        <v>1</v>
      </c>
      <c r="M22" s="4">
        <f>SUM(K22-L22)</f>
        <v>77</v>
      </c>
      <c r="N22" s="4" t="s">
        <v>189</v>
      </c>
      <c r="O22" s="4" t="s">
        <v>50</v>
      </c>
      <c r="P22" s="4"/>
      <c r="Q22" s="73"/>
      <c r="R22" s="178" t="s">
        <v>545</v>
      </c>
      <c r="S22" s="157" t="s">
        <v>389</v>
      </c>
    </row>
    <row r="23" spans="1:19" s="1" customFormat="1" x14ac:dyDescent="0.35">
      <c r="A23" s="20">
        <v>46177</v>
      </c>
      <c r="B23" s="3" t="s">
        <v>234</v>
      </c>
      <c r="C23" s="3" t="s">
        <v>235</v>
      </c>
      <c r="D23" s="3" t="s">
        <v>33</v>
      </c>
      <c r="E23" s="4">
        <v>81</v>
      </c>
      <c r="F23" s="3" t="s">
        <v>225</v>
      </c>
      <c r="G23" s="4">
        <v>1</v>
      </c>
      <c r="H23" s="4">
        <v>36</v>
      </c>
      <c r="I23" s="4">
        <v>950</v>
      </c>
      <c r="J23" s="4" t="s">
        <v>54</v>
      </c>
      <c r="K23" s="4">
        <v>78</v>
      </c>
      <c r="L23" s="4">
        <v>1</v>
      </c>
      <c r="M23" s="4">
        <f>SUM(K23-L23)</f>
        <v>77</v>
      </c>
      <c r="N23" s="4" t="s">
        <v>189</v>
      </c>
      <c r="O23" s="4" t="s">
        <v>50</v>
      </c>
      <c r="P23" s="4"/>
      <c r="Q23" s="73"/>
      <c r="R23" s="178" t="s">
        <v>546</v>
      </c>
      <c r="S23" s="157" t="s">
        <v>236</v>
      </c>
    </row>
    <row r="24" spans="1:19" s="1" customFormat="1" x14ac:dyDescent="0.35">
      <c r="A24" s="20">
        <v>46187</v>
      </c>
      <c r="B24" s="3" t="s">
        <v>388</v>
      </c>
      <c r="C24" s="3" t="s">
        <v>41</v>
      </c>
      <c r="D24" s="3" t="s">
        <v>33</v>
      </c>
      <c r="E24" s="4">
        <v>94</v>
      </c>
      <c r="F24" s="3" t="s">
        <v>225</v>
      </c>
      <c r="G24" s="4">
        <v>1</v>
      </c>
      <c r="H24" s="4">
        <v>36</v>
      </c>
      <c r="I24" s="4">
        <v>950</v>
      </c>
      <c r="J24" s="4" t="s">
        <v>54</v>
      </c>
      <c r="K24" s="4">
        <v>78</v>
      </c>
      <c r="L24" s="4">
        <v>0</v>
      </c>
      <c r="M24" s="4">
        <f t="shared" ref="M24:M26" si="6">SUM(K24-L24)</f>
        <v>78</v>
      </c>
      <c r="N24" s="4" t="s">
        <v>189</v>
      </c>
      <c r="O24" s="4" t="s">
        <v>50</v>
      </c>
      <c r="P24" s="113"/>
      <c r="Q24" s="73"/>
      <c r="R24" s="178" t="s">
        <v>547</v>
      </c>
      <c r="S24" s="157" t="s">
        <v>82</v>
      </c>
    </row>
    <row r="25" spans="1:19" s="1" customFormat="1" ht="16" customHeight="1" x14ac:dyDescent="0.35">
      <c r="A25" s="20">
        <v>46196</v>
      </c>
      <c r="B25" s="3" t="s">
        <v>538</v>
      </c>
      <c r="C25" s="3" t="s">
        <v>539</v>
      </c>
      <c r="D25" s="3" t="s">
        <v>33</v>
      </c>
      <c r="E25" s="4">
        <v>104</v>
      </c>
      <c r="F25" s="3" t="s">
        <v>225</v>
      </c>
      <c r="G25" s="4">
        <v>1</v>
      </c>
      <c r="H25" s="4">
        <v>36</v>
      </c>
      <c r="I25" s="4">
        <v>950</v>
      </c>
      <c r="J25" s="4" t="s">
        <v>54</v>
      </c>
      <c r="K25" s="4">
        <v>78</v>
      </c>
      <c r="L25" s="4">
        <v>0</v>
      </c>
      <c r="M25" s="4">
        <f t="shared" ref="M25" si="7">SUM(K25-L25)</f>
        <v>78</v>
      </c>
      <c r="N25" s="187" t="s">
        <v>189</v>
      </c>
      <c r="O25" s="4" t="s">
        <v>50</v>
      </c>
      <c r="P25" s="4"/>
      <c r="Q25" s="73"/>
      <c r="R25" s="178" t="s">
        <v>548</v>
      </c>
      <c r="S25" s="157" t="s">
        <v>540</v>
      </c>
    </row>
    <row r="26" spans="1:19" s="1" customFormat="1" x14ac:dyDescent="0.35">
      <c r="A26" s="20">
        <v>46229</v>
      </c>
      <c r="B26" s="3" t="s">
        <v>541</v>
      </c>
      <c r="C26" s="3" t="s">
        <v>385</v>
      </c>
      <c r="D26" s="3" t="s">
        <v>33</v>
      </c>
      <c r="E26" s="4">
        <v>93</v>
      </c>
      <c r="F26" s="3" t="s">
        <v>225</v>
      </c>
      <c r="G26" s="4">
        <v>1</v>
      </c>
      <c r="H26" s="4">
        <v>36</v>
      </c>
      <c r="I26" s="4">
        <v>950</v>
      </c>
      <c r="J26" s="4" t="s">
        <v>54</v>
      </c>
      <c r="K26" s="4">
        <v>78</v>
      </c>
      <c r="L26" s="4">
        <v>0</v>
      </c>
      <c r="M26" s="4">
        <f t="shared" si="6"/>
        <v>78</v>
      </c>
      <c r="N26" s="4" t="s">
        <v>189</v>
      </c>
      <c r="O26" s="4" t="s">
        <v>50</v>
      </c>
      <c r="P26" s="4"/>
      <c r="Q26" s="73"/>
      <c r="R26" s="178" t="s">
        <v>549</v>
      </c>
      <c r="S26" s="157" t="s">
        <v>386</v>
      </c>
    </row>
    <row r="27" spans="1:19" s="1" customFormat="1" x14ac:dyDescent="0.35">
      <c r="A27" s="20">
        <v>46238</v>
      </c>
      <c r="B27" s="3" t="s">
        <v>542</v>
      </c>
      <c r="C27" s="3" t="s">
        <v>374</v>
      </c>
      <c r="D27" s="3" t="s">
        <v>30</v>
      </c>
      <c r="E27" s="4">
        <v>117</v>
      </c>
      <c r="F27" s="3" t="s">
        <v>225</v>
      </c>
      <c r="G27" s="4">
        <v>1</v>
      </c>
      <c r="H27" s="4">
        <v>36</v>
      </c>
      <c r="I27" s="4">
        <v>950</v>
      </c>
      <c r="J27" s="4" t="s">
        <v>54</v>
      </c>
      <c r="K27" s="4">
        <v>78</v>
      </c>
      <c r="L27" s="4">
        <v>0</v>
      </c>
      <c r="M27" s="4">
        <f t="shared" ref="M27" si="8">SUM(K27-L27)</f>
        <v>78</v>
      </c>
      <c r="N27" s="4" t="s">
        <v>189</v>
      </c>
      <c r="O27" s="4" t="s">
        <v>50</v>
      </c>
      <c r="P27" s="4"/>
      <c r="Q27" s="73"/>
      <c r="R27" s="178" t="s">
        <v>550</v>
      </c>
      <c r="S27" s="157" t="s">
        <v>543</v>
      </c>
    </row>
    <row r="28" spans="1:19" s="1" customFormat="1" x14ac:dyDescent="0.35">
      <c r="A28" s="20">
        <v>46255</v>
      </c>
      <c r="B28" s="3" t="s">
        <v>228</v>
      </c>
      <c r="C28" s="3" t="s">
        <v>229</v>
      </c>
      <c r="D28" s="3" t="s">
        <v>73</v>
      </c>
      <c r="E28" s="4">
        <v>40</v>
      </c>
      <c r="F28" s="3" t="s">
        <v>225</v>
      </c>
      <c r="G28" s="4">
        <v>1</v>
      </c>
      <c r="H28" s="4">
        <v>36</v>
      </c>
      <c r="I28" s="4">
        <v>950</v>
      </c>
      <c r="J28" s="4" t="s">
        <v>54</v>
      </c>
      <c r="K28" s="4">
        <v>78</v>
      </c>
      <c r="L28" s="4">
        <v>0</v>
      </c>
      <c r="M28" s="4">
        <f>SUM(K28-L28)</f>
        <v>78</v>
      </c>
      <c r="N28" s="4" t="s">
        <v>189</v>
      </c>
      <c r="O28" s="4" t="s">
        <v>50</v>
      </c>
      <c r="P28" s="4"/>
      <c r="Q28" s="73"/>
      <c r="R28" s="178" t="s">
        <v>551</v>
      </c>
      <c r="S28" s="157" t="s">
        <v>230</v>
      </c>
    </row>
    <row r="29" spans="1:19" s="1" customFormat="1" ht="15" thickBot="1" x14ac:dyDescent="0.4">
      <c r="A29" s="21">
        <v>46261</v>
      </c>
      <c r="B29" s="22" t="s">
        <v>231</v>
      </c>
      <c r="C29" s="22" t="s">
        <v>232</v>
      </c>
      <c r="D29" s="22" t="s">
        <v>33</v>
      </c>
      <c r="E29" s="23">
        <v>86</v>
      </c>
      <c r="F29" s="22" t="s">
        <v>225</v>
      </c>
      <c r="G29" s="23">
        <v>1</v>
      </c>
      <c r="H29" s="23">
        <v>36</v>
      </c>
      <c r="I29" s="23">
        <v>950</v>
      </c>
      <c r="J29" s="23" t="s">
        <v>54</v>
      </c>
      <c r="K29" s="23">
        <v>78</v>
      </c>
      <c r="L29" s="23">
        <v>0</v>
      </c>
      <c r="M29" s="24">
        <f>SUM(K29-L29)</f>
        <v>78</v>
      </c>
      <c r="N29" s="23" t="s">
        <v>189</v>
      </c>
      <c r="O29" s="23" t="s">
        <v>50</v>
      </c>
      <c r="P29" s="23"/>
      <c r="Q29" s="126"/>
      <c r="R29" s="189" t="s">
        <v>552</v>
      </c>
      <c r="S29" s="158" t="s">
        <v>233</v>
      </c>
    </row>
    <row r="30" spans="1:19" x14ac:dyDescent="0.35">
      <c r="H30" s="4"/>
    </row>
    <row r="31" spans="1:19" ht="23.5" x14ac:dyDescent="0.55000000000000004">
      <c r="A31" s="15" t="s">
        <v>555</v>
      </c>
      <c r="C31" s="14" t="s">
        <v>556</v>
      </c>
      <c r="F31" s="112"/>
      <c r="J31" s="197" t="s">
        <v>621</v>
      </c>
      <c r="K31" s="47"/>
      <c r="L31" s="47"/>
      <c r="M31" s="47"/>
      <c r="N31" s="47"/>
      <c r="O31" s="47"/>
      <c r="P31" s="47"/>
    </row>
    <row r="32" spans="1:19" x14ac:dyDescent="0.35">
      <c r="B32" t="s">
        <v>182</v>
      </c>
    </row>
    <row r="33" spans="1:19" s="1" customFormat="1" ht="15" thickBot="1" x14ac:dyDescent="0.4">
      <c r="A33" s="1" t="s">
        <v>0</v>
      </c>
      <c r="B33" s="1" t="s">
        <v>1</v>
      </c>
      <c r="C33" s="1" t="s">
        <v>2</v>
      </c>
      <c r="D33" s="1" t="s">
        <v>27</v>
      </c>
      <c r="E33" s="1" t="s">
        <v>31</v>
      </c>
      <c r="F33" s="1" t="s">
        <v>20</v>
      </c>
      <c r="G33" s="1" t="s">
        <v>253</v>
      </c>
      <c r="H33" s="1" t="s">
        <v>58</v>
      </c>
      <c r="I33" s="1" t="s">
        <v>52</v>
      </c>
      <c r="J33" s="1" t="s">
        <v>53</v>
      </c>
      <c r="K33" s="1" t="s">
        <v>45</v>
      </c>
      <c r="L33" s="1" t="s">
        <v>46</v>
      </c>
      <c r="M33" s="1" t="s">
        <v>49</v>
      </c>
      <c r="N33" s="1" t="s">
        <v>186</v>
      </c>
      <c r="O33" s="1" t="s">
        <v>48</v>
      </c>
      <c r="P33" s="1" t="s">
        <v>85</v>
      </c>
      <c r="Q33" s="1" t="s">
        <v>56</v>
      </c>
      <c r="R33" s="107" t="s">
        <v>86</v>
      </c>
      <c r="S33" s="1" t="s">
        <v>12</v>
      </c>
    </row>
    <row r="34" spans="1:19" s="1" customFormat="1" x14ac:dyDescent="0.35">
      <c r="A34" s="16" t="s">
        <v>557</v>
      </c>
      <c r="B34" s="17" t="s">
        <v>558</v>
      </c>
      <c r="C34" s="17" t="s">
        <v>559</v>
      </c>
      <c r="D34" s="17" t="s">
        <v>560</v>
      </c>
      <c r="E34" s="18">
        <v>449</v>
      </c>
      <c r="F34" s="17" t="s">
        <v>561</v>
      </c>
      <c r="G34" s="18">
        <v>3</v>
      </c>
      <c r="H34" s="18">
        <v>54</v>
      </c>
      <c r="I34" s="18">
        <v>3000</v>
      </c>
      <c r="J34" s="18" t="s">
        <v>54</v>
      </c>
      <c r="K34" s="18">
        <v>156</v>
      </c>
      <c r="L34" s="18">
        <v>0</v>
      </c>
      <c r="M34" s="19">
        <f>SUM(K34-L34)</f>
        <v>156</v>
      </c>
      <c r="N34" s="18" t="s">
        <v>563</v>
      </c>
      <c r="O34" s="18" t="s">
        <v>50</v>
      </c>
      <c r="P34" s="18"/>
      <c r="Q34" s="36"/>
      <c r="R34" s="188" t="s">
        <v>564</v>
      </c>
      <c r="S34" s="149" t="s">
        <v>565</v>
      </c>
    </row>
    <row r="35" spans="1:19" s="1" customFormat="1" x14ac:dyDescent="0.35">
      <c r="A35" s="20" t="s">
        <v>566</v>
      </c>
      <c r="B35" s="3" t="s">
        <v>567</v>
      </c>
      <c r="C35" s="3" t="s">
        <v>568</v>
      </c>
      <c r="D35" s="196" t="s">
        <v>569</v>
      </c>
      <c r="E35" s="4">
        <v>398</v>
      </c>
      <c r="F35" s="3" t="s">
        <v>561</v>
      </c>
      <c r="G35" s="4">
        <v>3</v>
      </c>
      <c r="H35" s="4">
        <v>54</v>
      </c>
      <c r="I35" s="4">
        <v>3000</v>
      </c>
      <c r="J35" s="4" t="s">
        <v>54</v>
      </c>
      <c r="K35" s="4">
        <v>156</v>
      </c>
      <c r="L35" s="4">
        <v>0</v>
      </c>
      <c r="M35" s="4">
        <f>SUM(K35-L35)</f>
        <v>156</v>
      </c>
      <c r="N35" s="4" t="s">
        <v>562</v>
      </c>
      <c r="O35" s="4" t="s">
        <v>50</v>
      </c>
      <c r="P35" s="4"/>
      <c r="Q35" s="73"/>
      <c r="R35" s="178" t="s">
        <v>570</v>
      </c>
      <c r="S35" s="157" t="s">
        <v>571</v>
      </c>
    </row>
    <row r="36" spans="1:19" s="1" customFormat="1" x14ac:dyDescent="0.35">
      <c r="A36" s="20" t="s">
        <v>572</v>
      </c>
      <c r="B36" s="3" t="s">
        <v>573</v>
      </c>
      <c r="C36" s="3" t="s">
        <v>574</v>
      </c>
      <c r="D36" s="3" t="s">
        <v>575</v>
      </c>
      <c r="E36" s="4">
        <v>385</v>
      </c>
      <c r="F36" s="3" t="s">
        <v>561</v>
      </c>
      <c r="G36" s="4">
        <v>3</v>
      </c>
      <c r="H36" s="4">
        <v>54</v>
      </c>
      <c r="I36" s="4">
        <v>3000</v>
      </c>
      <c r="J36" s="4" t="s">
        <v>54</v>
      </c>
      <c r="K36" s="4">
        <v>156</v>
      </c>
      <c r="L36" s="4">
        <v>0</v>
      </c>
      <c r="M36" s="4">
        <f>SUM(K36-L36)</f>
        <v>156</v>
      </c>
      <c r="N36" s="4" t="s">
        <v>563</v>
      </c>
      <c r="O36" s="4" t="s">
        <v>50</v>
      </c>
      <c r="P36" s="4"/>
      <c r="Q36" s="73"/>
      <c r="R36" s="178" t="s">
        <v>576</v>
      </c>
      <c r="S36" s="157" t="s">
        <v>577</v>
      </c>
    </row>
    <row r="37" spans="1:19" s="1" customFormat="1" x14ac:dyDescent="0.35">
      <c r="A37" s="20" t="s">
        <v>578</v>
      </c>
      <c r="B37" s="3" t="s">
        <v>579</v>
      </c>
      <c r="C37" s="3" t="s">
        <v>267</v>
      </c>
      <c r="D37" s="3" t="s">
        <v>24</v>
      </c>
      <c r="E37" s="4">
        <v>391</v>
      </c>
      <c r="F37" s="3" t="s">
        <v>561</v>
      </c>
      <c r="G37" s="4">
        <v>3</v>
      </c>
      <c r="H37" s="4">
        <v>54</v>
      </c>
      <c r="I37" s="4">
        <v>3000</v>
      </c>
      <c r="J37" s="4" t="s">
        <v>54</v>
      </c>
      <c r="K37" s="4">
        <v>156</v>
      </c>
      <c r="L37" s="4">
        <v>0</v>
      </c>
      <c r="M37" s="4">
        <f t="shared" ref="M37:M40" si="9">SUM(K37-L37)</f>
        <v>156</v>
      </c>
      <c r="N37" s="4" t="s">
        <v>580</v>
      </c>
      <c r="O37" s="4" t="s">
        <v>50</v>
      </c>
      <c r="P37" s="113"/>
      <c r="Q37" s="73"/>
      <c r="R37" s="178" t="s">
        <v>581</v>
      </c>
      <c r="S37" s="157" t="s">
        <v>449</v>
      </c>
    </row>
    <row r="38" spans="1:19" s="1" customFormat="1" ht="16" customHeight="1" x14ac:dyDescent="0.35">
      <c r="A38" s="20" t="s">
        <v>582</v>
      </c>
      <c r="B38" s="3" t="s">
        <v>583</v>
      </c>
      <c r="C38" s="3" t="s">
        <v>584</v>
      </c>
      <c r="D38" s="3" t="s">
        <v>23</v>
      </c>
      <c r="E38" s="4">
        <v>578</v>
      </c>
      <c r="F38" s="3" t="s">
        <v>561</v>
      </c>
      <c r="G38" s="4">
        <v>3</v>
      </c>
      <c r="H38" s="4">
        <v>54</v>
      </c>
      <c r="I38" s="4">
        <v>3000</v>
      </c>
      <c r="J38" s="4" t="s">
        <v>54</v>
      </c>
      <c r="K38" s="4">
        <v>156</v>
      </c>
      <c r="L38" s="4">
        <v>0</v>
      </c>
      <c r="M38" s="4">
        <f t="shared" si="9"/>
        <v>156</v>
      </c>
      <c r="N38" s="187" t="s">
        <v>51</v>
      </c>
      <c r="O38" s="4" t="s">
        <v>50</v>
      </c>
      <c r="P38" s="4"/>
      <c r="Q38" s="73"/>
      <c r="R38" s="178" t="s">
        <v>585</v>
      </c>
      <c r="S38" s="157" t="s">
        <v>586</v>
      </c>
    </row>
    <row r="39" spans="1:19" s="1" customFormat="1" x14ac:dyDescent="0.35">
      <c r="A39" s="20" t="s">
        <v>587</v>
      </c>
      <c r="B39" s="3" t="s">
        <v>588</v>
      </c>
      <c r="C39" s="3" t="s">
        <v>409</v>
      </c>
      <c r="D39" s="3" t="s">
        <v>30</v>
      </c>
      <c r="E39" s="4">
        <v>139</v>
      </c>
      <c r="F39" s="3" t="s">
        <v>561</v>
      </c>
      <c r="G39" s="4">
        <v>3</v>
      </c>
      <c r="H39" s="4">
        <v>54</v>
      </c>
      <c r="I39" s="4">
        <v>3000</v>
      </c>
      <c r="J39" s="4" t="s">
        <v>54</v>
      </c>
      <c r="K39" s="4">
        <v>156</v>
      </c>
      <c r="L39" s="4">
        <v>0</v>
      </c>
      <c r="M39" s="4">
        <f t="shared" si="9"/>
        <v>156</v>
      </c>
      <c r="N39" s="4" t="s">
        <v>580</v>
      </c>
      <c r="O39" s="4" t="s">
        <v>50</v>
      </c>
      <c r="P39" s="4"/>
      <c r="Q39" s="73"/>
      <c r="R39" s="178" t="s">
        <v>589</v>
      </c>
      <c r="S39" s="157" t="s">
        <v>410</v>
      </c>
    </row>
    <row r="40" spans="1:19" s="1" customFormat="1" x14ac:dyDescent="0.35">
      <c r="A40" s="20" t="s">
        <v>590</v>
      </c>
      <c r="B40" s="3" t="s">
        <v>591</v>
      </c>
      <c r="C40" s="3" t="s">
        <v>584</v>
      </c>
      <c r="D40" s="3" t="s">
        <v>23</v>
      </c>
      <c r="E40" s="4">
        <v>578</v>
      </c>
      <c r="F40" s="3" t="s">
        <v>561</v>
      </c>
      <c r="G40" s="4">
        <v>3</v>
      </c>
      <c r="H40" s="4">
        <v>54</v>
      </c>
      <c r="I40" s="4">
        <v>3000</v>
      </c>
      <c r="J40" s="4" t="s">
        <v>54</v>
      </c>
      <c r="K40" s="4">
        <v>156</v>
      </c>
      <c r="L40" s="4">
        <v>0</v>
      </c>
      <c r="M40" s="4">
        <f t="shared" si="9"/>
        <v>156</v>
      </c>
      <c r="N40" s="4" t="s">
        <v>592</v>
      </c>
      <c r="O40" s="4" t="s">
        <v>50</v>
      </c>
      <c r="P40" s="4"/>
      <c r="Q40" s="73"/>
      <c r="R40" s="178" t="s">
        <v>593</v>
      </c>
      <c r="S40" s="157" t="s">
        <v>586</v>
      </c>
    </row>
    <row r="41" spans="1:19" s="1" customFormat="1" x14ac:dyDescent="0.35">
      <c r="A41" s="20" t="s">
        <v>594</v>
      </c>
      <c r="B41" s="3" t="s">
        <v>595</v>
      </c>
      <c r="C41" s="3" t="s">
        <v>596</v>
      </c>
      <c r="D41" s="196" t="s">
        <v>569</v>
      </c>
      <c r="E41" s="4">
        <v>458</v>
      </c>
      <c r="F41" s="3" t="s">
        <v>561</v>
      </c>
      <c r="G41" s="4">
        <v>3</v>
      </c>
      <c r="H41" s="4">
        <v>54</v>
      </c>
      <c r="I41" s="4">
        <v>3000</v>
      </c>
      <c r="J41" s="4" t="s">
        <v>54</v>
      </c>
      <c r="K41" s="4">
        <v>156</v>
      </c>
      <c r="L41" s="4">
        <v>0</v>
      </c>
      <c r="M41" s="4">
        <f>SUM(K41-L41)</f>
        <v>156</v>
      </c>
      <c r="N41" s="4" t="s">
        <v>562</v>
      </c>
      <c r="O41" s="4" t="s">
        <v>50</v>
      </c>
      <c r="P41" s="4"/>
      <c r="Q41" s="73"/>
      <c r="R41" s="178" t="s">
        <v>597</v>
      </c>
      <c r="S41" s="157" t="s">
        <v>598</v>
      </c>
    </row>
    <row r="42" spans="1:19" s="1" customFormat="1" x14ac:dyDescent="0.35">
      <c r="A42" s="20" t="s">
        <v>599</v>
      </c>
      <c r="B42" s="3" t="s">
        <v>600</v>
      </c>
      <c r="C42" s="3" t="s">
        <v>226</v>
      </c>
      <c r="D42" s="11" t="s">
        <v>94</v>
      </c>
      <c r="E42" s="4">
        <v>198</v>
      </c>
      <c r="F42" s="3" t="s">
        <v>561</v>
      </c>
      <c r="G42" s="4">
        <v>3</v>
      </c>
      <c r="H42" s="4">
        <v>54</v>
      </c>
      <c r="I42" s="4">
        <v>3000</v>
      </c>
      <c r="J42" s="4" t="s">
        <v>54</v>
      </c>
      <c r="K42" s="4">
        <v>156</v>
      </c>
      <c r="L42" s="4">
        <v>0</v>
      </c>
      <c r="M42" s="4">
        <f>SUM(K42-L42)</f>
        <v>156</v>
      </c>
      <c r="N42" s="4" t="s">
        <v>580</v>
      </c>
      <c r="O42" s="4" t="s">
        <v>50</v>
      </c>
      <c r="P42" s="4"/>
      <c r="Q42" s="73"/>
      <c r="R42" s="178" t="s">
        <v>601</v>
      </c>
      <c r="S42" s="157" t="s">
        <v>227</v>
      </c>
    </row>
    <row r="43" spans="1:19" s="1" customFormat="1" x14ac:dyDescent="0.35">
      <c r="A43" s="20" t="s">
        <v>602</v>
      </c>
      <c r="B43" s="3" t="s">
        <v>603</v>
      </c>
      <c r="C43" s="3" t="s">
        <v>429</v>
      </c>
      <c r="D43" s="11" t="s">
        <v>23</v>
      </c>
      <c r="E43" s="4">
        <v>600</v>
      </c>
      <c r="F43" s="3" t="s">
        <v>561</v>
      </c>
      <c r="G43" s="4">
        <v>3</v>
      </c>
      <c r="H43" s="4">
        <v>54</v>
      </c>
      <c r="I43" s="4">
        <v>3000</v>
      </c>
      <c r="J43" s="4" t="s">
        <v>54</v>
      </c>
      <c r="K43" s="4">
        <v>156</v>
      </c>
      <c r="L43" s="4">
        <v>0</v>
      </c>
      <c r="M43" s="4">
        <f>SUM(K43-L43)</f>
        <v>156</v>
      </c>
      <c r="N43" s="4" t="s">
        <v>580</v>
      </c>
      <c r="O43" s="4" t="s">
        <v>50</v>
      </c>
      <c r="P43" s="4"/>
      <c r="Q43" s="73"/>
      <c r="R43" s="178" t="s">
        <v>604</v>
      </c>
      <c r="S43" s="157" t="s">
        <v>430</v>
      </c>
    </row>
    <row r="44" spans="1:19" s="1" customFormat="1" x14ac:dyDescent="0.35">
      <c r="A44" s="20" t="s">
        <v>605</v>
      </c>
      <c r="B44" s="3" t="s">
        <v>606</v>
      </c>
      <c r="C44" s="3" t="s">
        <v>607</v>
      </c>
      <c r="D44" s="11" t="s">
        <v>89</v>
      </c>
      <c r="E44" s="4">
        <v>478</v>
      </c>
      <c r="F44" s="3" t="s">
        <v>561</v>
      </c>
      <c r="G44" s="4">
        <v>3</v>
      </c>
      <c r="H44" s="4">
        <v>54</v>
      </c>
      <c r="I44" s="4">
        <v>3000</v>
      </c>
      <c r="J44" s="4" t="s">
        <v>54</v>
      </c>
      <c r="K44" s="4">
        <v>156</v>
      </c>
      <c r="L44" s="4">
        <v>0</v>
      </c>
      <c r="M44" s="4">
        <f t="shared" ref="M44:M45" si="10">SUM(K44-L44)</f>
        <v>156</v>
      </c>
      <c r="N44" s="4" t="s">
        <v>580</v>
      </c>
      <c r="O44" s="4" t="s">
        <v>50</v>
      </c>
      <c r="P44" s="4"/>
      <c r="Q44" s="73"/>
      <c r="R44" s="178" t="s">
        <v>608</v>
      </c>
      <c r="S44" s="157" t="s">
        <v>609</v>
      </c>
    </row>
    <row r="45" spans="1:19" s="1" customFormat="1" x14ac:dyDescent="0.35">
      <c r="A45" s="20" t="s">
        <v>610</v>
      </c>
      <c r="B45" s="3" t="s">
        <v>611</v>
      </c>
      <c r="C45" s="3" t="s">
        <v>612</v>
      </c>
      <c r="D45" s="11" t="s">
        <v>23</v>
      </c>
      <c r="E45" s="4">
        <v>547</v>
      </c>
      <c r="F45" s="3" t="s">
        <v>561</v>
      </c>
      <c r="G45" s="4">
        <v>3</v>
      </c>
      <c r="H45" s="4">
        <v>54</v>
      </c>
      <c r="I45" s="4">
        <v>3000</v>
      </c>
      <c r="J45" s="4" t="s">
        <v>54</v>
      </c>
      <c r="K45" s="4">
        <v>156</v>
      </c>
      <c r="L45" s="4">
        <v>0</v>
      </c>
      <c r="M45" s="4">
        <f t="shared" si="10"/>
        <v>156</v>
      </c>
      <c r="N45" s="4" t="s">
        <v>51</v>
      </c>
      <c r="O45" s="4" t="s">
        <v>50</v>
      </c>
      <c r="P45" s="4"/>
      <c r="Q45" s="73"/>
      <c r="R45" s="178" t="s">
        <v>613</v>
      </c>
      <c r="S45" s="157" t="s">
        <v>614</v>
      </c>
    </row>
    <row r="46" spans="1:19" s="1" customFormat="1" ht="15" thickBot="1" x14ac:dyDescent="0.4">
      <c r="A46" s="21" t="s">
        <v>615</v>
      </c>
      <c r="B46" s="22" t="s">
        <v>616</v>
      </c>
      <c r="C46" s="22" t="s">
        <v>617</v>
      </c>
      <c r="D46" s="22" t="s">
        <v>618</v>
      </c>
      <c r="E46" s="23">
        <v>310</v>
      </c>
      <c r="F46" s="22" t="s">
        <v>561</v>
      </c>
      <c r="G46" s="23">
        <v>3</v>
      </c>
      <c r="H46" s="23">
        <v>54</v>
      </c>
      <c r="I46" s="23">
        <v>3000</v>
      </c>
      <c r="J46" s="23" t="s">
        <v>54</v>
      </c>
      <c r="K46" s="23">
        <v>156</v>
      </c>
      <c r="L46" s="23">
        <v>0</v>
      </c>
      <c r="M46" s="24">
        <f>SUM(K46-L46)</f>
        <v>156</v>
      </c>
      <c r="N46" s="23" t="s">
        <v>51</v>
      </c>
      <c r="O46" s="23" t="s">
        <v>50</v>
      </c>
      <c r="P46" s="23"/>
      <c r="Q46" s="126"/>
      <c r="R46" s="189" t="s">
        <v>619</v>
      </c>
      <c r="S46" s="158" t="s">
        <v>620</v>
      </c>
    </row>
    <row r="47" spans="1:19" x14ac:dyDescent="0.35">
      <c r="H47" s="4"/>
    </row>
    <row r="48" spans="1:19" x14ac:dyDescent="0.35">
      <c r="H48" s="4"/>
    </row>
    <row r="49" spans="8:8" x14ac:dyDescent="0.35">
      <c r="H49" s="4"/>
    </row>
    <row r="50" spans="8:8" x14ac:dyDescent="0.35">
      <c r="H50" s="4"/>
    </row>
    <row r="51" spans="8:8" x14ac:dyDescent="0.35">
      <c r="H51" s="4"/>
    </row>
    <row r="52" spans="8:8" x14ac:dyDescent="0.35">
      <c r="H52" s="4"/>
    </row>
    <row r="53" spans="8:8" x14ac:dyDescent="0.35">
      <c r="H53" s="4"/>
    </row>
    <row r="54" spans="8:8" x14ac:dyDescent="0.35">
      <c r="H54" s="4"/>
    </row>
    <row r="55" spans="8:8" x14ac:dyDescent="0.35">
      <c r="H55" s="4"/>
    </row>
    <row r="56" spans="8:8" x14ac:dyDescent="0.35">
      <c r="H56" s="4"/>
    </row>
    <row r="57" spans="8:8" x14ac:dyDescent="0.35">
      <c r="H57" s="4"/>
    </row>
    <row r="58" spans="8:8" x14ac:dyDescent="0.35">
      <c r="H58" s="4"/>
    </row>
    <row r="59" spans="8:8" x14ac:dyDescent="0.35">
      <c r="H59" s="4"/>
    </row>
    <row r="60" spans="8:8" x14ac:dyDescent="0.35">
      <c r="H60" s="4"/>
    </row>
    <row r="61" spans="8:8" x14ac:dyDescent="0.35">
      <c r="H61" s="4"/>
    </row>
    <row r="62" spans="8:8" x14ac:dyDescent="0.35">
      <c r="H62" s="4"/>
    </row>
    <row r="63" spans="8:8" x14ac:dyDescent="0.35">
      <c r="H63" s="12"/>
    </row>
    <row r="64" spans="8:8" x14ac:dyDescent="0.35">
      <c r="H64" s="4"/>
    </row>
    <row r="65" spans="8:8" x14ac:dyDescent="0.35">
      <c r="H65" s="4"/>
    </row>
    <row r="66" spans="8:8" x14ac:dyDescent="0.35">
      <c r="H66" s="4"/>
    </row>
    <row r="67" spans="8:8" x14ac:dyDescent="0.35">
      <c r="H67" s="4"/>
    </row>
    <row r="68" spans="8:8" x14ac:dyDescent="0.35">
      <c r="H68" s="4"/>
    </row>
    <row r="69" spans="8:8" x14ac:dyDescent="0.35">
      <c r="H69" s="4"/>
    </row>
    <row r="70" spans="8:8" x14ac:dyDescent="0.35">
      <c r="H70" s="4"/>
    </row>
    <row r="71" spans="8:8" x14ac:dyDescent="0.35">
      <c r="H71" s="4"/>
    </row>
    <row r="72" spans="8:8" x14ac:dyDescent="0.35">
      <c r="H72" s="4"/>
    </row>
    <row r="73" spans="8:8" x14ac:dyDescent="0.35">
      <c r="H73" s="4"/>
    </row>
    <row r="74" spans="8:8" x14ac:dyDescent="0.35">
      <c r="H74" s="4"/>
    </row>
    <row r="75" spans="8:8" x14ac:dyDescent="0.35">
      <c r="H75" s="4"/>
    </row>
    <row r="76" spans="8:8" x14ac:dyDescent="0.35">
      <c r="H76" s="4"/>
    </row>
    <row r="77" spans="8:8" x14ac:dyDescent="0.35">
      <c r="H77" s="4"/>
    </row>
    <row r="78" spans="8:8" x14ac:dyDescent="0.35">
      <c r="H78" s="4"/>
    </row>
    <row r="79" spans="8:8" x14ac:dyDescent="0.35">
      <c r="H79" s="4"/>
    </row>
    <row r="80" spans="8:8" x14ac:dyDescent="0.35">
      <c r="H80" s="4"/>
    </row>
    <row r="81" spans="8:8" x14ac:dyDescent="0.35">
      <c r="H81" s="4"/>
    </row>
    <row r="82" spans="8:8" x14ac:dyDescent="0.35">
      <c r="H82" s="6"/>
    </row>
    <row r="83" spans="8:8" x14ac:dyDescent="0.35">
      <c r="H83" s="6"/>
    </row>
    <row r="84" spans="8:8" x14ac:dyDescent="0.35">
      <c r="H84" s="6"/>
    </row>
    <row r="85" spans="8:8" x14ac:dyDescent="0.35">
      <c r="H85" s="6"/>
    </row>
    <row r="86" spans="8:8" x14ac:dyDescent="0.35">
      <c r="H86" s="6"/>
    </row>
    <row r="87" spans="8:8" x14ac:dyDescent="0.35">
      <c r="H87" s="6"/>
    </row>
    <row r="88" spans="8:8" x14ac:dyDescent="0.35">
      <c r="H88" s="6"/>
    </row>
    <row r="89" spans="8:8" x14ac:dyDescent="0.35">
      <c r="H89" s="6"/>
    </row>
    <row r="90" spans="8:8" x14ac:dyDescent="0.35">
      <c r="H90" s="6"/>
    </row>
    <row r="91" spans="8:8" x14ac:dyDescent="0.35">
      <c r="H91" s="6"/>
    </row>
    <row r="92" spans="8:8" x14ac:dyDescent="0.35">
      <c r="H92" s="6"/>
    </row>
    <row r="93" spans="8:8" x14ac:dyDescent="0.35">
      <c r="H93" s="6"/>
    </row>
    <row r="94" spans="8:8" x14ac:dyDescent="0.35">
      <c r="H94" s="6"/>
    </row>
    <row r="95" spans="8:8" x14ac:dyDescent="0.35">
      <c r="H95" s="6"/>
    </row>
    <row r="96" spans="8:8" x14ac:dyDescent="0.35">
      <c r="H96" s="6"/>
    </row>
    <row r="97" spans="8:8" x14ac:dyDescent="0.35">
      <c r="H97" s="6"/>
    </row>
    <row r="98" spans="8:8" x14ac:dyDescent="0.35">
      <c r="H98" s="6"/>
    </row>
    <row r="99" spans="8:8" x14ac:dyDescent="0.35">
      <c r="H99" s="6"/>
    </row>
    <row r="100" spans="8:8" x14ac:dyDescent="0.35">
      <c r="H100" s="6"/>
    </row>
    <row r="101" spans="8:8" x14ac:dyDescent="0.35">
      <c r="H101" s="6"/>
    </row>
    <row r="102" spans="8:8" x14ac:dyDescent="0.35">
      <c r="H102" s="6"/>
    </row>
    <row r="103" spans="8:8" x14ac:dyDescent="0.35">
      <c r="H103" s="6"/>
    </row>
    <row r="104" spans="8:8" x14ac:dyDescent="0.35">
      <c r="H104" s="6"/>
    </row>
    <row r="105" spans="8:8" x14ac:dyDescent="0.35">
      <c r="H105" s="6"/>
    </row>
    <row r="106" spans="8:8" x14ac:dyDescent="0.35">
      <c r="H106" s="6"/>
    </row>
    <row r="107" spans="8:8" x14ac:dyDescent="0.35">
      <c r="H107" s="6"/>
    </row>
    <row r="108" spans="8:8" x14ac:dyDescent="0.35">
      <c r="H108" s="6"/>
    </row>
    <row r="109" spans="8:8" x14ac:dyDescent="0.35">
      <c r="H109" s="6"/>
    </row>
    <row r="110" spans="8:8" x14ac:dyDescent="0.35">
      <c r="H110" s="6"/>
    </row>
    <row r="111" spans="8:8" x14ac:dyDescent="0.35">
      <c r="H111" s="6"/>
    </row>
    <row r="112" spans="8:8" x14ac:dyDescent="0.35">
      <c r="H112" s="6"/>
    </row>
    <row r="113" spans="8:8" x14ac:dyDescent="0.35">
      <c r="H113" s="6"/>
    </row>
    <row r="114" spans="8:8" x14ac:dyDescent="0.35">
      <c r="H114" s="6"/>
    </row>
    <row r="115" spans="8:8" x14ac:dyDescent="0.35">
      <c r="H115" s="6"/>
    </row>
    <row r="116" spans="8:8" x14ac:dyDescent="0.35">
      <c r="H116" s="6"/>
    </row>
    <row r="117" spans="8:8" x14ac:dyDescent="0.35">
      <c r="H117" s="6"/>
    </row>
    <row r="118" spans="8:8" x14ac:dyDescent="0.35">
      <c r="H118" s="6"/>
    </row>
    <row r="119" spans="8:8" x14ac:dyDescent="0.35">
      <c r="H119" s="6"/>
    </row>
    <row r="120" spans="8:8" x14ac:dyDescent="0.35">
      <c r="H120" s="6"/>
    </row>
    <row r="121" spans="8:8" x14ac:dyDescent="0.35">
      <c r="H121" s="6"/>
    </row>
    <row r="122" spans="8:8" x14ac:dyDescent="0.35">
      <c r="H122" s="6"/>
    </row>
    <row r="123" spans="8:8" x14ac:dyDescent="0.35">
      <c r="H123" s="6"/>
    </row>
    <row r="124" spans="8:8" x14ac:dyDescent="0.35">
      <c r="H124" s="6"/>
    </row>
    <row r="125" spans="8:8" x14ac:dyDescent="0.35">
      <c r="H125" s="6"/>
    </row>
    <row r="126" spans="8:8" x14ac:dyDescent="0.35">
      <c r="H126" s="6"/>
    </row>
    <row r="127" spans="8:8" x14ac:dyDescent="0.35">
      <c r="H127" s="6"/>
    </row>
    <row r="128" spans="8:8" x14ac:dyDescent="0.35">
      <c r="H128" s="6"/>
    </row>
    <row r="129" spans="8:8" x14ac:dyDescent="0.35">
      <c r="H129" s="6"/>
    </row>
    <row r="130" spans="8:8" x14ac:dyDescent="0.35">
      <c r="H130" s="6"/>
    </row>
    <row r="131" spans="8:8" x14ac:dyDescent="0.35">
      <c r="H131" s="6"/>
    </row>
    <row r="132" spans="8:8" x14ac:dyDescent="0.35">
      <c r="H132" s="6"/>
    </row>
    <row r="133" spans="8:8" x14ac:dyDescent="0.35">
      <c r="H133" s="6"/>
    </row>
    <row r="134" spans="8:8" x14ac:dyDescent="0.35">
      <c r="H134" s="6"/>
    </row>
    <row r="135" spans="8:8" x14ac:dyDescent="0.35">
      <c r="H135" s="6"/>
    </row>
    <row r="136" spans="8:8" x14ac:dyDescent="0.35">
      <c r="H136" s="6"/>
    </row>
    <row r="137" spans="8:8" x14ac:dyDescent="0.35">
      <c r="H137" s="6"/>
    </row>
    <row r="138" spans="8:8" x14ac:dyDescent="0.35">
      <c r="H138" s="6"/>
    </row>
    <row r="139" spans="8:8" x14ac:dyDescent="0.35">
      <c r="H139" s="6"/>
    </row>
    <row r="140" spans="8:8" x14ac:dyDescent="0.35">
      <c r="H140" s="6"/>
    </row>
    <row r="141" spans="8:8" x14ac:dyDescent="0.35">
      <c r="H141" s="6"/>
    </row>
    <row r="142" spans="8:8" x14ac:dyDescent="0.35">
      <c r="H142" s="6"/>
    </row>
    <row r="143" spans="8:8" x14ac:dyDescent="0.35">
      <c r="H143" s="6"/>
    </row>
    <row r="144" spans="8:8" x14ac:dyDescent="0.35">
      <c r="H144" s="6"/>
    </row>
    <row r="145" spans="8:8" x14ac:dyDescent="0.35">
      <c r="H145" s="6"/>
    </row>
    <row r="146" spans="8:8" x14ac:dyDescent="0.35">
      <c r="H146" s="6"/>
    </row>
    <row r="147" spans="8:8" x14ac:dyDescent="0.35">
      <c r="H147" s="6"/>
    </row>
    <row r="148" spans="8:8" x14ac:dyDescent="0.35">
      <c r="H148" s="6"/>
    </row>
    <row r="149" spans="8:8" x14ac:dyDescent="0.35">
      <c r="H149" s="6"/>
    </row>
    <row r="150" spans="8:8" x14ac:dyDescent="0.35">
      <c r="H150" s="6"/>
    </row>
    <row r="151" spans="8:8" x14ac:dyDescent="0.35">
      <c r="H151" s="6"/>
    </row>
    <row r="152" spans="8:8" x14ac:dyDescent="0.35">
      <c r="H152" s="6"/>
    </row>
  </sheetData>
  <autoFilter ref="A3:S3" xr:uid="{A51FFF55-F9B7-4CCE-867F-A46438882246}"/>
  <phoneticPr fontId="13" type="noConversion"/>
  <hyperlinks>
    <hyperlink ref="S4" r:id="rId1" xr:uid="{EDA7A499-3543-4787-AEEB-1FD7858AF038}"/>
    <hyperlink ref="S9" r:id="rId2" xr:uid="{329FC682-24B8-4CBF-9368-BFFA91B6C39F}"/>
    <hyperlink ref="S7" r:id="rId3" xr:uid="{B62D5F76-AC23-4305-80C4-74F62B211FB4}"/>
    <hyperlink ref="S16" r:id="rId4" xr:uid="{0100D831-36EB-4F84-B87A-232EED2DEEF3}"/>
    <hyperlink ref="C1" r:id="rId5" xr:uid="{A399E975-4868-4127-995D-0724798B2D4E}"/>
    <hyperlink ref="S8" r:id="rId6" xr:uid="{A88286B6-E30C-4560-82C8-62952472BE81}"/>
    <hyperlink ref="S5" r:id="rId7" xr:uid="{91628616-DB42-4AC3-995A-75FA64C6F623}"/>
    <hyperlink ref="S6" r:id="rId8" xr:uid="{DD0B57E1-2CFC-4F23-A753-F9D153D5A3EB}"/>
    <hyperlink ref="S10" r:id="rId9" xr:uid="{E22DC5EB-A2B5-42F8-8616-EBDDF7E5CD0D}"/>
    <hyperlink ref="S11" r:id="rId10" xr:uid="{5D8333AD-5344-4C84-8053-1B38F4F62B34}"/>
    <hyperlink ref="S14" r:id="rId11" xr:uid="{36A5F64B-B16C-4288-AE4D-2719A7ED9BE4}"/>
    <hyperlink ref="R4" r:id="rId12" xr:uid="{7A2A9DA1-8894-4848-ABF3-0457A29B1614}"/>
    <hyperlink ref="R5" r:id="rId13" xr:uid="{01DF565E-C7C4-4DD1-A239-3AAC06C3DC4A}"/>
    <hyperlink ref="R6" r:id="rId14" xr:uid="{B3CC6F9D-AF95-4553-9889-9BB60296989E}"/>
    <hyperlink ref="R9" r:id="rId15" xr:uid="{7FFB2339-CDB0-4AC2-B6EF-DCAA575B71B2}"/>
    <hyperlink ref="R10" r:id="rId16" xr:uid="{EFE975B4-9323-4074-9070-5E37A642365C}"/>
    <hyperlink ref="R11" r:id="rId17" xr:uid="{167C5DA6-342E-410F-B8B0-C0D8B233CC80}"/>
    <hyperlink ref="R14" r:id="rId18" xr:uid="{4777003C-8B92-4351-8C87-5253F9AD6272}"/>
    <hyperlink ref="R8" r:id="rId19" xr:uid="{063CC88E-ABD6-447B-9244-22FA76F1CE92}"/>
    <hyperlink ref="R7" r:id="rId20" xr:uid="{E9218639-F4FC-4E59-93DA-613C332918C2}"/>
    <hyperlink ref="S12" r:id="rId21" xr:uid="{08765674-3219-4BFB-93F6-FD6966F61944}"/>
    <hyperlink ref="R12" r:id="rId22" xr:uid="{50228F8B-6C02-46BE-A5AD-40D78C14F3F9}"/>
    <hyperlink ref="S13" r:id="rId23" xr:uid="{4F079AE1-F905-4C79-A8C0-E426A2C1D981}"/>
    <hyperlink ref="R13" r:id="rId24" xr:uid="{7A0F08EC-A485-4507-8F8B-75E3E5EE07AB}"/>
    <hyperlink ref="S15" r:id="rId25" xr:uid="{73A9CCF6-937B-428F-8B71-4F0BB05A7BD0}"/>
    <hyperlink ref="R15" r:id="rId26" xr:uid="{2C16BBA8-3825-496B-9976-60C5CE8DDBED}"/>
    <hyperlink ref="R16" r:id="rId27" xr:uid="{CE31103E-B2D0-4715-9B00-DA9360837F24}"/>
    <hyperlink ref="S29" r:id="rId28" xr:uid="{A4931C5F-473A-4616-BC83-8FC6D2D39B76}"/>
    <hyperlink ref="C18" r:id="rId29" xr:uid="{0FFF48F8-2A37-4CD4-8FE6-C0986798E1BD}"/>
    <hyperlink ref="S28" r:id="rId30" xr:uid="{41306A3B-4623-4378-A481-F774EF0C40FD}"/>
    <hyperlink ref="S23" r:id="rId31" xr:uid="{ED894379-DBC4-4E7A-811D-62001B66EDE4}"/>
    <hyperlink ref="S21" r:id="rId32" xr:uid="{24784FB6-4096-4C61-8433-4BE7B559A282}"/>
    <hyperlink ref="S22" r:id="rId33" xr:uid="{48C3CBE2-551C-4AF0-A0B7-B216A58E84F8}"/>
    <hyperlink ref="S24" r:id="rId34" xr:uid="{E7CF2DEE-8E4A-4572-A1F1-63846966EC9C}"/>
    <hyperlink ref="S26" r:id="rId35" xr:uid="{4331FC32-067F-4696-AB8B-656F2576A2A0}"/>
    <hyperlink ref="S25" r:id="rId36" xr:uid="{BE74BAB4-5FB0-47B4-AF80-74548E632A09}"/>
    <hyperlink ref="S27" r:id="rId37" xr:uid="{898CEC94-1F81-48FB-89BD-A1FBCB8E6DB9}"/>
    <hyperlink ref="R21" r:id="rId38" xr:uid="{FC6DCFE7-1B41-4CB7-8C66-6242CE9CBDD7}"/>
    <hyperlink ref="R22" r:id="rId39" xr:uid="{B7B51795-C8A8-458C-8D5B-3A60BFF9E03C}"/>
    <hyperlink ref="R23" r:id="rId40" xr:uid="{DD1DB974-0D0A-4AED-AF40-A3BBDC9467EF}"/>
    <hyperlink ref="R24" r:id="rId41" xr:uid="{7F38F2B6-92FE-42E0-B7DA-BB01AB5DB31B}"/>
    <hyperlink ref="R25" r:id="rId42" xr:uid="{99B7CA3B-E6A2-4487-8CF7-2BC742D83CD0}"/>
    <hyperlink ref="R26" r:id="rId43" xr:uid="{098B3010-920D-4FC8-934F-3397CD66596F}"/>
    <hyperlink ref="R27" r:id="rId44" xr:uid="{0E397063-04B4-43F5-86DB-7832C67C210A}"/>
    <hyperlink ref="R28" r:id="rId45" xr:uid="{7F484BFA-0E35-4C11-9FBC-5668DC64F6EF}"/>
    <hyperlink ref="R29" r:id="rId46" xr:uid="{DFC1B937-B9FD-4856-9060-55659CF7BE1E}"/>
    <hyperlink ref="S46" r:id="rId47" xr:uid="{1BBAC4DF-C74C-4D6F-8E1D-9D0DE79C5BF4}"/>
    <hyperlink ref="S41" r:id="rId48" xr:uid="{06DAFEF2-D41C-4ED8-A151-BE5847C93C3B}"/>
    <hyperlink ref="S36" r:id="rId49" xr:uid="{845EF1B7-1958-43E0-9FF6-B27230F95627}"/>
    <hyperlink ref="S35" r:id="rId50" xr:uid="{36E2899D-E7FC-4124-90B6-54D4522A5CFE}"/>
    <hyperlink ref="S37" r:id="rId51" xr:uid="{5477D47E-90D9-4B6A-B040-C72AD02C899B}"/>
    <hyperlink ref="S39" r:id="rId52" xr:uid="{EE8966AB-2673-4704-82E5-767EF2FCA810}"/>
    <hyperlink ref="S38" r:id="rId53" xr:uid="{3B36D2C2-998A-4119-B641-52F5F8BDC106}"/>
    <hyperlink ref="S40" r:id="rId54" xr:uid="{6A302EBF-5ECE-48DB-B561-156DE55097D6}"/>
    <hyperlink ref="R35" r:id="rId55" xr:uid="{94C5A0A0-D35B-420E-9994-1B1D0CA81B63}"/>
    <hyperlink ref="R36" r:id="rId56" xr:uid="{FD3EF83C-2FE8-4B2C-A4F3-18505B754906}"/>
    <hyperlink ref="R37" r:id="rId57" xr:uid="{4F1A92A0-A40B-4462-9D13-74C21844C619}"/>
    <hyperlink ref="R39" r:id="rId58" xr:uid="{A0D9B075-4314-4005-98E7-FD5AC1F45821}"/>
    <hyperlink ref="R41" r:id="rId59" xr:uid="{E6F60608-BB24-4EAD-9559-14B3A93B671D}"/>
    <hyperlink ref="C31" r:id="rId60" xr:uid="{F4B955A0-D5DF-422F-95CE-B69CCD8019AE}"/>
    <hyperlink ref="R34" r:id="rId61" xr:uid="{15F31435-5018-45C0-B313-AC4E380E4CD9}"/>
    <hyperlink ref="S34" r:id="rId62" xr:uid="{A4C638AB-DE99-4192-87D9-8979FCE0A37F}"/>
    <hyperlink ref="R38" r:id="rId63" xr:uid="{32A04EB6-BE89-491B-B51A-4ED840FD51DD}"/>
    <hyperlink ref="R40" r:id="rId64" xr:uid="{D36FC78C-B3DB-4E93-8AC9-E0EBD0332042}"/>
    <hyperlink ref="R42" r:id="rId65" xr:uid="{814C9987-C4B5-4142-945A-7AA99BDD269A}"/>
    <hyperlink ref="S42" r:id="rId66" xr:uid="{ADCD1712-8CE0-4549-9AEE-77BCABFD81E1}"/>
    <hyperlink ref="R43" r:id="rId67" xr:uid="{98B6F50E-BD22-435F-910B-C4736622658A}"/>
    <hyperlink ref="S43" r:id="rId68" xr:uid="{5A2A6BB2-D80F-4D8E-BD1F-5C69B8C6C7B4}"/>
    <hyperlink ref="R44" r:id="rId69" xr:uid="{267842D5-7B99-4567-9491-41E1B35817EE}"/>
    <hyperlink ref="S44" r:id="rId70" xr:uid="{DCCB94FA-2BEE-4FE5-ACCE-224E9187E66A}"/>
    <hyperlink ref="R45" r:id="rId71" xr:uid="{308DAB77-F917-4D1E-8181-37C03C78E6AF}"/>
    <hyperlink ref="S45" r:id="rId72" xr:uid="{64DF7FC8-8445-4080-99CE-CAA123EEAB70}"/>
    <hyperlink ref="R46" r:id="rId73" xr:uid="{4B2A71CE-1A77-45A3-AA25-82AE34765E12}"/>
  </hyperlinks>
  <pageMargins left="0.70866141732283472" right="0.70866141732283472" top="0.74803149606299213" bottom="0.74803149606299213" header="0.31496062992125984" footer="0.31496062992125984"/>
  <pageSetup paperSize="9" scale="53" orientation="landscape" r:id="rId7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CF07F-607C-40C8-B687-6918EA9FAF33}">
  <sheetPr>
    <pageSetUpPr fitToPage="1"/>
  </sheetPr>
  <dimension ref="A1:S174"/>
  <sheetViews>
    <sheetView zoomScale="70" zoomScaleNormal="70" workbookViewId="0">
      <pane ySplit="3" topLeftCell="A4" activePane="bottomLeft" state="frozen"/>
      <selection activeCell="I16" sqref="I16"/>
      <selection pane="bottomLeft" activeCell="C69" sqref="C69"/>
    </sheetView>
  </sheetViews>
  <sheetFormatPr defaultRowHeight="14.5" x14ac:dyDescent="0.35"/>
  <cols>
    <col min="1" max="1" width="14.90625" customWidth="1"/>
    <col min="2" max="2" width="28.54296875" bestFit="1" customWidth="1"/>
    <col min="3" max="3" width="21.1796875" customWidth="1"/>
    <col min="4" max="4" width="15.1796875" bestFit="1" customWidth="1"/>
    <col min="5" max="5" width="15" bestFit="1" customWidth="1"/>
    <col min="6" max="6" width="7.26953125" bestFit="1" customWidth="1"/>
    <col min="7" max="7" width="12" style="6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8.7265625" bestFit="1" customWidth="1"/>
    <col min="16" max="16" width="9.26953125" bestFit="1" customWidth="1"/>
    <col min="17" max="17" width="11.26953125" bestFit="1" customWidth="1"/>
    <col min="18" max="18" width="15.7265625" bestFit="1" customWidth="1"/>
    <col min="19" max="19" width="25.36328125" bestFit="1" customWidth="1"/>
  </cols>
  <sheetData>
    <row r="1" spans="1:19" ht="23.5" x14ac:dyDescent="0.55000000000000004">
      <c r="A1" s="15" t="s">
        <v>418</v>
      </c>
      <c r="C1" s="13" t="s">
        <v>419</v>
      </c>
      <c r="J1" s="47" t="s">
        <v>212</v>
      </c>
      <c r="K1" s="47"/>
      <c r="L1" s="47"/>
      <c r="M1" s="47"/>
      <c r="N1" s="47"/>
      <c r="O1" s="89" t="s">
        <v>460</v>
      </c>
      <c r="P1" s="165" t="s">
        <v>306</v>
      </c>
      <c r="Q1" s="91"/>
      <c r="R1" s="91"/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27</v>
      </c>
      <c r="E3" s="1" t="s">
        <v>31</v>
      </c>
      <c r="F3" s="1" t="s">
        <v>20</v>
      </c>
      <c r="G3" s="107" t="s">
        <v>253</v>
      </c>
      <c r="H3" s="1" t="s">
        <v>58</v>
      </c>
      <c r="I3" s="1" t="s">
        <v>52</v>
      </c>
      <c r="J3" s="1" t="s">
        <v>53</v>
      </c>
      <c r="K3" s="1" t="s">
        <v>45</v>
      </c>
      <c r="L3" s="1" t="s">
        <v>46</v>
      </c>
      <c r="M3" s="1" t="s">
        <v>49</v>
      </c>
      <c r="N3" s="1" t="s">
        <v>47</v>
      </c>
      <c r="O3" s="1" t="s">
        <v>48</v>
      </c>
      <c r="P3" s="1" t="s">
        <v>85</v>
      </c>
      <c r="Q3" s="1" t="s">
        <v>56</v>
      </c>
      <c r="R3" s="1" t="s">
        <v>86</v>
      </c>
      <c r="S3" s="1" t="s">
        <v>12</v>
      </c>
    </row>
    <row r="4" spans="1:19" s="1" customFormat="1" ht="15" thickBot="1" x14ac:dyDescent="0.4">
      <c r="A4" s="16" t="s">
        <v>420</v>
      </c>
      <c r="B4" s="17" t="s">
        <v>392</v>
      </c>
      <c r="C4" s="17" t="s">
        <v>421</v>
      </c>
      <c r="D4" s="17" t="s">
        <v>23</v>
      </c>
      <c r="E4" s="18">
        <v>562</v>
      </c>
      <c r="F4" s="17" t="s">
        <v>252</v>
      </c>
      <c r="G4" s="18">
        <v>3</v>
      </c>
      <c r="H4" s="18">
        <v>54</v>
      </c>
      <c r="I4" s="18">
        <v>665</v>
      </c>
      <c r="J4" s="18" t="s">
        <v>55</v>
      </c>
      <c r="K4" s="18">
        <v>156</v>
      </c>
      <c r="L4" s="18">
        <v>29</v>
      </c>
      <c r="M4" s="19">
        <f t="shared" ref="M4" si="0">SUM(K4-L4)</f>
        <v>127</v>
      </c>
      <c r="N4" s="18"/>
      <c r="O4" s="18" t="s">
        <v>50</v>
      </c>
      <c r="P4" s="18"/>
      <c r="Q4" s="18"/>
      <c r="R4" s="147" t="s">
        <v>422</v>
      </c>
      <c r="S4" s="149" t="s">
        <v>423</v>
      </c>
    </row>
    <row r="5" spans="1:19" s="1" customFormat="1" x14ac:dyDescent="0.35">
      <c r="A5" s="54" t="s">
        <v>427</v>
      </c>
      <c r="B5" s="55" t="s">
        <v>248</v>
      </c>
      <c r="C5" s="55" t="s">
        <v>424</v>
      </c>
      <c r="D5" s="55" t="s">
        <v>89</v>
      </c>
      <c r="E5" s="56">
        <v>473</v>
      </c>
      <c r="F5" s="55" t="s">
        <v>252</v>
      </c>
      <c r="G5" s="56">
        <v>2</v>
      </c>
      <c r="H5" s="56">
        <v>54</v>
      </c>
      <c r="I5" s="56">
        <v>565</v>
      </c>
      <c r="J5" s="56" t="s">
        <v>55</v>
      </c>
      <c r="K5" s="56">
        <v>54</v>
      </c>
      <c r="L5" s="56">
        <v>0</v>
      </c>
      <c r="M5" s="57">
        <f t="shared" ref="M5:M10" si="1">SUM(K5-L5)</f>
        <v>54</v>
      </c>
      <c r="N5" s="56"/>
      <c r="O5" s="56" t="s">
        <v>60</v>
      </c>
      <c r="P5" s="56"/>
      <c r="Q5" s="56"/>
      <c r="R5" s="56"/>
      <c r="S5" s="154" t="s">
        <v>84</v>
      </c>
    </row>
    <row r="6" spans="1:19" s="1" customFormat="1" x14ac:dyDescent="0.35">
      <c r="A6" s="59" t="s">
        <v>427</v>
      </c>
      <c r="B6" s="60" t="s">
        <v>249</v>
      </c>
      <c r="C6" s="60" t="s">
        <v>424</v>
      </c>
      <c r="D6" s="60" t="s">
        <v>89</v>
      </c>
      <c r="E6" s="61">
        <v>473</v>
      </c>
      <c r="F6" s="60" t="s">
        <v>252</v>
      </c>
      <c r="G6" s="61">
        <v>2</v>
      </c>
      <c r="H6" s="61">
        <v>24</v>
      </c>
      <c r="I6" s="61">
        <v>565</v>
      </c>
      <c r="J6" s="61" t="s">
        <v>55</v>
      </c>
      <c r="K6" s="61">
        <v>24</v>
      </c>
      <c r="L6" s="61">
        <v>0</v>
      </c>
      <c r="M6" s="62">
        <f t="shared" si="1"/>
        <v>24</v>
      </c>
      <c r="N6" s="61"/>
      <c r="O6" s="61" t="s">
        <v>60</v>
      </c>
      <c r="P6" s="61"/>
      <c r="Q6" s="61"/>
      <c r="R6" s="61"/>
      <c r="S6" s="155" t="s">
        <v>84</v>
      </c>
    </row>
    <row r="7" spans="1:19" s="1" customFormat="1" x14ac:dyDescent="0.35">
      <c r="A7" s="59" t="s">
        <v>427</v>
      </c>
      <c r="B7" s="60" t="s">
        <v>250</v>
      </c>
      <c r="C7" s="60" t="s">
        <v>425</v>
      </c>
      <c r="D7" s="60" t="s">
        <v>26</v>
      </c>
      <c r="E7" s="61">
        <v>135</v>
      </c>
      <c r="F7" s="60" t="s">
        <v>252</v>
      </c>
      <c r="G7" s="61">
        <v>2</v>
      </c>
      <c r="H7" s="61">
        <v>54</v>
      </c>
      <c r="I7" s="61">
        <v>565</v>
      </c>
      <c r="J7" s="61" t="s">
        <v>55</v>
      </c>
      <c r="K7" s="61">
        <v>54</v>
      </c>
      <c r="L7" s="61">
        <v>0</v>
      </c>
      <c r="M7" s="62">
        <f t="shared" si="1"/>
        <v>54</v>
      </c>
      <c r="N7" s="61"/>
      <c r="O7" s="61" t="s">
        <v>60</v>
      </c>
      <c r="P7" s="61"/>
      <c r="Q7" s="61"/>
      <c r="R7" s="61"/>
      <c r="S7" s="155" t="s">
        <v>426</v>
      </c>
    </row>
    <row r="8" spans="1:19" s="1" customFormat="1" x14ac:dyDescent="0.35">
      <c r="A8" s="59" t="s">
        <v>427</v>
      </c>
      <c r="B8" s="60" t="s">
        <v>251</v>
      </c>
      <c r="C8" s="60" t="s">
        <v>425</v>
      </c>
      <c r="D8" s="60" t="s">
        <v>26</v>
      </c>
      <c r="E8" s="61">
        <v>135</v>
      </c>
      <c r="F8" s="60" t="s">
        <v>252</v>
      </c>
      <c r="G8" s="61">
        <v>2</v>
      </c>
      <c r="H8" s="61">
        <v>54</v>
      </c>
      <c r="I8" s="61">
        <v>565</v>
      </c>
      <c r="J8" s="61" t="s">
        <v>55</v>
      </c>
      <c r="K8" s="61">
        <v>24</v>
      </c>
      <c r="L8" s="61">
        <v>0</v>
      </c>
      <c r="M8" s="62">
        <f t="shared" si="1"/>
        <v>24</v>
      </c>
      <c r="N8" s="61"/>
      <c r="O8" s="61" t="s">
        <v>60</v>
      </c>
      <c r="P8" s="61"/>
      <c r="Q8" s="61"/>
      <c r="R8" s="61"/>
      <c r="S8" s="155" t="s">
        <v>426</v>
      </c>
    </row>
    <row r="9" spans="1:19" s="1" customFormat="1" x14ac:dyDescent="0.35">
      <c r="A9" s="59">
        <v>46152</v>
      </c>
      <c r="B9" s="60" t="s">
        <v>254</v>
      </c>
      <c r="C9" s="60" t="s">
        <v>162</v>
      </c>
      <c r="D9" s="60" t="s">
        <v>29</v>
      </c>
      <c r="E9" s="61">
        <v>43</v>
      </c>
      <c r="F9" s="60" t="s">
        <v>252</v>
      </c>
      <c r="G9" s="61">
        <v>1</v>
      </c>
      <c r="H9" s="61">
        <v>36</v>
      </c>
      <c r="I9" s="61">
        <v>460</v>
      </c>
      <c r="J9" s="61" t="s">
        <v>55</v>
      </c>
      <c r="K9" s="61">
        <v>54</v>
      </c>
      <c r="L9" s="61">
        <v>0</v>
      </c>
      <c r="M9" s="62">
        <f t="shared" si="1"/>
        <v>54</v>
      </c>
      <c r="N9" s="61"/>
      <c r="O9" s="61" t="s">
        <v>60</v>
      </c>
      <c r="P9" s="61"/>
      <c r="Q9" s="61"/>
      <c r="R9" s="61"/>
      <c r="S9" s="155" t="s">
        <v>163</v>
      </c>
    </row>
    <row r="10" spans="1:19" s="1" customFormat="1" x14ac:dyDescent="0.35">
      <c r="A10" s="59">
        <v>46152</v>
      </c>
      <c r="B10" s="60" t="s">
        <v>255</v>
      </c>
      <c r="C10" s="60" t="s">
        <v>162</v>
      </c>
      <c r="D10" s="60" t="s">
        <v>29</v>
      </c>
      <c r="E10" s="61">
        <v>43</v>
      </c>
      <c r="F10" s="60" t="s">
        <v>252</v>
      </c>
      <c r="G10" s="61">
        <v>1</v>
      </c>
      <c r="H10" s="61">
        <v>36</v>
      </c>
      <c r="I10" s="61">
        <v>460</v>
      </c>
      <c r="J10" s="61" t="s">
        <v>55</v>
      </c>
      <c r="K10" s="61">
        <v>15</v>
      </c>
      <c r="L10" s="61">
        <v>0</v>
      </c>
      <c r="M10" s="62">
        <f t="shared" si="1"/>
        <v>15</v>
      </c>
      <c r="N10" s="61"/>
      <c r="O10" s="61" t="s">
        <v>60</v>
      </c>
      <c r="P10" s="61"/>
      <c r="Q10" s="61"/>
      <c r="R10" s="61"/>
      <c r="S10" s="155" t="s">
        <v>163</v>
      </c>
    </row>
    <row r="11" spans="1:19" s="1" customFormat="1" x14ac:dyDescent="0.35">
      <c r="A11" s="59">
        <v>46152</v>
      </c>
      <c r="B11" s="60" t="s">
        <v>256</v>
      </c>
      <c r="C11" s="60" t="s">
        <v>4</v>
      </c>
      <c r="D11" s="60" t="s">
        <v>29</v>
      </c>
      <c r="E11" s="61">
        <v>90</v>
      </c>
      <c r="F11" s="60" t="s">
        <v>252</v>
      </c>
      <c r="G11" s="61">
        <v>1</v>
      </c>
      <c r="H11" s="61">
        <v>18</v>
      </c>
      <c r="I11" s="61">
        <v>360</v>
      </c>
      <c r="J11" s="61" t="s">
        <v>55</v>
      </c>
      <c r="K11" s="61">
        <v>54</v>
      </c>
      <c r="L11" s="61">
        <v>0</v>
      </c>
      <c r="M11" s="62">
        <f t="shared" ref="M11:M14" si="2">SUM(K11-L11)</f>
        <v>54</v>
      </c>
      <c r="N11" s="61"/>
      <c r="O11" s="61" t="s">
        <v>60</v>
      </c>
      <c r="P11" s="61"/>
      <c r="Q11" s="61"/>
      <c r="R11" s="61"/>
      <c r="S11" s="155" t="s">
        <v>428</v>
      </c>
    </row>
    <row r="12" spans="1:19" s="1" customFormat="1" x14ac:dyDescent="0.35">
      <c r="A12" s="59">
        <v>46152</v>
      </c>
      <c r="B12" s="60" t="s">
        <v>257</v>
      </c>
      <c r="C12" s="60" t="s">
        <v>4</v>
      </c>
      <c r="D12" s="60" t="s">
        <v>29</v>
      </c>
      <c r="E12" s="61">
        <v>90</v>
      </c>
      <c r="F12" s="60" t="s">
        <v>252</v>
      </c>
      <c r="G12" s="61">
        <v>1</v>
      </c>
      <c r="H12" s="61">
        <v>18</v>
      </c>
      <c r="I12" s="61">
        <v>360</v>
      </c>
      <c r="J12" s="61" t="s">
        <v>55</v>
      </c>
      <c r="K12" s="61">
        <v>24</v>
      </c>
      <c r="L12" s="61">
        <v>0</v>
      </c>
      <c r="M12" s="62">
        <f t="shared" si="2"/>
        <v>24</v>
      </c>
      <c r="N12" s="61"/>
      <c r="O12" s="61" t="s">
        <v>60</v>
      </c>
      <c r="P12" s="61"/>
      <c r="Q12" s="61"/>
      <c r="R12" s="61"/>
      <c r="S12" s="131" t="s">
        <v>428</v>
      </c>
    </row>
    <row r="13" spans="1:19" s="1" customFormat="1" ht="15" thickBot="1" x14ac:dyDescent="0.4">
      <c r="A13" s="64">
        <v>46152</v>
      </c>
      <c r="B13" s="65" t="s">
        <v>289</v>
      </c>
      <c r="C13" s="65" t="s">
        <v>4</v>
      </c>
      <c r="D13" s="65" t="s">
        <v>29</v>
      </c>
      <c r="E13" s="66">
        <v>90</v>
      </c>
      <c r="F13" s="65" t="s">
        <v>177</v>
      </c>
      <c r="G13" s="66">
        <v>1</v>
      </c>
      <c r="H13" s="66">
        <v>18</v>
      </c>
      <c r="I13" s="66">
        <v>100</v>
      </c>
      <c r="J13" s="66" t="s">
        <v>55</v>
      </c>
      <c r="K13" s="66">
        <v>36</v>
      </c>
      <c r="L13" s="66">
        <v>0</v>
      </c>
      <c r="M13" s="62">
        <f t="shared" si="2"/>
        <v>36</v>
      </c>
      <c r="N13" s="66"/>
      <c r="O13" s="66" t="s">
        <v>60</v>
      </c>
      <c r="P13" s="66"/>
      <c r="Q13" s="66"/>
      <c r="R13" s="66"/>
      <c r="S13" s="156" t="s">
        <v>428</v>
      </c>
    </row>
    <row r="14" spans="1:19" s="1" customFormat="1" x14ac:dyDescent="0.35">
      <c r="A14" s="16" t="s">
        <v>432</v>
      </c>
      <c r="B14" s="17" t="s">
        <v>258</v>
      </c>
      <c r="C14" s="17" t="s">
        <v>429</v>
      </c>
      <c r="D14" s="17" t="s">
        <v>23</v>
      </c>
      <c r="E14" s="18">
        <v>593</v>
      </c>
      <c r="F14" s="17" t="s">
        <v>252</v>
      </c>
      <c r="G14" s="18">
        <v>3</v>
      </c>
      <c r="H14" s="18">
        <v>54</v>
      </c>
      <c r="I14" s="18">
        <v>665</v>
      </c>
      <c r="J14" s="18" t="s">
        <v>55</v>
      </c>
      <c r="K14" s="18">
        <v>54</v>
      </c>
      <c r="L14" s="18">
        <v>0</v>
      </c>
      <c r="M14" s="19">
        <f t="shared" si="2"/>
        <v>54</v>
      </c>
      <c r="N14" s="18"/>
      <c r="O14" s="18" t="s">
        <v>60</v>
      </c>
      <c r="P14" s="18"/>
      <c r="Q14" s="18"/>
      <c r="R14" s="18"/>
      <c r="S14" s="149" t="s">
        <v>430</v>
      </c>
    </row>
    <row r="15" spans="1:19" s="1" customFormat="1" x14ac:dyDescent="0.35">
      <c r="A15" s="20" t="s">
        <v>432</v>
      </c>
      <c r="B15" s="3" t="s">
        <v>330</v>
      </c>
      <c r="C15" s="3" t="s">
        <v>429</v>
      </c>
      <c r="D15" s="3" t="s">
        <v>23</v>
      </c>
      <c r="E15" s="4">
        <v>593</v>
      </c>
      <c r="F15" s="3" t="s">
        <v>252</v>
      </c>
      <c r="G15" s="4">
        <v>3</v>
      </c>
      <c r="H15" s="4">
        <v>54</v>
      </c>
      <c r="I15" s="4">
        <v>665</v>
      </c>
      <c r="J15" s="4" t="s">
        <v>55</v>
      </c>
      <c r="K15" s="4">
        <v>24</v>
      </c>
      <c r="L15" s="4">
        <v>0</v>
      </c>
      <c r="M15" s="12">
        <f t="shared" ref="M15:M17" si="3">SUM(K15-L15)</f>
        <v>24</v>
      </c>
      <c r="N15" s="4"/>
      <c r="O15" s="4" t="s">
        <v>60</v>
      </c>
      <c r="P15" s="4"/>
      <c r="Q15" s="4"/>
      <c r="R15" s="4"/>
      <c r="S15" s="157" t="s">
        <v>430</v>
      </c>
    </row>
    <row r="16" spans="1:19" s="1" customFormat="1" x14ac:dyDescent="0.35">
      <c r="A16" s="20" t="s">
        <v>431</v>
      </c>
      <c r="B16" s="3" t="s">
        <v>259</v>
      </c>
      <c r="C16" s="3" t="s">
        <v>433</v>
      </c>
      <c r="D16" s="3" t="s">
        <v>33</v>
      </c>
      <c r="E16" s="4">
        <v>95</v>
      </c>
      <c r="F16" s="3" t="s">
        <v>252</v>
      </c>
      <c r="G16" s="4">
        <v>2</v>
      </c>
      <c r="H16" s="4">
        <v>54</v>
      </c>
      <c r="I16" s="4">
        <v>565</v>
      </c>
      <c r="J16" s="4" t="s">
        <v>55</v>
      </c>
      <c r="K16" s="4">
        <v>54</v>
      </c>
      <c r="L16" s="4">
        <v>0</v>
      </c>
      <c r="M16" s="12">
        <f t="shared" si="3"/>
        <v>54</v>
      </c>
      <c r="N16" s="4"/>
      <c r="O16" s="4" t="s">
        <v>60</v>
      </c>
      <c r="P16" s="4"/>
      <c r="Q16" s="4"/>
      <c r="R16" s="4"/>
      <c r="S16" s="157" t="s">
        <v>68</v>
      </c>
    </row>
    <row r="17" spans="1:19" s="1" customFormat="1" x14ac:dyDescent="0.35">
      <c r="A17" s="20" t="s">
        <v>431</v>
      </c>
      <c r="B17" s="3" t="s">
        <v>260</v>
      </c>
      <c r="C17" s="3" t="s">
        <v>433</v>
      </c>
      <c r="D17" s="3" t="s">
        <v>33</v>
      </c>
      <c r="E17" s="4">
        <v>95</v>
      </c>
      <c r="F17" s="3" t="s">
        <v>252</v>
      </c>
      <c r="G17" s="4">
        <v>2</v>
      </c>
      <c r="H17" s="4">
        <v>54</v>
      </c>
      <c r="I17" s="4">
        <v>565</v>
      </c>
      <c r="J17" s="4" t="s">
        <v>55</v>
      </c>
      <c r="K17" s="4">
        <v>24</v>
      </c>
      <c r="L17" s="4">
        <v>0</v>
      </c>
      <c r="M17" s="12">
        <f t="shared" si="3"/>
        <v>24</v>
      </c>
      <c r="N17" s="4"/>
      <c r="O17" s="4" t="s">
        <v>60</v>
      </c>
      <c r="P17" s="4"/>
      <c r="Q17" s="4"/>
      <c r="R17" s="4"/>
      <c r="S17" s="157" t="s">
        <v>68</v>
      </c>
    </row>
    <row r="18" spans="1:19" s="1" customFormat="1" x14ac:dyDescent="0.35">
      <c r="A18" s="20">
        <v>46172</v>
      </c>
      <c r="B18" s="3" t="s">
        <v>261</v>
      </c>
      <c r="C18" s="3" t="s">
        <v>379</v>
      </c>
      <c r="D18" s="3" t="s">
        <v>30</v>
      </c>
      <c r="E18" s="4">
        <v>135</v>
      </c>
      <c r="F18" s="3" t="s">
        <v>252</v>
      </c>
      <c r="G18" s="4">
        <v>1</v>
      </c>
      <c r="H18" s="4">
        <v>36</v>
      </c>
      <c r="I18" s="4">
        <v>460</v>
      </c>
      <c r="J18" s="4" t="s">
        <v>55</v>
      </c>
      <c r="K18" s="4">
        <v>54</v>
      </c>
      <c r="L18" s="4">
        <v>0</v>
      </c>
      <c r="M18" s="12">
        <f t="shared" ref="M18:M22" si="4">SUM(K18-L18)</f>
        <v>54</v>
      </c>
      <c r="N18" s="4"/>
      <c r="O18" s="4" t="s">
        <v>60</v>
      </c>
      <c r="P18" s="4"/>
      <c r="Q18" s="4"/>
      <c r="R18" s="4"/>
      <c r="S18" s="157" t="s">
        <v>380</v>
      </c>
    </row>
    <row r="19" spans="1:19" s="1" customFormat="1" x14ac:dyDescent="0.35">
      <c r="A19" s="20">
        <v>46172</v>
      </c>
      <c r="B19" s="3" t="s">
        <v>262</v>
      </c>
      <c r="C19" s="3" t="s">
        <v>379</v>
      </c>
      <c r="D19" s="3" t="s">
        <v>30</v>
      </c>
      <c r="E19" s="4">
        <v>135</v>
      </c>
      <c r="F19" s="3" t="s">
        <v>252</v>
      </c>
      <c r="G19" s="4">
        <v>1</v>
      </c>
      <c r="H19" s="4">
        <v>36</v>
      </c>
      <c r="I19" s="4">
        <v>460</v>
      </c>
      <c r="J19" s="4" t="s">
        <v>55</v>
      </c>
      <c r="K19" s="4">
        <v>15</v>
      </c>
      <c r="L19" s="4">
        <v>0</v>
      </c>
      <c r="M19" s="12">
        <f t="shared" si="4"/>
        <v>15</v>
      </c>
      <c r="N19" s="4"/>
      <c r="O19" s="4" t="s">
        <v>60</v>
      </c>
      <c r="P19" s="4"/>
      <c r="Q19" s="4"/>
      <c r="R19" s="4"/>
      <c r="S19" s="157" t="s">
        <v>380</v>
      </c>
    </row>
    <row r="20" spans="1:19" s="1" customFormat="1" x14ac:dyDescent="0.35">
      <c r="A20" s="20">
        <v>46173</v>
      </c>
      <c r="B20" s="3" t="s">
        <v>265</v>
      </c>
      <c r="C20" s="3" t="s">
        <v>381</v>
      </c>
      <c r="D20" s="3" t="s">
        <v>29</v>
      </c>
      <c r="E20" s="4">
        <v>52</v>
      </c>
      <c r="F20" s="3" t="s">
        <v>252</v>
      </c>
      <c r="G20" s="4">
        <v>1</v>
      </c>
      <c r="H20" s="4">
        <v>18</v>
      </c>
      <c r="I20" s="4">
        <v>350</v>
      </c>
      <c r="J20" s="4" t="s">
        <v>55</v>
      </c>
      <c r="K20" s="4">
        <v>54</v>
      </c>
      <c r="L20" s="4">
        <v>0</v>
      </c>
      <c r="M20" s="12">
        <f t="shared" si="4"/>
        <v>54</v>
      </c>
      <c r="N20" s="4"/>
      <c r="O20" s="4" t="s">
        <v>60</v>
      </c>
      <c r="P20" s="4"/>
      <c r="Q20" s="4"/>
      <c r="R20" s="4"/>
      <c r="S20" s="157" t="s">
        <v>382</v>
      </c>
    </row>
    <row r="21" spans="1:19" s="1" customFormat="1" x14ac:dyDescent="0.35">
      <c r="A21" s="20">
        <v>46173</v>
      </c>
      <c r="B21" s="3" t="s">
        <v>266</v>
      </c>
      <c r="C21" s="3" t="s">
        <v>381</v>
      </c>
      <c r="D21" s="3" t="s">
        <v>29</v>
      </c>
      <c r="E21" s="4">
        <v>52</v>
      </c>
      <c r="F21" s="3" t="s">
        <v>252</v>
      </c>
      <c r="G21" s="4">
        <v>1</v>
      </c>
      <c r="H21" s="4">
        <v>18</v>
      </c>
      <c r="I21" s="4">
        <v>350</v>
      </c>
      <c r="J21" s="4" t="s">
        <v>55</v>
      </c>
      <c r="K21" s="4">
        <v>24</v>
      </c>
      <c r="L21" s="4">
        <v>0</v>
      </c>
      <c r="M21" s="12">
        <f t="shared" si="4"/>
        <v>24</v>
      </c>
      <c r="N21" s="4"/>
      <c r="O21" s="4" t="s">
        <v>60</v>
      </c>
      <c r="P21" s="4"/>
      <c r="Q21" s="4"/>
      <c r="R21" s="4"/>
      <c r="S21" s="157" t="s">
        <v>382</v>
      </c>
    </row>
    <row r="22" spans="1:19" s="1" customFormat="1" ht="15" thickBot="1" x14ac:dyDescent="0.4">
      <c r="A22" s="21">
        <v>46173</v>
      </c>
      <c r="B22" s="22" t="s">
        <v>288</v>
      </c>
      <c r="C22" s="22" t="s">
        <v>381</v>
      </c>
      <c r="D22" s="22" t="s">
        <v>29</v>
      </c>
      <c r="E22" s="23">
        <v>52</v>
      </c>
      <c r="F22" s="22" t="s">
        <v>177</v>
      </c>
      <c r="G22" s="23">
        <v>1</v>
      </c>
      <c r="H22" s="23">
        <v>18</v>
      </c>
      <c r="I22" s="23">
        <v>100</v>
      </c>
      <c r="J22" s="23" t="s">
        <v>55</v>
      </c>
      <c r="K22" s="23">
        <v>36</v>
      </c>
      <c r="L22" s="23">
        <v>0</v>
      </c>
      <c r="M22" s="12">
        <f t="shared" si="4"/>
        <v>36</v>
      </c>
      <c r="N22" s="23"/>
      <c r="O22" s="23" t="s">
        <v>60</v>
      </c>
      <c r="P22" s="23"/>
      <c r="Q22" s="23"/>
      <c r="R22" s="23"/>
      <c r="S22" s="158" t="s">
        <v>382</v>
      </c>
    </row>
    <row r="23" spans="1:19" s="1" customFormat="1" x14ac:dyDescent="0.35">
      <c r="A23" s="54" t="s">
        <v>434</v>
      </c>
      <c r="B23" s="55" t="s">
        <v>444</v>
      </c>
      <c r="C23" s="55" t="s">
        <v>336</v>
      </c>
      <c r="D23" s="55" t="s">
        <v>25</v>
      </c>
      <c r="E23" s="56">
        <v>374</v>
      </c>
      <c r="F23" s="55" t="s">
        <v>252</v>
      </c>
      <c r="G23" s="56">
        <v>4</v>
      </c>
      <c r="H23" s="56">
        <v>72</v>
      </c>
      <c r="I23" s="56">
        <v>665</v>
      </c>
      <c r="J23" s="56" t="s">
        <v>55</v>
      </c>
      <c r="K23" s="56">
        <v>54</v>
      </c>
      <c r="L23" s="56">
        <v>0</v>
      </c>
      <c r="M23" s="57">
        <f t="shared" ref="M23" si="5">SUM(K23-L23)</f>
        <v>54</v>
      </c>
      <c r="N23" s="56"/>
      <c r="O23" s="56" t="s">
        <v>60</v>
      </c>
      <c r="P23" s="56"/>
      <c r="Q23" s="56"/>
      <c r="R23" s="56"/>
      <c r="S23" s="154" t="s">
        <v>337</v>
      </c>
    </row>
    <row r="24" spans="1:19" s="1" customFormat="1" x14ac:dyDescent="0.35">
      <c r="A24" s="59" t="s">
        <v>434</v>
      </c>
      <c r="B24" s="60" t="s">
        <v>443</v>
      </c>
      <c r="C24" s="60" t="s">
        <v>336</v>
      </c>
      <c r="D24" s="60" t="s">
        <v>25</v>
      </c>
      <c r="E24" s="61">
        <v>374</v>
      </c>
      <c r="F24" s="60" t="s">
        <v>252</v>
      </c>
      <c r="G24" s="61">
        <v>4</v>
      </c>
      <c r="H24" s="61">
        <v>72</v>
      </c>
      <c r="I24" s="61">
        <v>665</v>
      </c>
      <c r="J24" s="61" t="s">
        <v>55</v>
      </c>
      <c r="K24" s="61">
        <v>24</v>
      </c>
      <c r="L24" s="61">
        <v>0</v>
      </c>
      <c r="M24" s="62">
        <f t="shared" ref="M24:M26" si="6">SUM(K24-L24)</f>
        <v>24</v>
      </c>
      <c r="N24" s="61"/>
      <c r="O24" s="61" t="s">
        <v>60</v>
      </c>
      <c r="P24" s="61"/>
      <c r="Q24" s="61"/>
      <c r="R24" s="61"/>
      <c r="S24" s="155" t="s">
        <v>337</v>
      </c>
    </row>
    <row r="25" spans="1:19" s="1" customFormat="1" x14ac:dyDescent="0.35">
      <c r="A25" s="59" t="s">
        <v>435</v>
      </c>
      <c r="B25" s="60" t="s">
        <v>436</v>
      </c>
      <c r="C25" s="60" t="s">
        <v>348</v>
      </c>
      <c r="D25" s="60" t="s">
        <v>30</v>
      </c>
      <c r="E25" s="61">
        <v>110</v>
      </c>
      <c r="F25" s="60" t="s">
        <v>252</v>
      </c>
      <c r="G25" s="61">
        <v>3</v>
      </c>
      <c r="H25" s="61">
        <v>54</v>
      </c>
      <c r="I25" s="61">
        <v>665</v>
      </c>
      <c r="J25" s="61" t="s">
        <v>55</v>
      </c>
      <c r="K25" s="61">
        <v>54</v>
      </c>
      <c r="L25" s="61">
        <v>0</v>
      </c>
      <c r="M25" s="62">
        <f t="shared" si="6"/>
        <v>54</v>
      </c>
      <c r="N25" s="61"/>
      <c r="O25" s="61" t="s">
        <v>60</v>
      </c>
      <c r="P25" s="61"/>
      <c r="Q25" s="61"/>
      <c r="R25" s="61"/>
      <c r="S25" s="155" t="s">
        <v>349</v>
      </c>
    </row>
    <row r="26" spans="1:19" s="1" customFormat="1" x14ac:dyDescent="0.35">
      <c r="A26" s="59" t="s">
        <v>383</v>
      </c>
      <c r="B26" s="60" t="s">
        <v>437</v>
      </c>
      <c r="C26" s="60" t="s">
        <v>348</v>
      </c>
      <c r="D26" s="60" t="s">
        <v>30</v>
      </c>
      <c r="E26" s="61">
        <v>110</v>
      </c>
      <c r="F26" s="60" t="s">
        <v>252</v>
      </c>
      <c r="G26" s="61">
        <v>3</v>
      </c>
      <c r="H26" s="61">
        <v>54</v>
      </c>
      <c r="I26" s="61">
        <v>665</v>
      </c>
      <c r="J26" s="61" t="s">
        <v>55</v>
      </c>
      <c r="K26" s="61">
        <v>24</v>
      </c>
      <c r="L26" s="61">
        <v>0</v>
      </c>
      <c r="M26" s="62">
        <f t="shared" si="6"/>
        <v>24</v>
      </c>
      <c r="N26" s="61"/>
      <c r="O26" s="61" t="s">
        <v>60</v>
      </c>
      <c r="P26" s="61"/>
      <c r="Q26" s="61"/>
      <c r="R26" s="74"/>
      <c r="S26" s="155" t="s">
        <v>349</v>
      </c>
    </row>
    <row r="27" spans="1:19" s="1" customFormat="1" x14ac:dyDescent="0.35">
      <c r="A27" s="59" t="s">
        <v>438</v>
      </c>
      <c r="B27" s="60" t="s">
        <v>268</v>
      </c>
      <c r="C27" s="60" t="s">
        <v>232</v>
      </c>
      <c r="D27" s="60" t="s">
        <v>29</v>
      </c>
      <c r="E27" s="61">
        <v>89</v>
      </c>
      <c r="F27" s="60" t="s">
        <v>252</v>
      </c>
      <c r="G27" s="61">
        <v>2</v>
      </c>
      <c r="H27" s="61">
        <v>54</v>
      </c>
      <c r="I27" s="61">
        <v>460</v>
      </c>
      <c r="J27" s="61" t="s">
        <v>55</v>
      </c>
      <c r="K27" s="61">
        <v>54</v>
      </c>
      <c r="L27" s="61">
        <v>0</v>
      </c>
      <c r="M27" s="62">
        <f t="shared" ref="M27:M28" si="7">SUM(K27-L27)</f>
        <v>54</v>
      </c>
      <c r="N27" s="61"/>
      <c r="O27" s="61" t="s">
        <v>60</v>
      </c>
      <c r="P27" s="61"/>
      <c r="Q27" s="61"/>
      <c r="R27" s="61"/>
      <c r="S27" s="155" t="s">
        <v>233</v>
      </c>
    </row>
    <row r="28" spans="1:19" s="1" customFormat="1" x14ac:dyDescent="0.35">
      <c r="A28" s="59" t="s">
        <v>438</v>
      </c>
      <c r="B28" s="60" t="s">
        <v>269</v>
      </c>
      <c r="C28" s="60" t="s">
        <v>232</v>
      </c>
      <c r="D28" s="60" t="s">
        <v>29</v>
      </c>
      <c r="E28" s="61">
        <v>89</v>
      </c>
      <c r="F28" s="60" t="s">
        <v>252</v>
      </c>
      <c r="G28" s="61">
        <v>2</v>
      </c>
      <c r="H28" s="61">
        <v>54</v>
      </c>
      <c r="I28" s="61">
        <v>460</v>
      </c>
      <c r="J28" s="61" t="s">
        <v>55</v>
      </c>
      <c r="K28" s="61">
        <v>15</v>
      </c>
      <c r="L28" s="61">
        <v>0</v>
      </c>
      <c r="M28" s="62">
        <f t="shared" si="7"/>
        <v>15</v>
      </c>
      <c r="N28" s="61"/>
      <c r="O28" s="61" t="s">
        <v>60</v>
      </c>
      <c r="P28" s="61"/>
      <c r="Q28" s="61"/>
      <c r="R28" s="61"/>
      <c r="S28" s="155" t="s">
        <v>233</v>
      </c>
    </row>
    <row r="29" spans="1:19" s="1" customFormat="1" x14ac:dyDescent="0.35">
      <c r="A29" s="59">
        <v>46198</v>
      </c>
      <c r="B29" s="60" t="s">
        <v>263</v>
      </c>
      <c r="C29" s="60" t="s">
        <v>180</v>
      </c>
      <c r="D29" s="60" t="s">
        <v>29</v>
      </c>
      <c r="E29" s="61">
        <v>103</v>
      </c>
      <c r="F29" s="60" t="s">
        <v>252</v>
      </c>
      <c r="G29" s="61">
        <v>1</v>
      </c>
      <c r="H29" s="61">
        <v>36</v>
      </c>
      <c r="I29" s="61">
        <v>460</v>
      </c>
      <c r="J29" s="61" t="s">
        <v>55</v>
      </c>
      <c r="K29" s="61">
        <v>54</v>
      </c>
      <c r="L29" s="61">
        <v>0</v>
      </c>
      <c r="M29" s="62">
        <f t="shared" ref="M29" si="8">SUM(K29-L29)</f>
        <v>54</v>
      </c>
      <c r="N29" s="61"/>
      <c r="O29" s="61" t="s">
        <v>60</v>
      </c>
      <c r="P29" s="61"/>
      <c r="Q29" s="61"/>
      <c r="R29" s="61"/>
      <c r="S29" s="155" t="s">
        <v>181</v>
      </c>
    </row>
    <row r="30" spans="1:19" s="1" customFormat="1" x14ac:dyDescent="0.35">
      <c r="A30" s="59">
        <v>46198</v>
      </c>
      <c r="B30" s="60" t="s">
        <v>264</v>
      </c>
      <c r="C30" s="60" t="s">
        <v>180</v>
      </c>
      <c r="D30" s="60" t="s">
        <v>29</v>
      </c>
      <c r="E30" s="61">
        <v>103</v>
      </c>
      <c r="F30" s="60" t="s">
        <v>252</v>
      </c>
      <c r="G30" s="61">
        <v>1</v>
      </c>
      <c r="H30" s="61">
        <v>36</v>
      </c>
      <c r="I30" s="61">
        <v>460</v>
      </c>
      <c r="J30" s="61" t="s">
        <v>55</v>
      </c>
      <c r="K30" s="61">
        <v>24</v>
      </c>
      <c r="L30" s="61">
        <v>0</v>
      </c>
      <c r="M30" s="62">
        <f t="shared" ref="M30:M35" si="9">SUM(K30-L30)</f>
        <v>24</v>
      </c>
      <c r="N30" s="61"/>
      <c r="O30" s="61" t="s">
        <v>60</v>
      </c>
      <c r="P30" s="61"/>
      <c r="Q30" s="61"/>
      <c r="R30" s="61"/>
      <c r="S30" s="155" t="s">
        <v>181</v>
      </c>
    </row>
    <row r="31" spans="1:19" s="1" customFormat="1" ht="15" thickBot="1" x14ac:dyDescent="0.4">
      <c r="A31" s="64">
        <v>46198</v>
      </c>
      <c r="B31" s="65" t="s">
        <v>287</v>
      </c>
      <c r="C31" s="65" t="s">
        <v>180</v>
      </c>
      <c r="D31" s="65" t="s">
        <v>29</v>
      </c>
      <c r="E31" s="66">
        <v>103</v>
      </c>
      <c r="F31" s="65" t="s">
        <v>177</v>
      </c>
      <c r="G31" s="66">
        <v>1</v>
      </c>
      <c r="H31" s="66">
        <v>18</v>
      </c>
      <c r="I31" s="66">
        <v>100</v>
      </c>
      <c r="J31" s="66" t="s">
        <v>55</v>
      </c>
      <c r="K31" s="66">
        <v>36</v>
      </c>
      <c r="L31" s="66">
        <v>0</v>
      </c>
      <c r="M31" s="62">
        <f t="shared" si="9"/>
        <v>36</v>
      </c>
      <c r="N31" s="66"/>
      <c r="O31" s="66" t="s">
        <v>60</v>
      </c>
      <c r="P31" s="66"/>
      <c r="Q31" s="66"/>
      <c r="R31" s="66"/>
      <c r="S31" s="156" t="s">
        <v>181</v>
      </c>
    </row>
    <row r="32" spans="1:19" s="1" customFormat="1" x14ac:dyDescent="0.35">
      <c r="A32" s="16" t="s">
        <v>439</v>
      </c>
      <c r="B32" s="17" t="s">
        <v>442</v>
      </c>
      <c r="C32" s="17" t="s">
        <v>440</v>
      </c>
      <c r="D32" s="17" t="s">
        <v>26</v>
      </c>
      <c r="E32" s="18">
        <v>129</v>
      </c>
      <c r="F32" s="17" t="s">
        <v>252</v>
      </c>
      <c r="G32" s="18">
        <v>4</v>
      </c>
      <c r="H32" s="18">
        <v>72</v>
      </c>
      <c r="I32" s="18">
        <v>665</v>
      </c>
      <c r="J32" s="18" t="s">
        <v>55</v>
      </c>
      <c r="K32" s="18">
        <v>54</v>
      </c>
      <c r="L32" s="18">
        <v>0</v>
      </c>
      <c r="M32" s="19">
        <f t="shared" si="9"/>
        <v>54</v>
      </c>
      <c r="N32" s="18"/>
      <c r="O32" s="18" t="s">
        <v>60</v>
      </c>
      <c r="P32" s="18"/>
      <c r="Q32" s="18"/>
      <c r="R32" s="18"/>
      <c r="S32" s="149" t="s">
        <v>71</v>
      </c>
    </row>
    <row r="33" spans="1:19" s="1" customFormat="1" x14ac:dyDescent="0.35">
      <c r="A33" s="20" t="s">
        <v>439</v>
      </c>
      <c r="B33" s="3" t="s">
        <v>441</v>
      </c>
      <c r="C33" s="3" t="s">
        <v>440</v>
      </c>
      <c r="D33" s="3" t="s">
        <v>26</v>
      </c>
      <c r="E33" s="4">
        <v>129</v>
      </c>
      <c r="F33" s="3" t="s">
        <v>252</v>
      </c>
      <c r="G33" s="4">
        <v>4</v>
      </c>
      <c r="H33" s="4">
        <v>72</v>
      </c>
      <c r="I33" s="4">
        <v>665</v>
      </c>
      <c r="J33" s="4" t="s">
        <v>55</v>
      </c>
      <c r="K33" s="4">
        <v>24</v>
      </c>
      <c r="L33" s="4">
        <v>0</v>
      </c>
      <c r="M33" s="12">
        <f t="shared" si="9"/>
        <v>24</v>
      </c>
      <c r="N33" s="4"/>
      <c r="O33" s="4" t="s">
        <v>60</v>
      </c>
      <c r="P33" s="4"/>
      <c r="Q33" s="4"/>
      <c r="R33" s="4"/>
      <c r="S33" s="157" t="s">
        <v>71</v>
      </c>
    </row>
    <row r="34" spans="1:19" s="1" customFormat="1" x14ac:dyDescent="0.35">
      <c r="A34" s="20" t="s">
        <v>445</v>
      </c>
      <c r="B34" s="3" t="s">
        <v>270</v>
      </c>
      <c r="C34" s="3" t="s">
        <v>446</v>
      </c>
      <c r="D34" s="3" t="s">
        <v>30</v>
      </c>
      <c r="E34" s="4">
        <v>124</v>
      </c>
      <c r="F34" s="3" t="s">
        <v>252</v>
      </c>
      <c r="G34" s="4">
        <v>3</v>
      </c>
      <c r="H34" s="4">
        <v>54</v>
      </c>
      <c r="I34" s="4">
        <v>665</v>
      </c>
      <c r="J34" s="4" t="s">
        <v>55</v>
      </c>
      <c r="K34" s="4">
        <v>54</v>
      </c>
      <c r="L34" s="4">
        <v>0</v>
      </c>
      <c r="M34" s="12">
        <f t="shared" si="9"/>
        <v>54</v>
      </c>
      <c r="N34" s="4"/>
      <c r="O34" s="4" t="s">
        <v>60</v>
      </c>
      <c r="P34" s="4"/>
      <c r="Q34" s="4"/>
      <c r="R34" s="4"/>
      <c r="S34" s="157" t="s">
        <v>447</v>
      </c>
    </row>
    <row r="35" spans="1:19" s="1" customFormat="1" x14ac:dyDescent="0.35">
      <c r="A35" s="20" t="s">
        <v>445</v>
      </c>
      <c r="B35" s="3" t="s">
        <v>271</v>
      </c>
      <c r="C35" s="3" t="s">
        <v>446</v>
      </c>
      <c r="D35" s="3" t="s">
        <v>30</v>
      </c>
      <c r="E35" s="4">
        <v>124</v>
      </c>
      <c r="F35" s="3" t="s">
        <v>252</v>
      </c>
      <c r="G35" s="4">
        <v>3</v>
      </c>
      <c r="H35" s="4">
        <v>54</v>
      </c>
      <c r="I35" s="4">
        <v>665</v>
      </c>
      <c r="J35" s="4" t="s">
        <v>55</v>
      </c>
      <c r="K35" s="4">
        <v>24</v>
      </c>
      <c r="L35" s="4">
        <v>0</v>
      </c>
      <c r="M35" s="12">
        <f t="shared" si="9"/>
        <v>24</v>
      </c>
      <c r="N35" s="4"/>
      <c r="O35" s="4" t="s">
        <v>60</v>
      </c>
      <c r="P35" s="4"/>
      <c r="Q35" s="4"/>
      <c r="R35" s="4"/>
      <c r="S35" s="157" t="s">
        <v>447</v>
      </c>
    </row>
    <row r="36" spans="1:19" s="1" customFormat="1" x14ac:dyDescent="0.35">
      <c r="A36" s="20" t="s">
        <v>445</v>
      </c>
      <c r="B36" s="3" t="s">
        <v>273</v>
      </c>
      <c r="C36" s="3" t="s">
        <v>362</v>
      </c>
      <c r="D36" s="3" t="s">
        <v>30</v>
      </c>
      <c r="E36" s="4">
        <v>110</v>
      </c>
      <c r="F36" s="3" t="s">
        <v>252</v>
      </c>
      <c r="G36" s="4">
        <v>2</v>
      </c>
      <c r="H36" s="4">
        <v>54</v>
      </c>
      <c r="I36" s="4">
        <v>565</v>
      </c>
      <c r="J36" s="4" t="s">
        <v>55</v>
      </c>
      <c r="K36" s="4">
        <v>54</v>
      </c>
      <c r="L36" s="4">
        <v>0</v>
      </c>
      <c r="M36" s="12">
        <f t="shared" ref="M36" si="10">SUM(K36-L36)</f>
        <v>54</v>
      </c>
      <c r="N36" s="4"/>
      <c r="O36" s="4" t="s">
        <v>60</v>
      </c>
      <c r="P36" s="4"/>
      <c r="Q36" s="4"/>
      <c r="R36" s="4"/>
      <c r="S36" s="157" t="s">
        <v>363</v>
      </c>
    </row>
    <row r="37" spans="1:19" s="1" customFormat="1" x14ac:dyDescent="0.35">
      <c r="A37" s="20" t="s">
        <v>445</v>
      </c>
      <c r="B37" s="3" t="s">
        <v>274</v>
      </c>
      <c r="C37" s="3" t="s">
        <v>362</v>
      </c>
      <c r="D37" s="3" t="s">
        <v>30</v>
      </c>
      <c r="E37" s="4">
        <v>110</v>
      </c>
      <c r="F37" s="3" t="s">
        <v>252</v>
      </c>
      <c r="G37" s="4">
        <v>2</v>
      </c>
      <c r="H37" s="4">
        <v>54</v>
      </c>
      <c r="I37" s="4">
        <v>565</v>
      </c>
      <c r="J37" s="4" t="s">
        <v>55</v>
      </c>
      <c r="K37" s="4">
        <v>15</v>
      </c>
      <c r="L37" s="4">
        <v>0</v>
      </c>
      <c r="M37" s="12">
        <f t="shared" ref="M37:M38" si="11">SUM(K37-L37)</f>
        <v>15</v>
      </c>
      <c r="N37" s="4"/>
      <c r="O37" s="4" t="s">
        <v>60</v>
      </c>
      <c r="P37" s="4"/>
      <c r="Q37" s="4"/>
      <c r="R37" s="4"/>
      <c r="S37" s="157" t="s">
        <v>363</v>
      </c>
    </row>
    <row r="38" spans="1:19" s="1" customFormat="1" x14ac:dyDescent="0.35">
      <c r="A38" s="20">
        <v>46233</v>
      </c>
      <c r="B38" s="3" t="s">
        <v>275</v>
      </c>
      <c r="C38" s="3" t="s">
        <v>179</v>
      </c>
      <c r="D38" s="3" t="s">
        <v>29</v>
      </c>
      <c r="E38" s="4">
        <v>109</v>
      </c>
      <c r="F38" s="3" t="s">
        <v>252</v>
      </c>
      <c r="G38" s="4">
        <v>1</v>
      </c>
      <c r="H38" s="4">
        <v>36</v>
      </c>
      <c r="I38" s="4">
        <v>460</v>
      </c>
      <c r="J38" s="4" t="s">
        <v>55</v>
      </c>
      <c r="K38" s="4">
        <v>54</v>
      </c>
      <c r="L38" s="4">
        <v>0</v>
      </c>
      <c r="M38" s="12">
        <f t="shared" si="11"/>
        <v>54</v>
      </c>
      <c r="N38" s="4"/>
      <c r="O38" s="4" t="s">
        <v>60</v>
      </c>
      <c r="P38" s="4"/>
      <c r="Q38" s="4"/>
      <c r="R38" s="4"/>
      <c r="S38" s="157" t="s">
        <v>350</v>
      </c>
    </row>
    <row r="39" spans="1:19" s="1" customFormat="1" x14ac:dyDescent="0.35">
      <c r="A39" s="20">
        <v>46233</v>
      </c>
      <c r="B39" s="3" t="s">
        <v>276</v>
      </c>
      <c r="C39" s="3" t="s">
        <v>179</v>
      </c>
      <c r="D39" s="3" t="s">
        <v>29</v>
      </c>
      <c r="E39" s="4">
        <v>109</v>
      </c>
      <c r="F39" s="3" t="s">
        <v>252</v>
      </c>
      <c r="G39" s="4">
        <v>1</v>
      </c>
      <c r="H39" s="4">
        <v>36</v>
      </c>
      <c r="I39" s="4">
        <v>460</v>
      </c>
      <c r="J39" s="4" t="s">
        <v>55</v>
      </c>
      <c r="K39" s="4">
        <v>24</v>
      </c>
      <c r="L39" s="4">
        <v>0</v>
      </c>
      <c r="M39" s="12">
        <f t="shared" ref="M39:M40" si="12">SUM(K39-L39)</f>
        <v>24</v>
      </c>
      <c r="N39" s="4"/>
      <c r="O39" s="4" t="s">
        <v>60</v>
      </c>
      <c r="P39" s="4"/>
      <c r="Q39" s="4"/>
      <c r="R39" s="4"/>
      <c r="S39" s="157" t="s">
        <v>350</v>
      </c>
    </row>
    <row r="40" spans="1:19" s="1" customFormat="1" ht="15" thickBot="1" x14ac:dyDescent="0.4">
      <c r="A40" s="21">
        <v>46233</v>
      </c>
      <c r="B40" s="22" t="s">
        <v>286</v>
      </c>
      <c r="C40" s="22" t="s">
        <v>179</v>
      </c>
      <c r="D40" s="22" t="s">
        <v>29</v>
      </c>
      <c r="E40" s="23">
        <v>109</v>
      </c>
      <c r="F40" s="22" t="s">
        <v>177</v>
      </c>
      <c r="G40" s="23">
        <v>1</v>
      </c>
      <c r="H40" s="23">
        <v>18</v>
      </c>
      <c r="I40" s="23">
        <v>100</v>
      </c>
      <c r="J40" s="23" t="s">
        <v>55</v>
      </c>
      <c r="K40" s="23">
        <v>36</v>
      </c>
      <c r="L40" s="23">
        <v>0</v>
      </c>
      <c r="M40" s="12">
        <f t="shared" si="12"/>
        <v>36</v>
      </c>
      <c r="N40" s="23"/>
      <c r="O40" s="23" t="s">
        <v>60</v>
      </c>
      <c r="P40" s="23"/>
      <c r="Q40" s="23"/>
      <c r="R40" s="23"/>
      <c r="S40" s="158" t="s">
        <v>350</v>
      </c>
    </row>
    <row r="41" spans="1:19" s="1" customFormat="1" x14ac:dyDescent="0.35">
      <c r="A41" s="54" t="s">
        <v>448</v>
      </c>
      <c r="B41" s="55" t="s">
        <v>277</v>
      </c>
      <c r="C41" s="55" t="s">
        <v>267</v>
      </c>
      <c r="D41" s="55" t="s">
        <v>24</v>
      </c>
      <c r="E41" s="56">
        <v>401</v>
      </c>
      <c r="F41" s="55" t="s">
        <v>252</v>
      </c>
      <c r="G41" s="56">
        <v>3</v>
      </c>
      <c r="H41" s="56">
        <v>54</v>
      </c>
      <c r="I41" s="56">
        <v>665</v>
      </c>
      <c r="J41" s="56" t="s">
        <v>55</v>
      </c>
      <c r="K41" s="56">
        <v>54</v>
      </c>
      <c r="L41" s="56">
        <v>0</v>
      </c>
      <c r="M41" s="57">
        <f t="shared" ref="M41" si="13">SUM(K41-L41)</f>
        <v>54</v>
      </c>
      <c r="N41" s="56"/>
      <c r="O41" s="56" t="s">
        <v>60</v>
      </c>
      <c r="P41" s="56"/>
      <c r="Q41" s="56"/>
      <c r="R41" s="56"/>
      <c r="S41" s="154" t="s">
        <v>449</v>
      </c>
    </row>
    <row r="42" spans="1:19" s="1" customFormat="1" x14ac:dyDescent="0.35">
      <c r="A42" s="59" t="s">
        <v>448</v>
      </c>
      <c r="B42" s="60" t="s">
        <v>278</v>
      </c>
      <c r="C42" s="60" t="s">
        <v>267</v>
      </c>
      <c r="D42" s="60" t="s">
        <v>24</v>
      </c>
      <c r="E42" s="61">
        <v>401</v>
      </c>
      <c r="F42" s="60" t="s">
        <v>252</v>
      </c>
      <c r="G42" s="61">
        <v>3</v>
      </c>
      <c r="H42" s="61">
        <v>54</v>
      </c>
      <c r="I42" s="61">
        <v>665</v>
      </c>
      <c r="J42" s="61" t="s">
        <v>55</v>
      </c>
      <c r="K42" s="61">
        <v>24</v>
      </c>
      <c r="L42" s="61">
        <v>0</v>
      </c>
      <c r="M42" s="62">
        <f t="shared" ref="M42:M45" si="14">SUM(K42-L42)</f>
        <v>24</v>
      </c>
      <c r="N42" s="61"/>
      <c r="O42" s="61" t="s">
        <v>60</v>
      </c>
      <c r="P42" s="61"/>
      <c r="Q42" s="61"/>
      <c r="R42" s="61"/>
      <c r="S42" s="155" t="s">
        <v>449</v>
      </c>
    </row>
    <row r="43" spans="1:19" s="1" customFormat="1" x14ac:dyDescent="0.35">
      <c r="A43" s="59" t="s">
        <v>450</v>
      </c>
      <c r="B43" s="60" t="s">
        <v>279</v>
      </c>
      <c r="C43" s="60" t="s">
        <v>325</v>
      </c>
      <c r="D43" s="60" t="s">
        <v>30</v>
      </c>
      <c r="E43" s="61">
        <v>130</v>
      </c>
      <c r="F43" s="60" t="s">
        <v>252</v>
      </c>
      <c r="G43" s="61">
        <v>2</v>
      </c>
      <c r="H43" s="61">
        <v>54</v>
      </c>
      <c r="I43" s="61">
        <v>565</v>
      </c>
      <c r="J43" s="61" t="s">
        <v>55</v>
      </c>
      <c r="K43" s="61">
        <v>54</v>
      </c>
      <c r="L43" s="61">
        <v>0</v>
      </c>
      <c r="M43" s="62">
        <f t="shared" ref="M43:M44" si="15">SUM(K43-L43)</f>
        <v>54</v>
      </c>
      <c r="N43" s="61"/>
      <c r="O43" s="61" t="s">
        <v>60</v>
      </c>
      <c r="P43" s="61"/>
      <c r="Q43" s="61"/>
      <c r="R43" s="61"/>
      <c r="S43" s="155" t="s">
        <v>326</v>
      </c>
    </row>
    <row r="44" spans="1:19" s="1" customFormat="1" x14ac:dyDescent="0.35">
      <c r="A44" s="59" t="s">
        <v>450</v>
      </c>
      <c r="B44" s="60" t="s">
        <v>280</v>
      </c>
      <c r="C44" s="60" t="s">
        <v>325</v>
      </c>
      <c r="D44" s="60" t="s">
        <v>30</v>
      </c>
      <c r="E44" s="61">
        <v>130</v>
      </c>
      <c r="F44" s="60" t="s">
        <v>252</v>
      </c>
      <c r="G44" s="61">
        <v>2</v>
      </c>
      <c r="H44" s="61">
        <v>54</v>
      </c>
      <c r="I44" s="61">
        <v>565</v>
      </c>
      <c r="J44" s="61" t="s">
        <v>55</v>
      </c>
      <c r="K44" s="61">
        <v>24</v>
      </c>
      <c r="L44" s="61">
        <v>0</v>
      </c>
      <c r="M44" s="62">
        <f t="shared" si="15"/>
        <v>24</v>
      </c>
      <c r="N44" s="61"/>
      <c r="O44" s="61" t="s">
        <v>60</v>
      </c>
      <c r="P44" s="61"/>
      <c r="Q44" s="61"/>
      <c r="R44" s="61"/>
      <c r="S44" s="155" t="s">
        <v>326</v>
      </c>
    </row>
    <row r="45" spans="1:19" s="1" customFormat="1" x14ac:dyDescent="0.35">
      <c r="A45" s="59">
        <v>46249</v>
      </c>
      <c r="B45" s="60" t="s">
        <v>281</v>
      </c>
      <c r="C45" s="60" t="s">
        <v>325</v>
      </c>
      <c r="D45" s="60" t="s">
        <v>30</v>
      </c>
      <c r="E45" s="61">
        <v>130</v>
      </c>
      <c r="F45" s="60" t="s">
        <v>252</v>
      </c>
      <c r="G45" s="61">
        <v>1</v>
      </c>
      <c r="H45" s="61">
        <v>36</v>
      </c>
      <c r="I45" s="61">
        <v>460</v>
      </c>
      <c r="J45" s="61" t="s">
        <v>55</v>
      </c>
      <c r="K45" s="61">
        <v>54</v>
      </c>
      <c r="L45" s="61">
        <v>0</v>
      </c>
      <c r="M45" s="62">
        <f t="shared" si="14"/>
        <v>54</v>
      </c>
      <c r="N45" s="61"/>
      <c r="O45" s="61" t="s">
        <v>60</v>
      </c>
      <c r="P45" s="61"/>
      <c r="Q45" s="61"/>
      <c r="R45" s="61"/>
      <c r="S45" s="155" t="s">
        <v>326</v>
      </c>
    </row>
    <row r="46" spans="1:19" s="1" customFormat="1" x14ac:dyDescent="0.35">
      <c r="A46" s="59">
        <v>46249</v>
      </c>
      <c r="B46" s="60" t="s">
        <v>282</v>
      </c>
      <c r="C46" s="60" t="s">
        <v>325</v>
      </c>
      <c r="D46" s="60" t="s">
        <v>30</v>
      </c>
      <c r="E46" s="61">
        <v>130</v>
      </c>
      <c r="F46" s="60" t="s">
        <v>252</v>
      </c>
      <c r="G46" s="61">
        <v>1</v>
      </c>
      <c r="H46" s="61">
        <v>36</v>
      </c>
      <c r="I46" s="61">
        <v>460</v>
      </c>
      <c r="J46" s="61" t="s">
        <v>55</v>
      </c>
      <c r="K46" s="61">
        <v>15</v>
      </c>
      <c r="L46" s="61">
        <v>0</v>
      </c>
      <c r="M46" s="62">
        <f t="shared" ref="M46" si="16">SUM(K46-L46)</f>
        <v>15</v>
      </c>
      <c r="N46" s="61"/>
      <c r="O46" s="61" t="s">
        <v>60</v>
      </c>
      <c r="P46" s="61"/>
      <c r="Q46" s="61"/>
      <c r="R46" s="61"/>
      <c r="S46" s="155" t="s">
        <v>326</v>
      </c>
    </row>
    <row r="47" spans="1:19" s="1" customFormat="1" x14ac:dyDescent="0.35">
      <c r="A47" s="59">
        <v>46250</v>
      </c>
      <c r="B47" s="60" t="s">
        <v>283</v>
      </c>
      <c r="C47" s="60" t="s">
        <v>6</v>
      </c>
      <c r="D47" s="60" t="s">
        <v>29</v>
      </c>
      <c r="E47" s="61">
        <v>95</v>
      </c>
      <c r="F47" s="60" t="s">
        <v>252</v>
      </c>
      <c r="G47" s="61">
        <v>1</v>
      </c>
      <c r="H47" s="61">
        <v>18</v>
      </c>
      <c r="I47" s="61">
        <v>360</v>
      </c>
      <c r="J47" s="61" t="s">
        <v>55</v>
      </c>
      <c r="K47" s="61">
        <v>54</v>
      </c>
      <c r="L47" s="61">
        <v>0</v>
      </c>
      <c r="M47" s="62">
        <f t="shared" ref="M47" si="17">SUM(K47-L47)</f>
        <v>54</v>
      </c>
      <c r="N47" s="61"/>
      <c r="O47" s="61" t="s">
        <v>60</v>
      </c>
      <c r="P47" s="61"/>
      <c r="Q47" s="61"/>
      <c r="R47" s="61"/>
      <c r="S47" s="155" t="s">
        <v>115</v>
      </c>
    </row>
    <row r="48" spans="1:19" s="1" customFormat="1" x14ac:dyDescent="0.35">
      <c r="A48" s="59">
        <v>46250</v>
      </c>
      <c r="B48" s="60" t="s">
        <v>284</v>
      </c>
      <c r="C48" s="60" t="s">
        <v>6</v>
      </c>
      <c r="D48" s="60" t="s">
        <v>29</v>
      </c>
      <c r="E48" s="61">
        <v>95</v>
      </c>
      <c r="F48" s="60" t="s">
        <v>252</v>
      </c>
      <c r="G48" s="61">
        <v>1</v>
      </c>
      <c r="H48" s="61">
        <v>18</v>
      </c>
      <c r="I48" s="61">
        <v>360</v>
      </c>
      <c r="J48" s="61" t="s">
        <v>55</v>
      </c>
      <c r="K48" s="61">
        <v>24</v>
      </c>
      <c r="L48" s="61">
        <v>0</v>
      </c>
      <c r="M48" s="62">
        <f t="shared" ref="M48:M49" si="18">SUM(K48-L48)</f>
        <v>24</v>
      </c>
      <c r="N48" s="61"/>
      <c r="O48" s="61" t="s">
        <v>60</v>
      </c>
      <c r="P48" s="61"/>
      <c r="Q48" s="61"/>
      <c r="R48" s="61"/>
      <c r="S48" s="155" t="s">
        <v>115</v>
      </c>
    </row>
    <row r="49" spans="1:19" s="1" customFormat="1" ht="15" thickBot="1" x14ac:dyDescent="0.4">
      <c r="A49" s="64">
        <v>46250</v>
      </c>
      <c r="B49" s="65" t="s">
        <v>285</v>
      </c>
      <c r="C49" s="65" t="s">
        <v>6</v>
      </c>
      <c r="D49" s="65" t="s">
        <v>29</v>
      </c>
      <c r="E49" s="66">
        <v>95</v>
      </c>
      <c r="F49" s="65" t="s">
        <v>177</v>
      </c>
      <c r="G49" s="66">
        <v>1</v>
      </c>
      <c r="H49" s="66">
        <v>18</v>
      </c>
      <c r="I49" s="66">
        <v>100</v>
      </c>
      <c r="J49" s="66" t="s">
        <v>55</v>
      </c>
      <c r="K49" s="66">
        <v>36</v>
      </c>
      <c r="L49" s="66">
        <v>0</v>
      </c>
      <c r="M49" s="62">
        <f t="shared" si="18"/>
        <v>36</v>
      </c>
      <c r="N49" s="66"/>
      <c r="O49" s="66" t="s">
        <v>60</v>
      </c>
      <c r="P49" s="66"/>
      <c r="Q49" s="66"/>
      <c r="R49" s="66"/>
      <c r="S49" s="156" t="s">
        <v>115</v>
      </c>
    </row>
    <row r="50" spans="1:19" s="1" customFormat="1" x14ac:dyDescent="0.35">
      <c r="A50" s="16" t="s">
        <v>451</v>
      </c>
      <c r="B50" s="17" t="s">
        <v>290</v>
      </c>
      <c r="C50" s="17" t="s">
        <v>351</v>
      </c>
      <c r="D50" s="17" t="s">
        <v>30</v>
      </c>
      <c r="E50" s="18">
        <v>145</v>
      </c>
      <c r="F50" s="17" t="s">
        <v>252</v>
      </c>
      <c r="G50" s="18">
        <v>3</v>
      </c>
      <c r="H50" s="18">
        <v>54</v>
      </c>
      <c r="I50" s="18">
        <v>665</v>
      </c>
      <c r="J50" s="18" t="s">
        <v>55</v>
      </c>
      <c r="K50" s="18">
        <v>54</v>
      </c>
      <c r="L50" s="18">
        <v>0</v>
      </c>
      <c r="M50" s="19">
        <f t="shared" ref="M50" si="19">SUM(K50-L50)</f>
        <v>54</v>
      </c>
      <c r="N50" s="18"/>
      <c r="O50" s="18" t="s">
        <v>60</v>
      </c>
      <c r="P50" s="18"/>
      <c r="Q50" s="18"/>
      <c r="R50" s="18"/>
      <c r="S50" s="149" t="s">
        <v>384</v>
      </c>
    </row>
    <row r="51" spans="1:19" s="1" customFormat="1" x14ac:dyDescent="0.35">
      <c r="A51" s="20" t="s">
        <v>451</v>
      </c>
      <c r="B51" s="3" t="s">
        <v>291</v>
      </c>
      <c r="C51" s="3" t="s">
        <v>351</v>
      </c>
      <c r="D51" s="3" t="s">
        <v>30</v>
      </c>
      <c r="E51" s="4">
        <v>145</v>
      </c>
      <c r="F51" s="3" t="s">
        <v>252</v>
      </c>
      <c r="G51" s="4">
        <v>3</v>
      </c>
      <c r="H51" s="4">
        <v>54</v>
      </c>
      <c r="I51" s="4">
        <v>665</v>
      </c>
      <c r="J51" s="4" t="s">
        <v>55</v>
      </c>
      <c r="K51" s="4">
        <v>24</v>
      </c>
      <c r="L51" s="4">
        <v>0</v>
      </c>
      <c r="M51" s="12">
        <f t="shared" ref="M51:M52" si="20">SUM(K51-L51)</f>
        <v>24</v>
      </c>
      <c r="N51" s="4"/>
      <c r="O51" s="4" t="s">
        <v>60</v>
      </c>
      <c r="P51" s="4"/>
      <c r="Q51" s="4"/>
      <c r="R51" s="4"/>
      <c r="S51" s="157" t="s">
        <v>384</v>
      </c>
    </row>
    <row r="52" spans="1:19" s="1" customFormat="1" x14ac:dyDescent="0.35">
      <c r="A52" s="20" t="s">
        <v>452</v>
      </c>
      <c r="B52" s="3" t="s">
        <v>293</v>
      </c>
      <c r="C52" s="3" t="s">
        <v>453</v>
      </c>
      <c r="D52" s="3" t="s">
        <v>73</v>
      </c>
      <c r="E52" s="4">
        <v>46</v>
      </c>
      <c r="F52" s="3" t="s">
        <v>252</v>
      </c>
      <c r="G52" s="4">
        <v>2</v>
      </c>
      <c r="H52" s="4">
        <v>54</v>
      </c>
      <c r="I52" s="4">
        <v>565</v>
      </c>
      <c r="J52" s="4" t="s">
        <v>55</v>
      </c>
      <c r="K52" s="4">
        <v>54</v>
      </c>
      <c r="L52" s="4">
        <v>0</v>
      </c>
      <c r="M52" s="12">
        <f t="shared" si="20"/>
        <v>54</v>
      </c>
      <c r="N52" s="4"/>
      <c r="O52" s="4" t="s">
        <v>60</v>
      </c>
      <c r="P52" s="4"/>
      <c r="Q52" s="4"/>
      <c r="R52" s="4"/>
      <c r="S52" s="157" t="s">
        <v>454</v>
      </c>
    </row>
    <row r="53" spans="1:19" s="1" customFormat="1" x14ac:dyDescent="0.35">
      <c r="A53" s="20" t="s">
        <v>452</v>
      </c>
      <c r="B53" s="3" t="s">
        <v>295</v>
      </c>
      <c r="C53" s="3" t="s">
        <v>453</v>
      </c>
      <c r="D53" s="3" t="s">
        <v>73</v>
      </c>
      <c r="E53" s="4">
        <v>46</v>
      </c>
      <c r="F53" s="3" t="s">
        <v>252</v>
      </c>
      <c r="G53" s="4">
        <v>2</v>
      </c>
      <c r="H53" s="4">
        <v>54</v>
      </c>
      <c r="I53" s="4">
        <v>565</v>
      </c>
      <c r="J53" s="4" t="s">
        <v>55</v>
      </c>
      <c r="K53" s="4">
        <v>24</v>
      </c>
      <c r="L53" s="4">
        <v>0</v>
      </c>
      <c r="M53" s="12">
        <f t="shared" ref="M53:M56" si="21">SUM(K53-L53)</f>
        <v>24</v>
      </c>
      <c r="N53" s="4"/>
      <c r="O53" s="4" t="s">
        <v>60</v>
      </c>
      <c r="P53" s="4"/>
      <c r="Q53" s="4"/>
      <c r="R53" s="4"/>
      <c r="S53" s="157" t="s">
        <v>454</v>
      </c>
    </row>
    <row r="54" spans="1:19" s="1" customFormat="1" x14ac:dyDescent="0.35">
      <c r="A54" s="20">
        <v>46271</v>
      </c>
      <c r="B54" s="3" t="s">
        <v>294</v>
      </c>
      <c r="C54" s="3" t="s">
        <v>178</v>
      </c>
      <c r="D54" s="3" t="s">
        <v>30</v>
      </c>
      <c r="E54" s="4">
        <v>148</v>
      </c>
      <c r="F54" s="3" t="s">
        <v>252</v>
      </c>
      <c r="G54" s="4">
        <v>1</v>
      </c>
      <c r="H54" s="4">
        <v>36</v>
      </c>
      <c r="I54" s="4">
        <v>460</v>
      </c>
      <c r="J54" s="4" t="s">
        <v>55</v>
      </c>
      <c r="K54" s="4">
        <v>54</v>
      </c>
      <c r="L54" s="4">
        <v>0</v>
      </c>
      <c r="M54" s="12">
        <v>39</v>
      </c>
      <c r="N54" s="4"/>
      <c r="O54" s="4" t="s">
        <v>60</v>
      </c>
      <c r="P54" s="4"/>
      <c r="Q54" s="4"/>
      <c r="R54" s="4"/>
      <c r="S54" s="157" t="s">
        <v>203</v>
      </c>
    </row>
    <row r="55" spans="1:19" s="1" customFormat="1" x14ac:dyDescent="0.35">
      <c r="A55" s="20">
        <v>46271</v>
      </c>
      <c r="B55" s="3" t="s">
        <v>296</v>
      </c>
      <c r="C55" s="3" t="s">
        <v>178</v>
      </c>
      <c r="D55" s="3" t="s">
        <v>30</v>
      </c>
      <c r="E55" s="4">
        <v>129</v>
      </c>
      <c r="F55" s="3" t="s">
        <v>252</v>
      </c>
      <c r="G55" s="4">
        <v>1</v>
      </c>
      <c r="H55" s="4">
        <v>36</v>
      </c>
      <c r="I55" s="4">
        <v>460</v>
      </c>
      <c r="J55" s="4" t="s">
        <v>55</v>
      </c>
      <c r="K55" s="4">
        <v>24</v>
      </c>
      <c r="L55" s="4">
        <v>0</v>
      </c>
      <c r="M55" s="12">
        <v>15</v>
      </c>
      <c r="N55" s="4"/>
      <c r="O55" s="4" t="s">
        <v>60</v>
      </c>
      <c r="P55" s="4"/>
      <c r="Q55" s="4"/>
      <c r="R55" s="4"/>
      <c r="S55" s="157" t="s">
        <v>203</v>
      </c>
    </row>
    <row r="56" spans="1:19" s="1" customFormat="1" x14ac:dyDescent="0.35">
      <c r="A56" s="20">
        <v>46270</v>
      </c>
      <c r="B56" s="3" t="s">
        <v>297</v>
      </c>
      <c r="C56" s="3" t="s">
        <v>3</v>
      </c>
      <c r="D56" s="3" t="s">
        <v>29</v>
      </c>
      <c r="E56" s="4">
        <v>0</v>
      </c>
      <c r="F56" s="3" t="s">
        <v>252</v>
      </c>
      <c r="G56" s="4">
        <v>1</v>
      </c>
      <c r="H56" s="4">
        <v>18</v>
      </c>
      <c r="I56" s="4">
        <v>360</v>
      </c>
      <c r="J56" s="4" t="s">
        <v>55</v>
      </c>
      <c r="K56" s="4">
        <v>54</v>
      </c>
      <c r="L56" s="4">
        <v>0</v>
      </c>
      <c r="M56" s="12">
        <f t="shared" si="21"/>
        <v>54</v>
      </c>
      <c r="N56" s="4"/>
      <c r="O56" s="4" t="s">
        <v>60</v>
      </c>
      <c r="P56" s="4"/>
      <c r="Q56" s="4"/>
      <c r="R56" s="4"/>
      <c r="S56" s="157" t="s">
        <v>93</v>
      </c>
    </row>
    <row r="57" spans="1:19" s="1" customFormat="1" x14ac:dyDescent="0.35">
      <c r="A57" s="20">
        <v>46270</v>
      </c>
      <c r="B57" s="3" t="s">
        <v>298</v>
      </c>
      <c r="C57" s="3" t="s">
        <v>3</v>
      </c>
      <c r="D57" s="3" t="s">
        <v>29</v>
      </c>
      <c r="E57" s="4">
        <v>0</v>
      </c>
      <c r="F57" s="3" t="s">
        <v>252</v>
      </c>
      <c r="G57" s="4">
        <v>1</v>
      </c>
      <c r="H57" s="4">
        <v>18</v>
      </c>
      <c r="I57" s="4">
        <v>360</v>
      </c>
      <c r="J57" s="4" t="s">
        <v>55</v>
      </c>
      <c r="K57" s="4">
        <v>24</v>
      </c>
      <c r="L57" s="4">
        <v>0</v>
      </c>
      <c r="M57" s="12">
        <f t="shared" ref="M57:M65" si="22">SUM(K57-L57)</f>
        <v>24</v>
      </c>
      <c r="N57" s="4"/>
      <c r="O57" s="4" t="s">
        <v>60</v>
      </c>
      <c r="P57" s="4"/>
      <c r="Q57" s="4"/>
      <c r="R57" s="4"/>
      <c r="S57" s="157" t="s">
        <v>93</v>
      </c>
    </row>
    <row r="58" spans="1:19" s="1" customFormat="1" ht="15" thickBot="1" x14ac:dyDescent="0.4">
      <c r="A58" s="21">
        <v>46270</v>
      </c>
      <c r="B58" s="22" t="s">
        <v>292</v>
      </c>
      <c r="C58" s="22" t="s">
        <v>3</v>
      </c>
      <c r="D58" s="22" t="s">
        <v>29</v>
      </c>
      <c r="E58" s="23">
        <v>0</v>
      </c>
      <c r="F58" s="22" t="s">
        <v>177</v>
      </c>
      <c r="G58" s="23">
        <v>1</v>
      </c>
      <c r="H58" s="23">
        <v>18</v>
      </c>
      <c r="I58" s="23">
        <v>100</v>
      </c>
      <c r="J58" s="23" t="s">
        <v>55</v>
      </c>
      <c r="K58" s="23">
        <v>36</v>
      </c>
      <c r="L58" s="23">
        <v>0</v>
      </c>
      <c r="M58" s="12">
        <f t="shared" si="22"/>
        <v>36</v>
      </c>
      <c r="N58" s="23"/>
      <c r="O58" s="23" t="s">
        <v>60</v>
      </c>
      <c r="P58" s="23"/>
      <c r="Q58" s="23"/>
      <c r="R58" s="23"/>
      <c r="S58" s="158" t="s">
        <v>93</v>
      </c>
    </row>
    <row r="59" spans="1:19" s="1" customFormat="1" x14ac:dyDescent="0.35">
      <c r="A59" s="92">
        <v>46285</v>
      </c>
      <c r="B59" s="93" t="s">
        <v>303</v>
      </c>
      <c r="C59" s="93" t="s">
        <v>5</v>
      </c>
      <c r="D59" s="93" t="s">
        <v>29</v>
      </c>
      <c r="E59" s="94">
        <v>61</v>
      </c>
      <c r="F59" s="93" t="s">
        <v>252</v>
      </c>
      <c r="G59" s="94"/>
      <c r="H59" s="94" t="s">
        <v>57</v>
      </c>
      <c r="I59" s="94">
        <v>0</v>
      </c>
      <c r="J59" s="94" t="s">
        <v>55</v>
      </c>
      <c r="K59" s="94">
        <v>8</v>
      </c>
      <c r="L59" s="94">
        <v>0</v>
      </c>
      <c r="M59" s="95">
        <f t="shared" ref="M59:M61" si="23">SUM(K59-L59)</f>
        <v>8</v>
      </c>
      <c r="N59" s="94"/>
      <c r="O59" s="94" t="s">
        <v>87</v>
      </c>
      <c r="P59" s="94"/>
      <c r="Q59" s="94"/>
      <c r="R59" s="94"/>
      <c r="S59" s="159" t="s">
        <v>97</v>
      </c>
    </row>
    <row r="60" spans="1:19" s="1" customFormat="1" x14ac:dyDescent="0.35">
      <c r="A60" s="96">
        <v>46285</v>
      </c>
      <c r="B60" s="97" t="s">
        <v>304</v>
      </c>
      <c r="C60" s="97" t="s">
        <v>5</v>
      </c>
      <c r="D60" s="97" t="s">
        <v>29</v>
      </c>
      <c r="E60" s="98">
        <v>61</v>
      </c>
      <c r="F60" s="97" t="s">
        <v>252</v>
      </c>
      <c r="G60" s="98"/>
      <c r="H60" s="98" t="s">
        <v>57</v>
      </c>
      <c r="I60" s="98">
        <v>0</v>
      </c>
      <c r="J60" s="98" t="s">
        <v>55</v>
      </c>
      <c r="K60" s="98">
        <v>8</v>
      </c>
      <c r="L60" s="98">
        <v>0</v>
      </c>
      <c r="M60" s="99">
        <f t="shared" si="23"/>
        <v>8</v>
      </c>
      <c r="N60" s="98"/>
      <c r="O60" s="98" t="s">
        <v>87</v>
      </c>
      <c r="P60" s="98"/>
      <c r="Q60" s="98"/>
      <c r="R60" s="98"/>
      <c r="S60" s="160" t="s">
        <v>97</v>
      </c>
    </row>
    <row r="61" spans="1:19" s="1" customFormat="1" ht="15" thickBot="1" x14ac:dyDescent="0.4">
      <c r="A61" s="96">
        <v>46285</v>
      </c>
      <c r="B61" s="97" t="s">
        <v>305</v>
      </c>
      <c r="C61" s="97" t="s">
        <v>5</v>
      </c>
      <c r="D61" s="97" t="s">
        <v>29</v>
      </c>
      <c r="E61" s="98">
        <v>61</v>
      </c>
      <c r="F61" s="97" t="s">
        <v>177</v>
      </c>
      <c r="G61" s="98"/>
      <c r="H61" s="98" t="s">
        <v>57</v>
      </c>
      <c r="I61" s="98">
        <v>0</v>
      </c>
      <c r="J61" s="98" t="s">
        <v>55</v>
      </c>
      <c r="K61" s="98">
        <v>8</v>
      </c>
      <c r="L61" s="98">
        <v>0</v>
      </c>
      <c r="M61" s="99">
        <f t="shared" si="23"/>
        <v>8</v>
      </c>
      <c r="N61" s="98"/>
      <c r="O61" s="98" t="s">
        <v>87</v>
      </c>
      <c r="P61" s="98"/>
      <c r="Q61" s="98"/>
      <c r="R61" s="98"/>
      <c r="S61" s="160" t="s">
        <v>97</v>
      </c>
    </row>
    <row r="62" spans="1:19" s="1" customFormat="1" x14ac:dyDescent="0.35">
      <c r="A62" s="25" t="s">
        <v>455</v>
      </c>
      <c r="B62" s="26" t="s">
        <v>299</v>
      </c>
      <c r="C62" s="26" t="s">
        <v>3</v>
      </c>
      <c r="D62" s="26" t="s">
        <v>29</v>
      </c>
      <c r="E62" s="27">
        <v>0</v>
      </c>
      <c r="F62" s="26" t="s">
        <v>87</v>
      </c>
      <c r="G62" s="27"/>
      <c r="H62" s="27">
        <v>54</v>
      </c>
      <c r="I62" s="27">
        <v>0</v>
      </c>
      <c r="J62" s="27" t="s">
        <v>55</v>
      </c>
      <c r="K62" s="27">
        <v>27</v>
      </c>
      <c r="L62" s="27">
        <v>0</v>
      </c>
      <c r="M62" s="28">
        <f t="shared" si="22"/>
        <v>27</v>
      </c>
      <c r="N62" s="27"/>
      <c r="O62" s="27" t="s">
        <v>87</v>
      </c>
      <c r="P62" s="27"/>
      <c r="Q62" s="27"/>
      <c r="R62" s="27"/>
      <c r="S62" s="161" t="s">
        <v>93</v>
      </c>
    </row>
    <row r="63" spans="1:19" s="1" customFormat="1" x14ac:dyDescent="0.35">
      <c r="A63" s="69" t="s">
        <v>455</v>
      </c>
      <c r="B63" s="70" t="s">
        <v>300</v>
      </c>
      <c r="C63" s="70" t="s">
        <v>3</v>
      </c>
      <c r="D63" s="70" t="s">
        <v>29</v>
      </c>
      <c r="E63" s="71">
        <v>0</v>
      </c>
      <c r="F63" s="70" t="s">
        <v>87</v>
      </c>
      <c r="G63" s="71"/>
      <c r="H63" s="71">
        <v>54</v>
      </c>
      <c r="I63" s="71">
        <v>0</v>
      </c>
      <c r="J63" s="71" t="s">
        <v>55</v>
      </c>
      <c r="K63" s="71">
        <v>12</v>
      </c>
      <c r="L63" s="71">
        <v>0</v>
      </c>
      <c r="M63" s="72">
        <f t="shared" si="22"/>
        <v>12</v>
      </c>
      <c r="N63" s="71"/>
      <c r="O63" s="71" t="s">
        <v>87</v>
      </c>
      <c r="P63" s="71"/>
      <c r="Q63" s="71"/>
      <c r="R63" s="71"/>
      <c r="S63" s="162" t="s">
        <v>93</v>
      </c>
    </row>
    <row r="64" spans="1:19" s="1" customFormat="1" x14ac:dyDescent="0.35">
      <c r="A64" s="69" t="s">
        <v>455</v>
      </c>
      <c r="B64" s="70" t="s">
        <v>301</v>
      </c>
      <c r="C64" s="70" t="s">
        <v>3</v>
      </c>
      <c r="D64" s="70" t="s">
        <v>29</v>
      </c>
      <c r="E64" s="71">
        <v>0</v>
      </c>
      <c r="F64" s="70" t="s">
        <v>87</v>
      </c>
      <c r="G64" s="71"/>
      <c r="H64" s="71">
        <v>54</v>
      </c>
      <c r="I64" s="71">
        <v>0</v>
      </c>
      <c r="J64" s="71" t="s">
        <v>55</v>
      </c>
      <c r="K64" s="71">
        <v>27</v>
      </c>
      <c r="L64" s="71">
        <v>0</v>
      </c>
      <c r="M64" s="72">
        <f t="shared" si="22"/>
        <v>27</v>
      </c>
      <c r="N64" s="71"/>
      <c r="O64" s="71" t="s">
        <v>87</v>
      </c>
      <c r="P64" s="71"/>
      <c r="Q64" s="71"/>
      <c r="R64" s="71"/>
      <c r="S64" s="162" t="s">
        <v>93</v>
      </c>
    </row>
    <row r="65" spans="1:19" s="1" customFormat="1" ht="15" thickBot="1" x14ac:dyDescent="0.4">
      <c r="A65" s="29" t="s">
        <v>455</v>
      </c>
      <c r="B65" s="30" t="s">
        <v>302</v>
      </c>
      <c r="C65" s="30" t="s">
        <v>3</v>
      </c>
      <c r="D65" s="30" t="s">
        <v>29</v>
      </c>
      <c r="E65" s="31">
        <v>0</v>
      </c>
      <c r="F65" s="30" t="s">
        <v>87</v>
      </c>
      <c r="G65" s="31"/>
      <c r="H65" s="31">
        <v>54</v>
      </c>
      <c r="I65" s="31">
        <v>0</v>
      </c>
      <c r="J65" s="31" t="s">
        <v>55</v>
      </c>
      <c r="K65" s="31">
        <v>12</v>
      </c>
      <c r="L65" s="31">
        <v>0</v>
      </c>
      <c r="M65" s="32">
        <f t="shared" si="22"/>
        <v>12</v>
      </c>
      <c r="N65" s="31"/>
      <c r="O65" s="31" t="s">
        <v>87</v>
      </c>
      <c r="P65" s="31"/>
      <c r="Q65" s="31"/>
      <c r="R65" s="31"/>
      <c r="S65" s="163" t="s">
        <v>93</v>
      </c>
    </row>
    <row r="66" spans="1:19" s="1" customFormat="1" x14ac:dyDescent="0.35">
      <c r="A66" s="9"/>
      <c r="B66" s="3"/>
      <c r="C66" s="3"/>
      <c r="D66" s="3"/>
      <c r="E66" s="4"/>
      <c r="F66" s="3"/>
      <c r="G66" s="4"/>
      <c r="H66" s="4"/>
      <c r="I66" s="4"/>
      <c r="J66" s="4"/>
      <c r="K66" s="4"/>
      <c r="L66" s="4"/>
      <c r="M66" s="12"/>
      <c r="N66" s="4"/>
      <c r="O66" s="4"/>
      <c r="P66" s="4"/>
      <c r="Q66" s="4"/>
      <c r="R66" s="4"/>
      <c r="S66" s="14"/>
    </row>
    <row r="67" spans="1:19" s="1" customFormat="1" x14ac:dyDescent="0.35">
      <c r="A67" s="9"/>
      <c r="B67" s="3"/>
      <c r="C67" s="3"/>
      <c r="D67" s="3"/>
      <c r="E67" s="4"/>
      <c r="F67" s="3"/>
      <c r="G67" s="4"/>
      <c r="H67" s="4"/>
      <c r="I67" s="4"/>
      <c r="J67" s="4"/>
      <c r="K67" s="4"/>
      <c r="L67" s="4"/>
      <c r="M67" s="12"/>
      <c r="N67" s="4"/>
      <c r="O67" s="4"/>
      <c r="P67" s="4"/>
      <c r="Q67" s="4"/>
      <c r="R67" s="4"/>
      <c r="S67" s="14"/>
    </row>
    <row r="68" spans="1:19" s="1" customFormat="1" x14ac:dyDescent="0.35">
      <c r="A68" s="9"/>
      <c r="B68" s="3"/>
      <c r="C68" s="3"/>
      <c r="D68" s="3"/>
      <c r="E68" s="4"/>
      <c r="F68" s="3"/>
      <c r="G68" s="4"/>
      <c r="H68" s="4"/>
      <c r="I68" s="4"/>
      <c r="J68" s="4"/>
      <c r="K68" s="4"/>
      <c r="L68" s="4"/>
      <c r="M68" s="12"/>
      <c r="N68" s="4"/>
      <c r="O68" s="4"/>
      <c r="P68" s="4"/>
      <c r="Q68" s="4"/>
      <c r="R68" s="4"/>
      <c r="S68" s="14"/>
    </row>
    <row r="69" spans="1:19" s="1" customFormat="1" x14ac:dyDescent="0.35">
      <c r="A69" s="9"/>
      <c r="B69" s="3"/>
      <c r="C69" s="3"/>
      <c r="D69" s="3"/>
      <c r="E69" s="4"/>
      <c r="F69" s="3"/>
      <c r="G69" s="4"/>
      <c r="H69" s="4"/>
      <c r="I69" s="4"/>
      <c r="J69" s="4"/>
      <c r="K69" s="4"/>
      <c r="L69" s="4"/>
      <c r="M69" s="12"/>
      <c r="N69" s="4"/>
      <c r="O69" s="4"/>
      <c r="P69" s="4"/>
      <c r="Q69" s="4"/>
      <c r="R69" s="4"/>
      <c r="S69" s="14"/>
    </row>
    <row r="70" spans="1:19" s="1" customFormat="1" x14ac:dyDescent="0.35">
      <c r="A70" s="2"/>
      <c r="B70" s="3"/>
      <c r="C70" s="3"/>
      <c r="D70" s="3"/>
      <c r="E70" s="4"/>
      <c r="F70" s="3"/>
      <c r="G70" s="4"/>
      <c r="H70" s="4"/>
      <c r="I70" s="4"/>
      <c r="J70" s="4"/>
      <c r="K70" s="4"/>
      <c r="L70" s="4"/>
      <c r="M70" s="12"/>
      <c r="N70" s="4"/>
      <c r="O70" s="4"/>
      <c r="P70" s="4"/>
      <c r="Q70" s="4"/>
      <c r="R70" s="4"/>
      <c r="S70" s="8"/>
    </row>
    <row r="71" spans="1:19" s="1" customFormat="1" x14ac:dyDescent="0.35">
      <c r="A71" s="2"/>
      <c r="B71" s="3"/>
      <c r="C71" s="3"/>
      <c r="D71" s="3"/>
      <c r="E71" s="4"/>
      <c r="F71" s="3"/>
      <c r="G71" s="4"/>
      <c r="H71" s="4"/>
      <c r="I71" s="4"/>
      <c r="J71" s="4"/>
      <c r="K71" s="4"/>
      <c r="L71" s="4"/>
      <c r="M71" s="12"/>
      <c r="N71" s="4"/>
      <c r="O71" s="4"/>
      <c r="P71" s="4"/>
      <c r="Q71" s="4"/>
      <c r="R71" s="4"/>
      <c r="S71" s="8"/>
    </row>
    <row r="72" spans="1:19" s="1" customFormat="1" x14ac:dyDescent="0.35">
      <c r="A72" s="2"/>
      <c r="B72" s="3"/>
      <c r="C72" s="3"/>
      <c r="D72" s="3"/>
      <c r="E72" s="4"/>
      <c r="F72" s="3"/>
      <c r="G72" s="4"/>
      <c r="H72" s="4"/>
      <c r="I72" s="4"/>
      <c r="J72" s="4"/>
      <c r="K72" s="4"/>
      <c r="L72" s="4"/>
      <c r="M72" s="12"/>
      <c r="N72" s="4"/>
      <c r="O72" s="4"/>
      <c r="P72" s="4"/>
      <c r="Q72" s="4"/>
      <c r="R72" s="4"/>
      <c r="S72" s="8"/>
    </row>
    <row r="73" spans="1:19" s="1" customFormat="1" x14ac:dyDescent="0.35">
      <c r="A73" s="2"/>
      <c r="B73" s="3"/>
      <c r="C73" s="3"/>
      <c r="D73" s="3"/>
      <c r="E73" s="4"/>
      <c r="F73" s="3"/>
      <c r="G73" s="4"/>
      <c r="H73" s="4"/>
      <c r="I73" s="4"/>
      <c r="J73" s="4"/>
      <c r="K73" s="4"/>
      <c r="L73" s="4"/>
      <c r="M73" s="12"/>
      <c r="N73" s="4"/>
      <c r="O73" s="4"/>
      <c r="P73" s="4"/>
      <c r="Q73" s="4"/>
      <c r="R73" s="4"/>
      <c r="S73" s="8"/>
    </row>
    <row r="74" spans="1:19" s="1" customFormat="1" x14ac:dyDescent="0.35">
      <c r="A74" s="2"/>
      <c r="B74" s="3"/>
      <c r="C74" s="3"/>
      <c r="D74" s="3"/>
      <c r="E74" s="4"/>
      <c r="F74" s="3"/>
      <c r="G74" s="4"/>
      <c r="H74" s="4"/>
      <c r="I74" s="4"/>
      <c r="J74" s="4"/>
      <c r="K74" s="4"/>
      <c r="L74" s="4"/>
      <c r="M74" s="12"/>
      <c r="N74" s="4"/>
      <c r="O74" s="4"/>
      <c r="P74" s="4"/>
      <c r="Q74" s="4"/>
      <c r="R74" s="4"/>
      <c r="S74" s="8"/>
    </row>
    <row r="75" spans="1:19" s="1" customFormat="1" x14ac:dyDescent="0.35">
      <c r="A75" s="2"/>
      <c r="B75" s="3"/>
      <c r="C75" s="3"/>
      <c r="D75" s="3"/>
      <c r="E75" s="4"/>
      <c r="F75" s="3"/>
      <c r="G75" s="4"/>
      <c r="H75" s="4"/>
      <c r="I75" s="4"/>
      <c r="J75" s="4"/>
      <c r="K75" s="4"/>
      <c r="L75" s="4"/>
      <c r="M75" s="12"/>
      <c r="N75" s="4"/>
      <c r="O75" s="4"/>
      <c r="P75" s="4"/>
      <c r="Q75" s="4"/>
      <c r="R75" s="4"/>
      <c r="S75" s="8"/>
    </row>
    <row r="76" spans="1:19" s="1" customFormat="1" x14ac:dyDescent="0.35">
      <c r="A76" s="2"/>
      <c r="B76" s="3"/>
      <c r="C76" s="3"/>
      <c r="D76" s="3"/>
      <c r="E76" s="4"/>
      <c r="F76" s="3"/>
      <c r="G76" s="4"/>
      <c r="H76" s="4"/>
      <c r="I76" s="4"/>
      <c r="J76" s="4"/>
      <c r="K76" s="4"/>
      <c r="L76" s="4"/>
      <c r="M76" s="12"/>
      <c r="N76" s="4"/>
      <c r="O76" s="4"/>
      <c r="P76" s="4"/>
      <c r="Q76" s="4"/>
      <c r="R76" s="4"/>
      <c r="S76" s="8"/>
    </row>
    <row r="77" spans="1:19" s="1" customFormat="1" x14ac:dyDescent="0.35">
      <c r="A77" s="2"/>
      <c r="B77" s="3"/>
      <c r="C77" s="3"/>
      <c r="D77" s="3"/>
      <c r="E77" s="4"/>
      <c r="F77" s="3"/>
      <c r="G77" s="4"/>
      <c r="H77" s="4"/>
      <c r="I77" s="4"/>
      <c r="J77" s="4"/>
      <c r="K77" s="4"/>
      <c r="L77" s="4"/>
      <c r="M77" s="4"/>
      <c r="O77" s="4"/>
      <c r="S77" s="8"/>
    </row>
    <row r="78" spans="1:19" s="1" customFormat="1" x14ac:dyDescent="0.35">
      <c r="A78" s="2"/>
      <c r="B78" s="3"/>
      <c r="C78" s="3"/>
      <c r="D78" s="3"/>
      <c r="E78" s="4"/>
      <c r="F78" s="3"/>
      <c r="G78" s="4"/>
      <c r="H78" s="4"/>
      <c r="I78" s="4"/>
      <c r="J78" s="4"/>
      <c r="K78" s="4"/>
      <c r="L78" s="4"/>
      <c r="M78" s="12"/>
      <c r="N78" s="4"/>
      <c r="O78" s="4"/>
      <c r="P78" s="4"/>
      <c r="Q78" s="4"/>
      <c r="R78" s="4"/>
      <c r="S78" s="8"/>
    </row>
    <row r="79" spans="1:19" s="1" customFormat="1" x14ac:dyDescent="0.35">
      <c r="A79" s="2"/>
      <c r="B79" s="3"/>
      <c r="C79" s="3"/>
      <c r="D79" s="3"/>
      <c r="E79" s="4"/>
      <c r="F79" s="3"/>
      <c r="G79" s="4"/>
      <c r="H79" s="4"/>
      <c r="I79" s="4"/>
      <c r="J79" s="4"/>
      <c r="K79" s="4"/>
      <c r="L79" s="4"/>
      <c r="M79" s="12"/>
      <c r="N79" s="4"/>
      <c r="O79" s="4"/>
      <c r="P79" s="4"/>
      <c r="Q79" s="4"/>
      <c r="R79" s="4"/>
      <c r="S79" s="8"/>
    </row>
    <row r="80" spans="1:19" s="1" customFormat="1" x14ac:dyDescent="0.35">
      <c r="A80" s="2"/>
      <c r="B80" s="3"/>
      <c r="C80" s="3"/>
      <c r="D80" s="3"/>
      <c r="E80" s="4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8"/>
    </row>
    <row r="81" spans="1:19" s="1" customFormat="1" x14ac:dyDescent="0.35">
      <c r="A81" s="2"/>
      <c r="B81" s="3"/>
      <c r="C81" s="3"/>
      <c r="D81" s="3"/>
      <c r="E81" s="4"/>
      <c r="F81" s="3"/>
      <c r="G81" s="4"/>
      <c r="H81" s="4"/>
      <c r="I81" s="4"/>
      <c r="J81" s="4"/>
      <c r="K81" s="4"/>
      <c r="L81" s="4"/>
      <c r="M81" s="12"/>
      <c r="N81" s="4"/>
      <c r="O81" s="4"/>
      <c r="P81" s="4"/>
      <c r="Q81" s="4"/>
      <c r="R81" s="4"/>
      <c r="S81" s="8"/>
    </row>
    <row r="82" spans="1:19" s="1" customFormat="1" x14ac:dyDescent="0.35">
      <c r="A82" s="9"/>
      <c r="B82" s="3"/>
      <c r="C82" s="3"/>
      <c r="D82" s="3"/>
      <c r="E82" s="4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8"/>
    </row>
    <row r="83" spans="1:19" s="1" customFormat="1" x14ac:dyDescent="0.35">
      <c r="A83" s="2"/>
      <c r="B83" s="3"/>
      <c r="C83" s="3"/>
      <c r="D83" s="3"/>
      <c r="E83" s="4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8"/>
    </row>
    <row r="84" spans="1:19" s="1" customFormat="1" x14ac:dyDescent="0.35">
      <c r="A84" s="2"/>
      <c r="B84" s="3"/>
      <c r="C84" s="3"/>
      <c r="D84" s="3"/>
      <c r="E84" s="4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8"/>
    </row>
    <row r="85" spans="1:19" x14ac:dyDescent="0.35">
      <c r="A85" s="10"/>
      <c r="B85" s="11"/>
      <c r="C85" s="11"/>
      <c r="D85" s="11"/>
      <c r="E85" s="12"/>
      <c r="F85" s="11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8"/>
    </row>
    <row r="86" spans="1:19" x14ac:dyDescent="0.35">
      <c r="A86" s="2"/>
      <c r="B86" s="3"/>
      <c r="C86" s="3"/>
      <c r="D86" s="3"/>
      <c r="E86" s="4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8"/>
    </row>
    <row r="87" spans="1:19" x14ac:dyDescent="0.35">
      <c r="A87" s="2"/>
      <c r="B87" s="3"/>
      <c r="C87" s="3"/>
      <c r="D87" s="3"/>
      <c r="E87" s="4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8"/>
    </row>
    <row r="88" spans="1:19" x14ac:dyDescent="0.35">
      <c r="A88" s="2"/>
      <c r="B88" s="3"/>
      <c r="C88" s="3"/>
      <c r="D88" s="3"/>
      <c r="E88" s="4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8"/>
    </row>
    <row r="89" spans="1:19" x14ac:dyDescent="0.35">
      <c r="A89" s="2"/>
      <c r="B89" s="3"/>
      <c r="C89" s="3"/>
      <c r="D89" s="3"/>
      <c r="E89" s="4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8"/>
    </row>
    <row r="90" spans="1:19" x14ac:dyDescent="0.35">
      <c r="A90" s="2"/>
      <c r="B90" s="3"/>
      <c r="C90" s="3"/>
      <c r="D90" s="3"/>
      <c r="E90" s="4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8"/>
    </row>
    <row r="91" spans="1:19" x14ac:dyDescent="0.35">
      <c r="A91" s="9"/>
      <c r="B91" s="3"/>
      <c r="C91" s="3"/>
      <c r="D91" s="3"/>
      <c r="E91" s="4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8"/>
    </row>
    <row r="92" spans="1:19" x14ac:dyDescent="0.35">
      <c r="A92" s="2"/>
      <c r="B92" s="3"/>
      <c r="C92" s="3"/>
      <c r="D92" s="3"/>
      <c r="E92" s="4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8"/>
    </row>
    <row r="93" spans="1:19" x14ac:dyDescent="0.35">
      <c r="A93" s="2"/>
      <c r="B93" s="3"/>
      <c r="C93" s="3"/>
      <c r="D93" s="3"/>
      <c r="E93" s="4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8"/>
    </row>
    <row r="94" spans="1:19" x14ac:dyDescent="0.35">
      <c r="A94" s="2"/>
      <c r="B94" s="3"/>
      <c r="C94" s="3"/>
      <c r="D94" s="3"/>
      <c r="E94" s="4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8"/>
    </row>
    <row r="95" spans="1:19" x14ac:dyDescent="0.35">
      <c r="A95" s="9"/>
      <c r="B95" s="3"/>
      <c r="C95" s="3"/>
      <c r="D95" s="3"/>
      <c r="E95" s="4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8"/>
    </row>
    <row r="96" spans="1:19" x14ac:dyDescent="0.35">
      <c r="A96" s="9"/>
      <c r="B96" s="3"/>
      <c r="C96" s="3"/>
      <c r="D96" s="3"/>
      <c r="E96" s="4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8"/>
    </row>
    <row r="97" spans="1:19" x14ac:dyDescent="0.35">
      <c r="A97" s="2"/>
      <c r="B97" s="3"/>
      <c r="C97" s="3"/>
      <c r="D97" s="3"/>
      <c r="E97" s="4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8"/>
    </row>
    <row r="98" spans="1:19" x14ac:dyDescent="0.35">
      <c r="A98" s="2"/>
      <c r="B98" s="3"/>
      <c r="C98" s="3"/>
      <c r="D98" s="3"/>
      <c r="E98" s="4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8"/>
    </row>
    <row r="99" spans="1:19" x14ac:dyDescent="0.35">
      <c r="A99" s="2"/>
      <c r="B99" s="3"/>
      <c r="C99" s="3"/>
      <c r="D99" s="3"/>
      <c r="E99" s="4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8"/>
    </row>
    <row r="100" spans="1:19" x14ac:dyDescent="0.35">
      <c r="A100" s="9"/>
      <c r="B100" s="3"/>
      <c r="C100" s="3"/>
      <c r="D100" s="3"/>
      <c r="E100" s="4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8"/>
    </row>
    <row r="101" spans="1:19" x14ac:dyDescent="0.35">
      <c r="A101" s="2"/>
      <c r="B101" s="3"/>
      <c r="C101" s="3"/>
      <c r="D101" s="3"/>
      <c r="E101" s="4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8"/>
    </row>
    <row r="102" spans="1:19" x14ac:dyDescent="0.35">
      <c r="A102" s="2"/>
      <c r="B102" s="3"/>
      <c r="C102" s="3"/>
      <c r="D102" s="3"/>
      <c r="E102" s="4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8"/>
    </row>
    <row r="103" spans="1:19" x14ac:dyDescent="0.35">
      <c r="A103" s="2"/>
      <c r="B103" s="3"/>
      <c r="C103" s="3"/>
      <c r="D103" s="3"/>
      <c r="E103" s="4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8"/>
    </row>
    <row r="104" spans="1:19" x14ac:dyDescent="0.35">
      <c r="H104" s="6"/>
      <c r="S104" s="3"/>
    </row>
    <row r="105" spans="1:19" x14ac:dyDescent="0.35">
      <c r="H105" s="6"/>
      <c r="S105" s="3"/>
    </row>
    <row r="106" spans="1:19" x14ac:dyDescent="0.35">
      <c r="H106" s="6"/>
      <c r="S106" s="3"/>
    </row>
    <row r="107" spans="1:19" x14ac:dyDescent="0.35">
      <c r="H107" s="6"/>
      <c r="S107" s="3"/>
    </row>
    <row r="108" spans="1:19" x14ac:dyDescent="0.35">
      <c r="H108" s="6"/>
      <c r="S108" s="3"/>
    </row>
    <row r="109" spans="1:19" x14ac:dyDescent="0.35">
      <c r="H109" s="6"/>
      <c r="S109" s="3"/>
    </row>
    <row r="110" spans="1:19" x14ac:dyDescent="0.35">
      <c r="H110" s="6"/>
      <c r="S110" s="3"/>
    </row>
    <row r="111" spans="1:19" x14ac:dyDescent="0.35">
      <c r="H111" s="6"/>
      <c r="S111" s="3"/>
    </row>
    <row r="112" spans="1:19" x14ac:dyDescent="0.35">
      <c r="H112" s="6"/>
      <c r="S112" s="3"/>
    </row>
    <row r="113" spans="8:19" x14ac:dyDescent="0.35">
      <c r="H113" s="6"/>
      <c r="S113" s="3"/>
    </row>
    <row r="114" spans="8:19" x14ac:dyDescent="0.35">
      <c r="H114" s="6"/>
      <c r="S114" s="3"/>
    </row>
    <row r="115" spans="8:19" x14ac:dyDescent="0.35">
      <c r="H115" s="6"/>
      <c r="S115" s="3"/>
    </row>
    <row r="116" spans="8:19" x14ac:dyDescent="0.35">
      <c r="H116" s="6"/>
      <c r="S116" s="3"/>
    </row>
    <row r="117" spans="8:19" x14ac:dyDescent="0.35">
      <c r="H117" s="6"/>
    </row>
    <row r="118" spans="8:19" x14ac:dyDescent="0.35">
      <c r="H118" s="6"/>
    </row>
    <row r="119" spans="8:19" x14ac:dyDescent="0.35">
      <c r="H119" s="6"/>
    </row>
    <row r="120" spans="8:19" x14ac:dyDescent="0.35">
      <c r="H120" s="6"/>
    </row>
    <row r="121" spans="8:19" x14ac:dyDescent="0.35">
      <c r="H121" s="6"/>
    </row>
    <row r="122" spans="8:19" x14ac:dyDescent="0.35">
      <c r="H122" s="6"/>
    </row>
    <row r="123" spans="8:19" x14ac:dyDescent="0.35">
      <c r="H123" s="6"/>
    </row>
    <row r="124" spans="8:19" x14ac:dyDescent="0.35">
      <c r="H124" s="6"/>
    </row>
    <row r="125" spans="8:19" x14ac:dyDescent="0.35">
      <c r="H125" s="6"/>
    </row>
    <row r="126" spans="8:19" x14ac:dyDescent="0.35">
      <c r="H126" s="6"/>
    </row>
    <row r="127" spans="8:19" x14ac:dyDescent="0.35">
      <c r="H127" s="6"/>
    </row>
    <row r="128" spans="8:19" x14ac:dyDescent="0.35">
      <c r="H128" s="6"/>
    </row>
    <row r="129" spans="8:8" x14ac:dyDescent="0.35">
      <c r="H129" s="6"/>
    </row>
    <row r="130" spans="8:8" x14ac:dyDescent="0.35">
      <c r="H130" s="6"/>
    </row>
    <row r="131" spans="8:8" x14ac:dyDescent="0.35">
      <c r="H131" s="6"/>
    </row>
    <row r="132" spans="8:8" x14ac:dyDescent="0.35">
      <c r="H132" s="6"/>
    </row>
    <row r="133" spans="8:8" x14ac:dyDescent="0.35">
      <c r="H133" s="6"/>
    </row>
    <row r="134" spans="8:8" x14ac:dyDescent="0.35">
      <c r="H134" s="6"/>
    </row>
    <row r="135" spans="8:8" x14ac:dyDescent="0.35">
      <c r="H135" s="6"/>
    </row>
    <row r="136" spans="8:8" x14ac:dyDescent="0.35">
      <c r="H136" s="6"/>
    </row>
    <row r="137" spans="8:8" x14ac:dyDescent="0.35">
      <c r="H137" s="6"/>
    </row>
    <row r="138" spans="8:8" x14ac:dyDescent="0.35">
      <c r="H138" s="6"/>
    </row>
    <row r="139" spans="8:8" x14ac:dyDescent="0.35">
      <c r="H139" s="6"/>
    </row>
    <row r="140" spans="8:8" x14ac:dyDescent="0.35">
      <c r="H140" s="6"/>
    </row>
    <row r="141" spans="8:8" x14ac:dyDescent="0.35">
      <c r="H141" s="6"/>
    </row>
    <row r="142" spans="8:8" x14ac:dyDescent="0.35">
      <c r="H142" s="6"/>
    </row>
    <row r="143" spans="8:8" x14ac:dyDescent="0.35">
      <c r="H143" s="6"/>
    </row>
    <row r="144" spans="8:8" x14ac:dyDescent="0.35">
      <c r="H144" s="6"/>
    </row>
    <row r="145" spans="8:8" x14ac:dyDescent="0.35">
      <c r="H145" s="6"/>
    </row>
    <row r="146" spans="8:8" x14ac:dyDescent="0.35">
      <c r="H146" s="6"/>
    </row>
    <row r="147" spans="8:8" x14ac:dyDescent="0.35">
      <c r="H147" s="6"/>
    </row>
    <row r="148" spans="8:8" x14ac:dyDescent="0.35">
      <c r="H148" s="6"/>
    </row>
    <row r="149" spans="8:8" x14ac:dyDescent="0.35">
      <c r="H149" s="6"/>
    </row>
    <row r="150" spans="8:8" x14ac:dyDescent="0.35">
      <c r="H150" s="6"/>
    </row>
    <row r="151" spans="8:8" x14ac:dyDescent="0.35">
      <c r="H151" s="6"/>
    </row>
    <row r="152" spans="8:8" x14ac:dyDescent="0.35">
      <c r="H152" s="6"/>
    </row>
    <row r="153" spans="8:8" x14ac:dyDescent="0.35">
      <c r="H153" s="6"/>
    </row>
    <row r="154" spans="8:8" x14ac:dyDescent="0.35">
      <c r="H154" s="6"/>
    </row>
    <row r="155" spans="8:8" x14ac:dyDescent="0.35">
      <c r="H155" s="6"/>
    </row>
    <row r="156" spans="8:8" x14ac:dyDescent="0.35">
      <c r="H156" s="6"/>
    </row>
    <row r="157" spans="8:8" x14ac:dyDescent="0.35">
      <c r="H157" s="6"/>
    </row>
    <row r="158" spans="8:8" x14ac:dyDescent="0.35">
      <c r="H158" s="6"/>
    </row>
    <row r="159" spans="8:8" x14ac:dyDescent="0.35">
      <c r="H159" s="6"/>
    </row>
    <row r="160" spans="8:8" x14ac:dyDescent="0.35">
      <c r="H160" s="6"/>
    </row>
    <row r="161" spans="8:8" x14ac:dyDescent="0.35">
      <c r="H161" s="6"/>
    </row>
    <row r="162" spans="8:8" x14ac:dyDescent="0.35">
      <c r="H162" s="6"/>
    </row>
    <row r="163" spans="8:8" x14ac:dyDescent="0.35">
      <c r="H163" s="6"/>
    </row>
    <row r="164" spans="8:8" x14ac:dyDescent="0.35">
      <c r="H164" s="6"/>
    </row>
    <row r="165" spans="8:8" x14ac:dyDescent="0.35">
      <c r="H165" s="6"/>
    </row>
    <row r="166" spans="8:8" x14ac:dyDescent="0.35">
      <c r="H166" s="6"/>
    </row>
    <row r="167" spans="8:8" x14ac:dyDescent="0.35">
      <c r="H167" s="6"/>
    </row>
    <row r="168" spans="8:8" x14ac:dyDescent="0.35">
      <c r="H168" s="6"/>
    </row>
    <row r="169" spans="8:8" x14ac:dyDescent="0.35">
      <c r="H169" s="6"/>
    </row>
    <row r="170" spans="8:8" x14ac:dyDescent="0.35">
      <c r="H170" s="6"/>
    </row>
    <row r="171" spans="8:8" x14ac:dyDescent="0.35">
      <c r="H171" s="6"/>
    </row>
    <row r="172" spans="8:8" x14ac:dyDescent="0.35">
      <c r="H172" s="6"/>
    </row>
    <row r="173" spans="8:8" x14ac:dyDescent="0.35">
      <c r="H173" s="6"/>
    </row>
    <row r="174" spans="8:8" x14ac:dyDescent="0.35">
      <c r="H174" s="6"/>
    </row>
  </sheetData>
  <autoFilter ref="A3:S3" xr:uid="{5C4F2FE4-EE56-4A2E-83F2-A2F3E627CDFE}"/>
  <hyperlinks>
    <hyperlink ref="S7" r:id="rId1" xr:uid="{86AD5B8E-92D9-4DFC-87E4-9A056533DCBB}"/>
    <hyperlink ref="C1" r:id="rId2" xr:uid="{1AB6AA91-951C-4EE7-B8CE-A199D9E68B26}"/>
    <hyperlink ref="S5" r:id="rId3" xr:uid="{3642B6B5-1E8E-4513-9757-0988159F99D7}"/>
    <hyperlink ref="S6" r:id="rId4" xr:uid="{3F6AB018-1705-4397-9C0A-9D503329E9FE}"/>
    <hyperlink ref="S11" r:id="rId5" xr:uid="{23FF3CED-7311-48A5-BBE8-E35668476D33}"/>
    <hyperlink ref="S12" r:id="rId6" xr:uid="{FE0B4CC9-F964-460D-88A2-D0A72CADE1ED}"/>
    <hyperlink ref="S23" r:id="rId7" xr:uid="{4FD9E512-45BB-4C28-80DB-3C14DB40D896}"/>
    <hyperlink ref="S24" r:id="rId8" xr:uid="{8BEF0988-790A-42F2-A9BA-06E4C8C05381}"/>
    <hyperlink ref="S36" r:id="rId9" xr:uid="{BF345FA3-D2CB-4FA8-8605-DA352C81A7BC}"/>
    <hyperlink ref="S37" r:id="rId10" xr:uid="{B0D55995-C20D-48BC-86B7-C1B58B3E52F6}"/>
    <hyperlink ref="S38" r:id="rId11" xr:uid="{31ED65B9-5C24-44A5-943F-B0A415D1D41E}"/>
    <hyperlink ref="S45" r:id="rId12" xr:uid="{2234B160-E407-4FCB-AAA9-578971D509D0}"/>
    <hyperlink ref="S46" r:id="rId13" xr:uid="{1EDEBAA2-FA17-4C35-845D-A1583851B4ED}"/>
    <hyperlink ref="S44" r:id="rId14" xr:uid="{6E9028D9-32F3-4A8F-A4AD-3427AC6E62AC}"/>
    <hyperlink ref="S43" r:id="rId15" xr:uid="{68772835-AF92-4208-9C84-33DE1D43669C}"/>
    <hyperlink ref="S52" r:id="rId16" xr:uid="{1A2975DD-C2A3-476A-A7CA-570A5D45B82A}"/>
    <hyperlink ref="S53" r:id="rId17" xr:uid="{C7F4C522-EDBE-44E1-8700-53E6C66984E2}"/>
    <hyperlink ref="S56" r:id="rId18" xr:uid="{CD914EF9-4BC3-45D8-8396-7DCFB2E0FAA0}"/>
    <hyperlink ref="S57" r:id="rId19" xr:uid="{E6DC36A0-025B-4FFA-B766-5BCD3C821408}"/>
    <hyperlink ref="S54" r:id="rId20" xr:uid="{1E8799C7-CC1A-44A7-A8E6-69157AF378B0}"/>
    <hyperlink ref="S55" r:id="rId21" xr:uid="{F90CD4F9-1667-491F-A41C-48CF3C27489E}"/>
    <hyperlink ref="S58" r:id="rId22" xr:uid="{127166B3-97AE-46BB-8428-BE8B90ADC7EE}"/>
    <hyperlink ref="S14" r:id="rId23" xr:uid="{0F31A791-E2F9-4BEE-AD67-F9F4E095F095}"/>
    <hyperlink ref="S18" r:id="rId24" xr:uid="{39AB265A-1C21-410C-B6A0-03C7C0DE8E40}"/>
    <hyperlink ref="S19" r:id="rId25" xr:uid="{F8423BE2-5FA1-42EB-AC64-BAE81766290F}"/>
    <hyperlink ref="S42" r:id="rId26" xr:uid="{3AFF261B-0CA2-463F-93D2-F3B6EABB4D5D}"/>
    <hyperlink ref="S41" r:id="rId27" xr:uid="{7D7F5644-483B-4BD5-B2A6-424192E4BE45}"/>
    <hyperlink ref="S33" r:id="rId28" xr:uid="{0D608819-D045-450E-A585-20FC94CE32DA}"/>
    <hyperlink ref="S32" r:id="rId29" xr:uid="{1251DF76-3156-459E-82DA-171F2274538E}"/>
    <hyperlink ref="S34" r:id="rId30" xr:uid="{5D255E8A-1154-49B1-82AD-953868C0DA96}"/>
    <hyperlink ref="S35" r:id="rId31" xr:uid="{5161CCC5-AA01-44C4-BD52-EC69E143CC49}"/>
    <hyperlink ref="S13" r:id="rId32" xr:uid="{A1DB6194-422E-40ED-8E80-FE1FAAE344C0}"/>
    <hyperlink ref="S8" r:id="rId33" xr:uid="{9AA111F2-0E36-48BE-80B8-F7A0E4FC2585}"/>
    <hyperlink ref="S22" r:id="rId34" xr:uid="{60796CE8-E5B4-4900-B5ED-340B7A678169}"/>
    <hyperlink ref="S20:S21" r:id="rId35" display="www.jonakersgk.se" xr:uid="{A0E9BF50-7431-49D3-96FA-EC096CBB83D8}"/>
    <hyperlink ref="S27" r:id="rId36" xr:uid="{879F622A-760C-44D3-AF9A-D21AB7743C11}"/>
    <hyperlink ref="S28" r:id="rId37" xr:uid="{30A497E2-58D5-44C7-B9A4-BE0E8C1496C8}"/>
    <hyperlink ref="S29" r:id="rId38" xr:uid="{191DCA75-AE64-4041-BD4E-1D3E1E969051}"/>
    <hyperlink ref="S30:S31" r:id="rId39" display="www.strandgolf.se" xr:uid="{8FB50661-27FD-4D7F-9EA9-6CA16153B719}"/>
    <hyperlink ref="S39:S40" r:id="rId40" display="www.trosagk.se" xr:uid="{72B68A9C-4CB5-4F0C-9028-838467037AC9}"/>
    <hyperlink ref="S47" r:id="rId41" xr:uid="{DED9FBAA-B8B7-4AFA-B3D3-17D43DE7EAA6}"/>
    <hyperlink ref="S48" r:id="rId42" xr:uid="{11CC1479-FCD4-415B-B6C7-3A532DA6E4D9}"/>
    <hyperlink ref="S49" r:id="rId43" xr:uid="{44EE12A1-A7A0-47ED-BE34-FAB87B2AE036}"/>
    <hyperlink ref="S50" r:id="rId44" xr:uid="{BD6BE764-4307-464D-995B-AF0C0AEA281E}"/>
    <hyperlink ref="S51" r:id="rId45" xr:uid="{2BBB3C5B-9493-4031-80CC-8428CE29F9AF}"/>
    <hyperlink ref="S59" r:id="rId46" xr:uid="{3A829716-A31E-49E9-B8F8-4E8C37D06FD8}"/>
    <hyperlink ref="S60" r:id="rId47" xr:uid="{7D3870E1-A76B-4AC7-A789-9E08A8C62BB4}"/>
    <hyperlink ref="S61" r:id="rId48" xr:uid="{EF0D8CA9-6345-49AD-9FF9-FDF4D7132C5A}"/>
    <hyperlink ref="S16" r:id="rId49" xr:uid="{1ABEBE4C-2C21-41A7-BCB2-9033883415FC}"/>
    <hyperlink ref="S17" r:id="rId50" xr:uid="{AE38B74F-5E66-4317-AD85-4B33546C83A5}"/>
    <hyperlink ref="S15" r:id="rId51" xr:uid="{8ACC0435-8491-4D7F-A937-3A1FD0B6BD19}"/>
    <hyperlink ref="S30" r:id="rId52" xr:uid="{65D6A431-9F2F-43A1-B8EE-68EAF31CBCD1}"/>
    <hyperlink ref="S31" r:id="rId53" xr:uid="{BA02E876-F084-430C-987C-BBACF7EDAE59}"/>
    <hyperlink ref="S39" r:id="rId54" xr:uid="{FB7C64E4-7D40-42F4-B8B4-9DD58A7E47FB}"/>
    <hyperlink ref="S40" r:id="rId55" xr:uid="{665C4413-411B-4525-8759-6192BD878A2B}"/>
    <hyperlink ref="S9" r:id="rId56" xr:uid="{F6B3FE45-FF5D-4E8F-885B-94EFC89658B4}"/>
    <hyperlink ref="S10" r:id="rId57" xr:uid="{017F71A2-4F74-466F-8FF8-42D5E273AE31}"/>
    <hyperlink ref="S62" r:id="rId58" xr:uid="{E800DEDE-FBDB-45EE-9F4A-B7583A78CC75}"/>
    <hyperlink ref="S63" r:id="rId59" xr:uid="{DA00983A-5122-41B8-9DF2-14F5AC900770}"/>
    <hyperlink ref="S64" r:id="rId60" xr:uid="{3D342675-D29F-49A1-A318-513024AEA93C}"/>
    <hyperlink ref="S65" r:id="rId61" xr:uid="{8640C51B-8E12-4205-A0CE-3AC70C3675A2}"/>
    <hyperlink ref="S20" r:id="rId62" xr:uid="{590D46BB-8E27-492B-A6AC-5DF40E069345}"/>
    <hyperlink ref="S21" r:id="rId63" xr:uid="{3314AF84-9AB8-49AF-AD2E-D152BD1B1638}"/>
    <hyperlink ref="S26" r:id="rId64" xr:uid="{96FC5192-C705-44CD-AD32-47D3BC6A5CE3}"/>
    <hyperlink ref="S25" r:id="rId65" xr:uid="{DF850D90-F1BF-4230-908F-6440F29DAAEB}"/>
    <hyperlink ref="S4" r:id="rId66" xr:uid="{80F2764B-F2E7-4C05-B4E0-DA91EF397FB3}"/>
    <hyperlink ref="R4" r:id="rId67" xr:uid="{4B6D3B13-466F-4978-9600-A7AF1FC21C1E}"/>
  </hyperlinks>
  <pageMargins left="0.70866141732283472" right="0.70866141732283472" top="0.74803149606299213" bottom="0.74803149606299213" header="0.31496062992125984" footer="0.31496062992125984"/>
  <pageSetup paperSize="9" scale="51" orientation="landscape" r:id="rId6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98BE-AAD6-42F8-B612-358A652DCED6}">
  <sheetPr>
    <pageSetUpPr fitToPage="1"/>
  </sheetPr>
  <dimension ref="A1:S122"/>
  <sheetViews>
    <sheetView zoomScale="70" zoomScaleNormal="70" workbookViewId="0">
      <selection activeCell="A14" sqref="A14:XFD14"/>
    </sheetView>
  </sheetViews>
  <sheetFormatPr defaultRowHeight="14.5" x14ac:dyDescent="0.35"/>
  <cols>
    <col min="1" max="1" width="12.54296875" customWidth="1"/>
    <col min="2" max="2" width="30.7265625" bestFit="1" customWidth="1"/>
    <col min="3" max="3" width="21.1796875" customWidth="1"/>
    <col min="4" max="4" width="15.1796875" bestFit="1" customWidth="1"/>
    <col min="5" max="5" width="15" bestFit="1" customWidth="1"/>
    <col min="6" max="6" width="7.26953125" bestFit="1" customWidth="1"/>
    <col min="7" max="7" width="9" style="6" bestFit="1" customWidth="1"/>
    <col min="8" max="8" width="6.1796875" bestFit="1" customWidth="1"/>
    <col min="9" max="9" width="6.54296875" bestFit="1" customWidth="1"/>
    <col min="10" max="10" width="10.453125" customWidth="1"/>
    <col min="11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9.08984375" bestFit="1" customWidth="1"/>
    <col min="16" max="16" width="9.26953125" bestFit="1" customWidth="1"/>
    <col min="17" max="17" width="11.26953125" bestFit="1" customWidth="1"/>
    <col min="18" max="18" width="15.7265625" bestFit="1" customWidth="1"/>
    <col min="19" max="19" width="23.26953125" bestFit="1" customWidth="1"/>
  </cols>
  <sheetData>
    <row r="1" spans="1:19" ht="23.5" x14ac:dyDescent="0.55000000000000004">
      <c r="A1" s="15" t="s">
        <v>461</v>
      </c>
      <c r="C1" s="13" t="s">
        <v>462</v>
      </c>
      <c r="J1" s="47" t="s">
        <v>211</v>
      </c>
      <c r="K1" s="47"/>
      <c r="L1" s="47"/>
      <c r="M1" s="47"/>
      <c r="N1" s="47"/>
      <c r="O1" s="89" t="s">
        <v>460</v>
      </c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27</v>
      </c>
      <c r="E3" s="1" t="s">
        <v>31</v>
      </c>
      <c r="F3" s="1" t="s">
        <v>20</v>
      </c>
      <c r="G3" s="107" t="s">
        <v>253</v>
      </c>
      <c r="H3" s="1" t="s">
        <v>58</v>
      </c>
      <c r="I3" s="1" t="s">
        <v>52</v>
      </c>
      <c r="J3" s="1" t="s">
        <v>53</v>
      </c>
      <c r="K3" s="1" t="s">
        <v>45</v>
      </c>
      <c r="L3" s="1" t="s">
        <v>46</v>
      </c>
      <c r="M3" s="1" t="s">
        <v>49</v>
      </c>
      <c r="N3" s="1" t="s">
        <v>47</v>
      </c>
      <c r="O3" s="1" t="s">
        <v>48</v>
      </c>
      <c r="P3" s="1" t="s">
        <v>85</v>
      </c>
      <c r="Q3" s="1" t="s">
        <v>56</v>
      </c>
      <c r="R3" s="1" t="s">
        <v>86</v>
      </c>
      <c r="S3" s="1" t="s">
        <v>12</v>
      </c>
    </row>
    <row r="4" spans="1:19" s="1" customFormat="1" x14ac:dyDescent="0.35">
      <c r="A4" s="54">
        <v>46191</v>
      </c>
      <c r="B4" s="55" t="s">
        <v>128</v>
      </c>
      <c r="C4" s="55" t="s">
        <v>3</v>
      </c>
      <c r="D4" s="55" t="s">
        <v>29</v>
      </c>
      <c r="E4" s="56">
        <v>0</v>
      </c>
      <c r="F4" s="55" t="s">
        <v>127</v>
      </c>
      <c r="G4" s="56">
        <v>1</v>
      </c>
      <c r="H4" s="56">
        <v>18</v>
      </c>
      <c r="I4" s="56">
        <v>0</v>
      </c>
      <c r="J4" s="56" t="s">
        <v>55</v>
      </c>
      <c r="K4" s="56">
        <v>18</v>
      </c>
      <c r="L4" s="56">
        <v>0</v>
      </c>
      <c r="M4" s="57">
        <f t="shared" ref="M4" si="0">SUM(K4-L4)</f>
        <v>18</v>
      </c>
      <c r="N4" s="56"/>
      <c r="O4" s="56" t="s">
        <v>60</v>
      </c>
      <c r="P4" s="56"/>
      <c r="Q4" s="56"/>
      <c r="R4" s="137"/>
      <c r="S4" s="58" t="s">
        <v>93</v>
      </c>
    </row>
    <row r="5" spans="1:19" s="1" customFormat="1" x14ac:dyDescent="0.35">
      <c r="A5" s="59">
        <v>46191</v>
      </c>
      <c r="B5" s="60" t="s">
        <v>129</v>
      </c>
      <c r="C5" s="60" t="s">
        <v>3</v>
      </c>
      <c r="D5" s="60" t="s">
        <v>29</v>
      </c>
      <c r="E5" s="61">
        <v>0</v>
      </c>
      <c r="F5" s="60" t="s">
        <v>127</v>
      </c>
      <c r="G5" s="61">
        <v>1</v>
      </c>
      <c r="H5" s="61">
        <v>18</v>
      </c>
      <c r="I5" s="61">
        <v>0</v>
      </c>
      <c r="J5" s="61" t="s">
        <v>55</v>
      </c>
      <c r="K5" s="61">
        <v>18</v>
      </c>
      <c r="L5" s="61">
        <v>0</v>
      </c>
      <c r="M5" s="62">
        <f t="shared" ref="M5:M8" si="1">SUM(K5-L5)</f>
        <v>18</v>
      </c>
      <c r="N5" s="61"/>
      <c r="O5" s="61" t="s">
        <v>60</v>
      </c>
      <c r="P5" s="61"/>
      <c r="Q5" s="61"/>
      <c r="R5" s="139"/>
      <c r="S5" s="63" t="s">
        <v>93</v>
      </c>
    </row>
    <row r="6" spans="1:19" s="1" customFormat="1" x14ac:dyDescent="0.35">
      <c r="A6" s="59">
        <v>46191</v>
      </c>
      <c r="B6" s="60" t="s">
        <v>130</v>
      </c>
      <c r="C6" s="60" t="s">
        <v>3</v>
      </c>
      <c r="D6" s="60" t="s">
        <v>29</v>
      </c>
      <c r="E6" s="61">
        <v>0</v>
      </c>
      <c r="F6" s="60" t="s">
        <v>127</v>
      </c>
      <c r="G6" s="61">
        <v>1</v>
      </c>
      <c r="H6" s="61">
        <v>18</v>
      </c>
      <c r="I6" s="61">
        <v>0</v>
      </c>
      <c r="J6" s="61" t="s">
        <v>55</v>
      </c>
      <c r="K6" s="61">
        <v>18</v>
      </c>
      <c r="L6" s="61">
        <v>0</v>
      </c>
      <c r="M6" s="62">
        <f t="shared" si="1"/>
        <v>18</v>
      </c>
      <c r="N6" s="61"/>
      <c r="O6" s="61" t="s">
        <v>60</v>
      </c>
      <c r="P6" s="61"/>
      <c r="Q6" s="61"/>
      <c r="R6" s="139"/>
      <c r="S6" s="63" t="s">
        <v>93</v>
      </c>
    </row>
    <row r="7" spans="1:19" s="1" customFormat="1" x14ac:dyDescent="0.35">
      <c r="A7" s="59">
        <v>46191</v>
      </c>
      <c r="B7" s="60" t="s">
        <v>131</v>
      </c>
      <c r="C7" s="60" t="s">
        <v>3</v>
      </c>
      <c r="D7" s="60" t="s">
        <v>29</v>
      </c>
      <c r="E7" s="61">
        <v>0</v>
      </c>
      <c r="F7" s="60" t="s">
        <v>127</v>
      </c>
      <c r="G7" s="61">
        <v>1</v>
      </c>
      <c r="H7" s="61">
        <v>18</v>
      </c>
      <c r="I7" s="61">
        <v>0</v>
      </c>
      <c r="J7" s="61" t="s">
        <v>55</v>
      </c>
      <c r="K7" s="61">
        <v>18</v>
      </c>
      <c r="L7" s="61">
        <v>0</v>
      </c>
      <c r="M7" s="62">
        <f t="shared" si="1"/>
        <v>18</v>
      </c>
      <c r="N7" s="61"/>
      <c r="O7" s="61" t="s">
        <v>60</v>
      </c>
      <c r="P7" s="61"/>
      <c r="Q7" s="61"/>
      <c r="R7" s="139"/>
      <c r="S7" s="63" t="s">
        <v>93</v>
      </c>
    </row>
    <row r="8" spans="1:19" s="1" customFormat="1" x14ac:dyDescent="0.35">
      <c r="A8" s="59">
        <v>46191</v>
      </c>
      <c r="B8" s="60" t="s">
        <v>132</v>
      </c>
      <c r="C8" s="60" t="s">
        <v>3</v>
      </c>
      <c r="D8" s="60" t="s">
        <v>29</v>
      </c>
      <c r="E8" s="61">
        <v>0</v>
      </c>
      <c r="F8" s="60" t="s">
        <v>127</v>
      </c>
      <c r="G8" s="61">
        <v>1</v>
      </c>
      <c r="H8" s="61">
        <v>18</v>
      </c>
      <c r="I8" s="61">
        <v>0</v>
      </c>
      <c r="J8" s="61" t="s">
        <v>55</v>
      </c>
      <c r="K8" s="61">
        <v>18</v>
      </c>
      <c r="L8" s="61">
        <v>0</v>
      </c>
      <c r="M8" s="62">
        <f t="shared" si="1"/>
        <v>18</v>
      </c>
      <c r="N8" s="61"/>
      <c r="O8" s="61" t="s">
        <v>60</v>
      </c>
      <c r="P8" s="61"/>
      <c r="Q8" s="61"/>
      <c r="R8" s="139"/>
      <c r="S8" s="63" t="s">
        <v>93</v>
      </c>
    </row>
    <row r="9" spans="1:19" s="1" customFormat="1" x14ac:dyDescent="0.35">
      <c r="A9" s="59">
        <v>46191</v>
      </c>
      <c r="B9" s="60" t="s">
        <v>133</v>
      </c>
      <c r="C9" s="60" t="s">
        <v>3</v>
      </c>
      <c r="D9" s="60" t="s">
        <v>29</v>
      </c>
      <c r="E9" s="61">
        <v>0</v>
      </c>
      <c r="F9" s="60" t="s">
        <v>127</v>
      </c>
      <c r="G9" s="61">
        <v>1</v>
      </c>
      <c r="H9" s="61">
        <v>18</v>
      </c>
      <c r="I9" s="61">
        <v>0</v>
      </c>
      <c r="J9" s="61" t="s">
        <v>55</v>
      </c>
      <c r="K9" s="61">
        <v>18</v>
      </c>
      <c r="L9" s="61">
        <v>0</v>
      </c>
      <c r="M9" s="62">
        <f t="shared" ref="M9:M11" si="2">SUM(K9-L9)</f>
        <v>18</v>
      </c>
      <c r="N9" s="61"/>
      <c r="O9" s="61" t="s">
        <v>60</v>
      </c>
      <c r="P9" s="61"/>
      <c r="Q9" s="61"/>
      <c r="R9" s="139"/>
      <c r="S9" s="63" t="s">
        <v>93</v>
      </c>
    </row>
    <row r="10" spans="1:19" s="1" customFormat="1" x14ac:dyDescent="0.35">
      <c r="A10" s="59">
        <v>46191</v>
      </c>
      <c r="B10" s="60" t="s">
        <v>134</v>
      </c>
      <c r="C10" s="60" t="s">
        <v>3</v>
      </c>
      <c r="D10" s="60" t="s">
        <v>29</v>
      </c>
      <c r="E10" s="61">
        <v>0</v>
      </c>
      <c r="F10" s="60" t="s">
        <v>127</v>
      </c>
      <c r="G10" s="61">
        <v>1</v>
      </c>
      <c r="H10" s="61">
        <v>18</v>
      </c>
      <c r="I10" s="61">
        <v>0</v>
      </c>
      <c r="J10" s="61" t="s">
        <v>55</v>
      </c>
      <c r="K10" s="61">
        <v>18</v>
      </c>
      <c r="L10" s="61">
        <v>0</v>
      </c>
      <c r="M10" s="62">
        <f t="shared" si="2"/>
        <v>18</v>
      </c>
      <c r="N10" s="61"/>
      <c r="O10" s="61" t="s">
        <v>60</v>
      </c>
      <c r="P10" s="61"/>
      <c r="Q10" s="61"/>
      <c r="R10" s="139"/>
      <c r="S10" s="63" t="s">
        <v>93</v>
      </c>
    </row>
    <row r="11" spans="1:19" s="1" customFormat="1" ht="15" thickBot="1" x14ac:dyDescent="0.4">
      <c r="A11" s="64">
        <v>46191</v>
      </c>
      <c r="B11" s="65" t="s">
        <v>135</v>
      </c>
      <c r="C11" s="65" t="s">
        <v>3</v>
      </c>
      <c r="D11" s="65" t="s">
        <v>29</v>
      </c>
      <c r="E11" s="66">
        <v>0</v>
      </c>
      <c r="F11" s="65" t="s">
        <v>127</v>
      </c>
      <c r="G11" s="66">
        <v>1</v>
      </c>
      <c r="H11" s="66">
        <v>18</v>
      </c>
      <c r="I11" s="66">
        <v>0</v>
      </c>
      <c r="J11" s="66" t="s">
        <v>55</v>
      </c>
      <c r="K11" s="66">
        <v>18</v>
      </c>
      <c r="L11" s="66">
        <v>0</v>
      </c>
      <c r="M11" s="67">
        <f t="shared" si="2"/>
        <v>18</v>
      </c>
      <c r="N11" s="66"/>
      <c r="O11" s="66" t="s">
        <v>60</v>
      </c>
      <c r="P11" s="66"/>
      <c r="Q11" s="66"/>
      <c r="R11" s="114"/>
      <c r="S11" s="68" t="s">
        <v>93</v>
      </c>
    </row>
    <row r="12" spans="1:19" s="1" customFormat="1" x14ac:dyDescent="0.35">
      <c r="A12" s="16">
        <v>46210</v>
      </c>
      <c r="B12" s="17" t="s">
        <v>136</v>
      </c>
      <c r="C12" s="17" t="s">
        <v>3</v>
      </c>
      <c r="D12" s="17" t="s">
        <v>29</v>
      </c>
      <c r="E12" s="18">
        <v>0</v>
      </c>
      <c r="F12" s="17" t="s">
        <v>127</v>
      </c>
      <c r="G12" s="18">
        <v>1</v>
      </c>
      <c r="H12" s="18">
        <v>18</v>
      </c>
      <c r="I12" s="18">
        <v>0</v>
      </c>
      <c r="J12" s="18" t="s">
        <v>55</v>
      </c>
      <c r="K12" s="18">
        <v>18</v>
      </c>
      <c r="L12" s="18">
        <v>0</v>
      </c>
      <c r="M12" s="19">
        <f t="shared" ref="M12:M13" si="3">SUM(K12-L12)</f>
        <v>18</v>
      </c>
      <c r="N12" s="18"/>
      <c r="O12" s="18" t="s">
        <v>60</v>
      </c>
      <c r="P12" s="18"/>
      <c r="Q12" s="18"/>
      <c r="R12" s="108"/>
      <c r="S12" s="33" t="s">
        <v>93</v>
      </c>
    </row>
    <row r="13" spans="1:19" s="1" customFormat="1" x14ac:dyDescent="0.35">
      <c r="A13" s="20">
        <v>46210</v>
      </c>
      <c r="B13" s="3" t="s">
        <v>138</v>
      </c>
      <c r="C13" s="3" t="s">
        <v>3</v>
      </c>
      <c r="D13" s="3" t="s">
        <v>29</v>
      </c>
      <c r="E13" s="4">
        <v>0</v>
      </c>
      <c r="F13" s="3" t="s">
        <v>127</v>
      </c>
      <c r="G13" s="4">
        <v>1</v>
      </c>
      <c r="H13" s="4">
        <v>18</v>
      </c>
      <c r="I13" s="4">
        <v>0</v>
      </c>
      <c r="J13" s="4" t="s">
        <v>55</v>
      </c>
      <c r="K13" s="4">
        <v>18</v>
      </c>
      <c r="L13" s="4">
        <v>0</v>
      </c>
      <c r="M13" s="12">
        <f t="shared" si="3"/>
        <v>18</v>
      </c>
      <c r="N13" s="4"/>
      <c r="O13" s="4" t="s">
        <v>60</v>
      </c>
      <c r="P13" s="4"/>
      <c r="Q13" s="4"/>
      <c r="R13" s="138"/>
      <c r="S13" s="34" t="s">
        <v>93</v>
      </c>
    </row>
    <row r="14" spans="1:19" s="1" customFormat="1" x14ac:dyDescent="0.35">
      <c r="A14" s="20">
        <v>46210</v>
      </c>
      <c r="B14" s="3" t="s">
        <v>139</v>
      </c>
      <c r="C14" s="3" t="s">
        <v>3</v>
      </c>
      <c r="D14" s="3" t="s">
        <v>29</v>
      </c>
      <c r="E14" s="4">
        <v>0</v>
      </c>
      <c r="F14" s="3" t="s">
        <v>127</v>
      </c>
      <c r="G14" s="4">
        <v>1</v>
      </c>
      <c r="H14" s="4">
        <v>18</v>
      </c>
      <c r="I14" s="4">
        <v>0</v>
      </c>
      <c r="J14" s="4" t="s">
        <v>55</v>
      </c>
      <c r="K14" s="4">
        <v>18</v>
      </c>
      <c r="L14" s="4">
        <v>0</v>
      </c>
      <c r="M14" s="12">
        <f t="shared" ref="M14:M19" si="4">SUM(K14-L14)</f>
        <v>18</v>
      </c>
      <c r="N14" s="4"/>
      <c r="O14" s="4" t="s">
        <v>60</v>
      </c>
      <c r="P14" s="4"/>
      <c r="Q14" s="4"/>
      <c r="R14" s="138"/>
      <c r="S14" s="34" t="s">
        <v>93</v>
      </c>
    </row>
    <row r="15" spans="1:19" s="1" customFormat="1" x14ac:dyDescent="0.35">
      <c r="A15" s="20">
        <v>46210</v>
      </c>
      <c r="B15" s="3" t="s">
        <v>140</v>
      </c>
      <c r="C15" s="3" t="s">
        <v>3</v>
      </c>
      <c r="D15" s="3" t="s">
        <v>29</v>
      </c>
      <c r="E15" s="4">
        <v>0</v>
      </c>
      <c r="F15" s="3" t="s">
        <v>127</v>
      </c>
      <c r="G15" s="4">
        <v>1</v>
      </c>
      <c r="H15" s="4">
        <v>18</v>
      </c>
      <c r="I15" s="4">
        <v>0</v>
      </c>
      <c r="J15" s="4" t="s">
        <v>55</v>
      </c>
      <c r="K15" s="4">
        <v>18</v>
      </c>
      <c r="L15" s="4">
        <v>0</v>
      </c>
      <c r="M15" s="12">
        <f t="shared" si="4"/>
        <v>18</v>
      </c>
      <c r="N15" s="4"/>
      <c r="O15" s="4" t="s">
        <v>60</v>
      </c>
      <c r="P15" s="4"/>
      <c r="Q15" s="4"/>
      <c r="R15" s="138"/>
      <c r="S15" s="34" t="s">
        <v>93</v>
      </c>
    </row>
    <row r="16" spans="1:19" s="1" customFormat="1" x14ac:dyDescent="0.35">
      <c r="A16" s="20">
        <v>46210</v>
      </c>
      <c r="B16" s="3" t="s">
        <v>137</v>
      </c>
      <c r="C16" s="3" t="s">
        <v>3</v>
      </c>
      <c r="D16" s="3" t="s">
        <v>29</v>
      </c>
      <c r="E16" s="4">
        <v>0</v>
      </c>
      <c r="F16" s="3" t="s">
        <v>127</v>
      </c>
      <c r="G16" s="4">
        <v>1</v>
      </c>
      <c r="H16" s="4">
        <v>18</v>
      </c>
      <c r="I16" s="4">
        <v>0</v>
      </c>
      <c r="J16" s="4" t="s">
        <v>55</v>
      </c>
      <c r="K16" s="4">
        <v>18</v>
      </c>
      <c r="L16" s="4">
        <v>0</v>
      </c>
      <c r="M16" s="12">
        <f t="shared" si="4"/>
        <v>18</v>
      </c>
      <c r="N16" s="4"/>
      <c r="O16" s="4" t="s">
        <v>60</v>
      </c>
      <c r="P16" s="4"/>
      <c r="Q16" s="4"/>
      <c r="R16" s="138"/>
      <c r="S16" s="34" t="s">
        <v>93</v>
      </c>
    </row>
    <row r="17" spans="1:19" s="1" customFormat="1" x14ac:dyDescent="0.35">
      <c r="A17" s="20">
        <v>46210</v>
      </c>
      <c r="B17" s="3" t="s">
        <v>141</v>
      </c>
      <c r="C17" s="3" t="s">
        <v>3</v>
      </c>
      <c r="D17" s="3" t="s">
        <v>29</v>
      </c>
      <c r="E17" s="4">
        <v>0</v>
      </c>
      <c r="F17" s="3" t="s">
        <v>127</v>
      </c>
      <c r="G17" s="4">
        <v>1</v>
      </c>
      <c r="H17" s="4">
        <v>18</v>
      </c>
      <c r="I17" s="4">
        <v>0</v>
      </c>
      <c r="J17" s="4" t="s">
        <v>55</v>
      </c>
      <c r="K17" s="4">
        <v>18</v>
      </c>
      <c r="L17" s="4">
        <v>0</v>
      </c>
      <c r="M17" s="12">
        <f t="shared" si="4"/>
        <v>18</v>
      </c>
      <c r="N17" s="4"/>
      <c r="O17" s="4" t="s">
        <v>60</v>
      </c>
      <c r="P17" s="4"/>
      <c r="Q17" s="4"/>
      <c r="R17" s="138"/>
      <c r="S17" s="34" t="s">
        <v>93</v>
      </c>
    </row>
    <row r="18" spans="1:19" s="1" customFormat="1" x14ac:dyDescent="0.35">
      <c r="A18" s="20">
        <v>46210</v>
      </c>
      <c r="B18" s="3" t="s">
        <v>143</v>
      </c>
      <c r="C18" s="3" t="s">
        <v>3</v>
      </c>
      <c r="D18" s="3" t="s">
        <v>29</v>
      </c>
      <c r="E18" s="4">
        <v>0</v>
      </c>
      <c r="F18" s="3" t="s">
        <v>127</v>
      </c>
      <c r="G18" s="4">
        <v>1</v>
      </c>
      <c r="H18" s="4">
        <v>18</v>
      </c>
      <c r="I18" s="4">
        <v>0</v>
      </c>
      <c r="J18" s="4" t="s">
        <v>55</v>
      </c>
      <c r="K18" s="4">
        <v>18</v>
      </c>
      <c r="L18" s="4">
        <v>0</v>
      </c>
      <c r="M18" s="12">
        <f t="shared" si="4"/>
        <v>18</v>
      </c>
      <c r="N18" s="4"/>
      <c r="O18" s="4" t="s">
        <v>60</v>
      </c>
      <c r="P18" s="4"/>
      <c r="Q18" s="4"/>
      <c r="R18" s="138"/>
      <c r="S18" s="34" t="s">
        <v>93</v>
      </c>
    </row>
    <row r="19" spans="1:19" s="1" customFormat="1" ht="15" thickBot="1" x14ac:dyDescent="0.4">
      <c r="A19" s="21">
        <v>46210</v>
      </c>
      <c r="B19" s="22" t="s">
        <v>142</v>
      </c>
      <c r="C19" s="22" t="s">
        <v>3</v>
      </c>
      <c r="D19" s="22" t="s">
        <v>29</v>
      </c>
      <c r="E19" s="23">
        <v>0</v>
      </c>
      <c r="F19" s="22" t="s">
        <v>127</v>
      </c>
      <c r="G19" s="23">
        <v>1</v>
      </c>
      <c r="H19" s="23">
        <v>18</v>
      </c>
      <c r="I19" s="23">
        <v>0</v>
      </c>
      <c r="J19" s="23" t="s">
        <v>55</v>
      </c>
      <c r="K19" s="23">
        <v>18</v>
      </c>
      <c r="L19" s="23">
        <v>0</v>
      </c>
      <c r="M19" s="24">
        <f t="shared" si="4"/>
        <v>18</v>
      </c>
      <c r="N19" s="23"/>
      <c r="O19" s="23" t="s">
        <v>60</v>
      </c>
      <c r="P19" s="23"/>
      <c r="Q19" s="23"/>
      <c r="R19" s="140"/>
      <c r="S19" s="34" t="s">
        <v>93</v>
      </c>
    </row>
    <row r="20" spans="1:19" s="1" customFormat="1" x14ac:dyDescent="0.35">
      <c r="A20" s="54">
        <v>46238</v>
      </c>
      <c r="B20" s="55" t="s">
        <v>144</v>
      </c>
      <c r="C20" s="55" t="s">
        <v>456</v>
      </c>
      <c r="D20" s="55" t="s">
        <v>91</v>
      </c>
      <c r="E20" s="56">
        <v>77</v>
      </c>
      <c r="F20" s="55" t="s">
        <v>127</v>
      </c>
      <c r="G20" s="56">
        <v>1</v>
      </c>
      <c r="H20" s="56">
        <v>18</v>
      </c>
      <c r="I20" s="56">
        <v>0</v>
      </c>
      <c r="J20" s="56" t="s">
        <v>55</v>
      </c>
      <c r="K20" s="56">
        <v>18</v>
      </c>
      <c r="L20" s="56">
        <v>0</v>
      </c>
      <c r="M20" s="57">
        <f t="shared" ref="M20" si="5">SUM(K20-L20)</f>
        <v>18</v>
      </c>
      <c r="N20" s="56"/>
      <c r="O20" s="56" t="s">
        <v>60</v>
      </c>
      <c r="P20" s="56"/>
      <c r="Q20" s="56"/>
      <c r="R20" s="56"/>
      <c r="S20" s="150" t="s">
        <v>457</v>
      </c>
    </row>
    <row r="21" spans="1:19" s="1" customFormat="1" x14ac:dyDescent="0.35">
      <c r="A21" s="59">
        <v>46238</v>
      </c>
      <c r="B21" s="60" t="s">
        <v>148</v>
      </c>
      <c r="C21" s="60" t="s">
        <v>456</v>
      </c>
      <c r="D21" s="60" t="s">
        <v>91</v>
      </c>
      <c r="E21" s="61">
        <v>77</v>
      </c>
      <c r="F21" s="60" t="s">
        <v>127</v>
      </c>
      <c r="G21" s="61">
        <v>1</v>
      </c>
      <c r="H21" s="61">
        <v>18</v>
      </c>
      <c r="I21" s="61">
        <v>0</v>
      </c>
      <c r="J21" s="61" t="s">
        <v>55</v>
      </c>
      <c r="K21" s="61">
        <v>18</v>
      </c>
      <c r="L21" s="61">
        <v>0</v>
      </c>
      <c r="M21" s="62">
        <f t="shared" ref="M21:M26" si="6">SUM(K21-L21)</f>
        <v>18</v>
      </c>
      <c r="N21" s="61"/>
      <c r="O21" s="61" t="s">
        <v>60</v>
      </c>
      <c r="P21" s="61"/>
      <c r="Q21" s="61"/>
      <c r="R21" s="61"/>
      <c r="S21" s="131" t="s">
        <v>457</v>
      </c>
    </row>
    <row r="22" spans="1:19" s="1" customFormat="1" x14ac:dyDescent="0.35">
      <c r="A22" s="59">
        <v>46238</v>
      </c>
      <c r="B22" s="60" t="s">
        <v>149</v>
      </c>
      <c r="C22" s="60" t="s">
        <v>456</v>
      </c>
      <c r="D22" s="60" t="s">
        <v>91</v>
      </c>
      <c r="E22" s="61">
        <v>77</v>
      </c>
      <c r="F22" s="60" t="s">
        <v>127</v>
      </c>
      <c r="G22" s="61">
        <v>1</v>
      </c>
      <c r="H22" s="61">
        <v>18</v>
      </c>
      <c r="I22" s="61">
        <v>0</v>
      </c>
      <c r="J22" s="61" t="s">
        <v>55</v>
      </c>
      <c r="K22" s="61">
        <v>18</v>
      </c>
      <c r="L22" s="61">
        <v>0</v>
      </c>
      <c r="M22" s="62">
        <f t="shared" si="6"/>
        <v>18</v>
      </c>
      <c r="N22" s="61"/>
      <c r="O22" s="61" t="s">
        <v>60</v>
      </c>
      <c r="P22" s="61"/>
      <c r="Q22" s="61"/>
      <c r="R22" s="61"/>
      <c r="S22" s="131" t="s">
        <v>457</v>
      </c>
    </row>
    <row r="23" spans="1:19" s="1" customFormat="1" x14ac:dyDescent="0.35">
      <c r="A23" s="59">
        <v>46238</v>
      </c>
      <c r="B23" s="60" t="s">
        <v>150</v>
      </c>
      <c r="C23" s="60" t="s">
        <v>456</v>
      </c>
      <c r="D23" s="60" t="s">
        <v>91</v>
      </c>
      <c r="E23" s="61">
        <v>77</v>
      </c>
      <c r="F23" s="60" t="s">
        <v>127</v>
      </c>
      <c r="G23" s="61">
        <v>1</v>
      </c>
      <c r="H23" s="61">
        <v>36</v>
      </c>
      <c r="I23" s="61">
        <v>0</v>
      </c>
      <c r="J23" s="61" t="s">
        <v>55</v>
      </c>
      <c r="K23" s="61">
        <v>18</v>
      </c>
      <c r="L23" s="61">
        <v>0</v>
      </c>
      <c r="M23" s="62">
        <f t="shared" si="6"/>
        <v>18</v>
      </c>
      <c r="N23" s="61"/>
      <c r="O23" s="61" t="s">
        <v>60</v>
      </c>
      <c r="P23" s="61"/>
      <c r="Q23" s="61"/>
      <c r="R23" s="61"/>
      <c r="S23" s="131" t="s">
        <v>457</v>
      </c>
    </row>
    <row r="24" spans="1:19" s="1" customFormat="1" x14ac:dyDescent="0.35">
      <c r="A24" s="59">
        <v>46238</v>
      </c>
      <c r="B24" s="60" t="s">
        <v>145</v>
      </c>
      <c r="C24" s="60" t="s">
        <v>456</v>
      </c>
      <c r="D24" s="60" t="s">
        <v>91</v>
      </c>
      <c r="E24" s="61">
        <v>77</v>
      </c>
      <c r="F24" s="60" t="s">
        <v>127</v>
      </c>
      <c r="G24" s="61">
        <v>1</v>
      </c>
      <c r="H24" s="61">
        <v>18</v>
      </c>
      <c r="I24" s="61">
        <v>0</v>
      </c>
      <c r="J24" s="61" t="s">
        <v>55</v>
      </c>
      <c r="K24" s="61">
        <v>18</v>
      </c>
      <c r="L24" s="61">
        <v>0</v>
      </c>
      <c r="M24" s="62">
        <f t="shared" si="6"/>
        <v>18</v>
      </c>
      <c r="N24" s="61"/>
      <c r="O24" s="61" t="s">
        <v>60</v>
      </c>
      <c r="P24" s="61"/>
      <c r="Q24" s="61"/>
      <c r="R24" s="61"/>
      <c r="S24" s="131" t="s">
        <v>457</v>
      </c>
    </row>
    <row r="25" spans="1:19" s="1" customFormat="1" x14ac:dyDescent="0.35">
      <c r="A25" s="59">
        <v>46238</v>
      </c>
      <c r="B25" s="60" t="s">
        <v>146</v>
      </c>
      <c r="C25" s="60" t="s">
        <v>456</v>
      </c>
      <c r="D25" s="60" t="s">
        <v>91</v>
      </c>
      <c r="E25" s="61">
        <v>77</v>
      </c>
      <c r="F25" s="60" t="s">
        <v>127</v>
      </c>
      <c r="G25" s="61">
        <v>1</v>
      </c>
      <c r="H25" s="61">
        <v>18</v>
      </c>
      <c r="I25" s="61">
        <v>0</v>
      </c>
      <c r="J25" s="61" t="s">
        <v>55</v>
      </c>
      <c r="K25" s="61">
        <v>18</v>
      </c>
      <c r="L25" s="61">
        <v>0</v>
      </c>
      <c r="M25" s="62">
        <f t="shared" si="6"/>
        <v>18</v>
      </c>
      <c r="N25" s="61"/>
      <c r="O25" s="61" t="s">
        <v>60</v>
      </c>
      <c r="P25" s="61"/>
      <c r="Q25" s="61"/>
      <c r="R25" s="61"/>
      <c r="S25" s="131" t="s">
        <v>457</v>
      </c>
    </row>
    <row r="26" spans="1:19" s="1" customFormat="1" x14ac:dyDescent="0.35">
      <c r="A26" s="59">
        <v>46238</v>
      </c>
      <c r="B26" s="60" t="s">
        <v>146</v>
      </c>
      <c r="C26" s="60" t="s">
        <v>456</v>
      </c>
      <c r="D26" s="60" t="s">
        <v>91</v>
      </c>
      <c r="E26" s="61">
        <v>77</v>
      </c>
      <c r="F26" s="60" t="s">
        <v>127</v>
      </c>
      <c r="G26" s="61">
        <v>1</v>
      </c>
      <c r="H26" s="61">
        <v>18</v>
      </c>
      <c r="I26" s="61">
        <v>0</v>
      </c>
      <c r="J26" s="61" t="s">
        <v>55</v>
      </c>
      <c r="K26" s="61">
        <v>18</v>
      </c>
      <c r="L26" s="61">
        <v>0</v>
      </c>
      <c r="M26" s="62">
        <f t="shared" si="6"/>
        <v>18</v>
      </c>
      <c r="N26" s="61"/>
      <c r="O26" s="61" t="s">
        <v>60</v>
      </c>
      <c r="P26" s="61"/>
      <c r="Q26" s="61"/>
      <c r="R26" s="61"/>
      <c r="S26" s="131" t="s">
        <v>457</v>
      </c>
    </row>
    <row r="27" spans="1:19" s="1" customFormat="1" x14ac:dyDescent="0.35">
      <c r="A27" s="59">
        <v>46238</v>
      </c>
      <c r="B27" s="60" t="s">
        <v>164</v>
      </c>
      <c r="C27" s="60" t="s">
        <v>456</v>
      </c>
      <c r="D27" s="60" t="s">
        <v>91</v>
      </c>
      <c r="E27" s="61">
        <v>77</v>
      </c>
      <c r="F27" s="60" t="s">
        <v>127</v>
      </c>
      <c r="G27" s="61">
        <v>1</v>
      </c>
      <c r="H27" s="61">
        <v>18</v>
      </c>
      <c r="I27" s="61">
        <v>0</v>
      </c>
      <c r="J27" s="61" t="s">
        <v>55</v>
      </c>
      <c r="K27" s="61">
        <v>18</v>
      </c>
      <c r="L27" s="61">
        <v>0</v>
      </c>
      <c r="M27" s="62">
        <f t="shared" ref="M27:M28" si="7">SUM(K27-L27)</f>
        <v>18</v>
      </c>
      <c r="N27" s="61"/>
      <c r="O27" s="61" t="s">
        <v>60</v>
      </c>
      <c r="P27" s="61"/>
      <c r="Q27" s="61"/>
      <c r="R27" s="61"/>
      <c r="S27" s="131" t="s">
        <v>457</v>
      </c>
    </row>
    <row r="28" spans="1:19" s="1" customFormat="1" ht="15" thickBot="1" x14ac:dyDescent="0.4">
      <c r="A28" s="59">
        <v>46238</v>
      </c>
      <c r="B28" s="65" t="s">
        <v>147</v>
      </c>
      <c r="C28" s="65" t="s">
        <v>456</v>
      </c>
      <c r="D28" s="65" t="s">
        <v>91</v>
      </c>
      <c r="E28" s="66">
        <v>77</v>
      </c>
      <c r="F28" s="65" t="s">
        <v>127</v>
      </c>
      <c r="G28" s="66">
        <v>1</v>
      </c>
      <c r="H28" s="66">
        <v>36</v>
      </c>
      <c r="I28" s="66">
        <v>0</v>
      </c>
      <c r="J28" s="66" t="s">
        <v>55</v>
      </c>
      <c r="K28" s="66">
        <v>18</v>
      </c>
      <c r="L28" s="66">
        <v>0</v>
      </c>
      <c r="M28" s="67">
        <f t="shared" si="7"/>
        <v>18</v>
      </c>
      <c r="N28" s="66"/>
      <c r="O28" s="66" t="s">
        <v>60</v>
      </c>
      <c r="P28" s="66"/>
      <c r="Q28" s="66"/>
      <c r="R28" s="66"/>
      <c r="S28" s="131" t="s">
        <v>457</v>
      </c>
    </row>
    <row r="29" spans="1:19" s="1" customFormat="1" x14ac:dyDescent="0.35">
      <c r="A29" s="25" t="s">
        <v>458</v>
      </c>
      <c r="B29" s="26" t="s">
        <v>151</v>
      </c>
      <c r="C29" s="26" t="s">
        <v>11</v>
      </c>
      <c r="D29" s="26" t="s">
        <v>30</v>
      </c>
      <c r="E29" s="27">
        <v>141</v>
      </c>
      <c r="F29" s="26" t="s">
        <v>159</v>
      </c>
      <c r="G29" s="27">
        <v>2</v>
      </c>
      <c r="H29" s="27">
        <v>36</v>
      </c>
      <c r="I29" s="27">
        <v>0</v>
      </c>
      <c r="J29" s="27" t="s">
        <v>55</v>
      </c>
      <c r="K29" s="27">
        <v>18</v>
      </c>
      <c r="L29" s="27">
        <v>0</v>
      </c>
      <c r="M29" s="28">
        <f t="shared" ref="M29:M36" si="8">SUM(K29-L29)</f>
        <v>18</v>
      </c>
      <c r="N29" s="27"/>
      <c r="O29" s="27" t="s">
        <v>60</v>
      </c>
      <c r="P29" s="27"/>
      <c r="Q29" s="27"/>
      <c r="R29" s="27"/>
      <c r="S29" s="151" t="s">
        <v>83</v>
      </c>
    </row>
    <row r="30" spans="1:19" s="1" customFormat="1" x14ac:dyDescent="0.35">
      <c r="A30" s="69" t="s">
        <v>459</v>
      </c>
      <c r="B30" s="70" t="s">
        <v>156</v>
      </c>
      <c r="C30" s="70" t="s">
        <v>11</v>
      </c>
      <c r="D30" s="70" t="s">
        <v>30</v>
      </c>
      <c r="E30" s="71">
        <v>141</v>
      </c>
      <c r="F30" s="70" t="s">
        <v>159</v>
      </c>
      <c r="G30" s="71">
        <v>2</v>
      </c>
      <c r="H30" s="71">
        <v>36</v>
      </c>
      <c r="I30" s="71">
        <v>0</v>
      </c>
      <c r="J30" s="71" t="s">
        <v>55</v>
      </c>
      <c r="K30" s="71">
        <v>18</v>
      </c>
      <c r="L30" s="71">
        <v>0</v>
      </c>
      <c r="M30" s="72">
        <f t="shared" si="8"/>
        <v>18</v>
      </c>
      <c r="N30" s="71"/>
      <c r="O30" s="71" t="s">
        <v>60</v>
      </c>
      <c r="P30" s="71"/>
      <c r="Q30" s="71"/>
      <c r="R30" s="71"/>
      <c r="S30" s="152" t="s">
        <v>83</v>
      </c>
    </row>
    <row r="31" spans="1:19" s="1" customFormat="1" x14ac:dyDescent="0.35">
      <c r="A31" s="69" t="s">
        <v>459</v>
      </c>
      <c r="B31" s="70" t="s">
        <v>157</v>
      </c>
      <c r="C31" s="70" t="s">
        <v>11</v>
      </c>
      <c r="D31" s="70" t="s">
        <v>30</v>
      </c>
      <c r="E31" s="71">
        <v>141</v>
      </c>
      <c r="F31" s="70" t="s">
        <v>159</v>
      </c>
      <c r="G31" s="71">
        <v>2</v>
      </c>
      <c r="H31" s="71">
        <v>36</v>
      </c>
      <c r="I31" s="71">
        <v>0</v>
      </c>
      <c r="J31" s="71" t="s">
        <v>55</v>
      </c>
      <c r="K31" s="71">
        <v>18</v>
      </c>
      <c r="L31" s="71">
        <v>0</v>
      </c>
      <c r="M31" s="72">
        <f t="shared" si="8"/>
        <v>18</v>
      </c>
      <c r="N31" s="71"/>
      <c r="O31" s="71" t="s">
        <v>60</v>
      </c>
      <c r="P31" s="71"/>
      <c r="Q31" s="71"/>
      <c r="R31" s="71"/>
      <c r="S31" s="152" t="s">
        <v>83</v>
      </c>
    </row>
    <row r="32" spans="1:19" s="1" customFormat="1" x14ac:dyDescent="0.35">
      <c r="A32" s="69" t="s">
        <v>459</v>
      </c>
      <c r="B32" s="70" t="s">
        <v>158</v>
      </c>
      <c r="C32" s="70" t="s">
        <v>11</v>
      </c>
      <c r="D32" s="70" t="s">
        <v>30</v>
      </c>
      <c r="E32" s="71">
        <v>141</v>
      </c>
      <c r="F32" s="70" t="s">
        <v>159</v>
      </c>
      <c r="G32" s="71">
        <v>2</v>
      </c>
      <c r="H32" s="71">
        <v>36</v>
      </c>
      <c r="I32" s="71">
        <v>0</v>
      </c>
      <c r="J32" s="71" t="s">
        <v>55</v>
      </c>
      <c r="K32" s="71">
        <v>18</v>
      </c>
      <c r="L32" s="71">
        <v>0</v>
      </c>
      <c r="M32" s="72">
        <f t="shared" si="8"/>
        <v>18</v>
      </c>
      <c r="N32" s="71"/>
      <c r="O32" s="71" t="s">
        <v>60</v>
      </c>
      <c r="P32" s="71"/>
      <c r="Q32" s="71"/>
      <c r="R32" s="71"/>
      <c r="S32" s="152" t="s">
        <v>83</v>
      </c>
    </row>
    <row r="33" spans="1:19" s="1" customFormat="1" x14ac:dyDescent="0.35">
      <c r="A33" s="69" t="s">
        <v>459</v>
      </c>
      <c r="B33" s="70" t="s">
        <v>152</v>
      </c>
      <c r="C33" s="70" t="s">
        <v>11</v>
      </c>
      <c r="D33" s="70" t="s">
        <v>30</v>
      </c>
      <c r="E33" s="71">
        <v>141</v>
      </c>
      <c r="F33" s="70" t="s">
        <v>159</v>
      </c>
      <c r="G33" s="71">
        <v>2</v>
      </c>
      <c r="H33" s="71">
        <v>36</v>
      </c>
      <c r="I33" s="71">
        <v>0</v>
      </c>
      <c r="J33" s="71" t="s">
        <v>55</v>
      </c>
      <c r="K33" s="71">
        <v>18</v>
      </c>
      <c r="L33" s="71">
        <v>0</v>
      </c>
      <c r="M33" s="72">
        <f t="shared" si="8"/>
        <v>18</v>
      </c>
      <c r="N33" s="71"/>
      <c r="O33" s="71" t="s">
        <v>60</v>
      </c>
      <c r="P33" s="71"/>
      <c r="Q33" s="71"/>
      <c r="R33" s="71"/>
      <c r="S33" s="152" t="s">
        <v>83</v>
      </c>
    </row>
    <row r="34" spans="1:19" s="1" customFormat="1" x14ac:dyDescent="0.35">
      <c r="A34" s="69" t="s">
        <v>459</v>
      </c>
      <c r="B34" s="70" t="s">
        <v>153</v>
      </c>
      <c r="C34" s="70" t="s">
        <v>11</v>
      </c>
      <c r="D34" s="70" t="s">
        <v>30</v>
      </c>
      <c r="E34" s="71">
        <v>141</v>
      </c>
      <c r="F34" s="70" t="s">
        <v>159</v>
      </c>
      <c r="G34" s="71">
        <v>2</v>
      </c>
      <c r="H34" s="71">
        <v>36</v>
      </c>
      <c r="I34" s="71">
        <v>0</v>
      </c>
      <c r="J34" s="71" t="s">
        <v>55</v>
      </c>
      <c r="K34" s="71">
        <v>18</v>
      </c>
      <c r="L34" s="71">
        <v>0</v>
      </c>
      <c r="M34" s="72">
        <f t="shared" si="8"/>
        <v>18</v>
      </c>
      <c r="N34" s="71"/>
      <c r="O34" s="71" t="s">
        <v>60</v>
      </c>
      <c r="P34" s="71"/>
      <c r="Q34" s="71"/>
      <c r="R34" s="71"/>
      <c r="S34" s="152" t="s">
        <v>83</v>
      </c>
    </row>
    <row r="35" spans="1:19" s="1" customFormat="1" x14ac:dyDescent="0.35">
      <c r="A35" s="69" t="s">
        <v>459</v>
      </c>
      <c r="B35" s="70" t="s">
        <v>154</v>
      </c>
      <c r="C35" s="70" t="s">
        <v>11</v>
      </c>
      <c r="D35" s="70" t="s">
        <v>30</v>
      </c>
      <c r="E35" s="71">
        <v>141</v>
      </c>
      <c r="F35" s="70" t="s">
        <v>159</v>
      </c>
      <c r="G35" s="71">
        <v>2</v>
      </c>
      <c r="H35" s="71">
        <v>36</v>
      </c>
      <c r="I35" s="71">
        <v>0</v>
      </c>
      <c r="J35" s="71" t="s">
        <v>55</v>
      </c>
      <c r="K35" s="71">
        <v>18</v>
      </c>
      <c r="L35" s="71">
        <v>0</v>
      </c>
      <c r="M35" s="72">
        <f t="shared" si="8"/>
        <v>18</v>
      </c>
      <c r="N35" s="71"/>
      <c r="O35" s="71" t="s">
        <v>60</v>
      </c>
      <c r="P35" s="71"/>
      <c r="Q35" s="71"/>
      <c r="R35" s="71"/>
      <c r="S35" s="152" t="s">
        <v>83</v>
      </c>
    </row>
    <row r="36" spans="1:19" s="1" customFormat="1" ht="15" thickBot="1" x14ac:dyDescent="0.4">
      <c r="A36" s="29" t="s">
        <v>459</v>
      </c>
      <c r="B36" s="30" t="s">
        <v>155</v>
      </c>
      <c r="C36" s="30" t="s">
        <v>11</v>
      </c>
      <c r="D36" s="30" t="s">
        <v>30</v>
      </c>
      <c r="E36" s="31">
        <v>141</v>
      </c>
      <c r="F36" s="30" t="s">
        <v>159</v>
      </c>
      <c r="G36" s="31">
        <v>2</v>
      </c>
      <c r="H36" s="31">
        <v>36</v>
      </c>
      <c r="I36" s="31">
        <v>0</v>
      </c>
      <c r="J36" s="31" t="s">
        <v>55</v>
      </c>
      <c r="K36" s="31">
        <v>18</v>
      </c>
      <c r="L36" s="31">
        <v>0</v>
      </c>
      <c r="M36" s="32">
        <f t="shared" si="8"/>
        <v>18</v>
      </c>
      <c r="N36" s="31"/>
      <c r="O36" s="31" t="s">
        <v>60</v>
      </c>
      <c r="P36" s="31"/>
      <c r="Q36" s="31"/>
      <c r="R36" s="31"/>
      <c r="S36" s="153" t="s">
        <v>83</v>
      </c>
    </row>
    <row r="37" spans="1:19" x14ac:dyDescent="0.35">
      <c r="A37" s="2"/>
      <c r="B37" s="3"/>
      <c r="C37" s="3"/>
      <c r="D37" s="3"/>
      <c r="E37" s="4"/>
      <c r="F37" s="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8"/>
    </row>
    <row r="38" spans="1:19" x14ac:dyDescent="0.35">
      <c r="A38" s="2"/>
      <c r="B38" s="3"/>
      <c r="C38" s="3"/>
      <c r="D38" s="3"/>
      <c r="E38" s="4"/>
      <c r="F38" s="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8"/>
    </row>
    <row r="39" spans="1:19" x14ac:dyDescent="0.35">
      <c r="A39" s="9"/>
      <c r="B39" s="3"/>
      <c r="C39" s="3"/>
      <c r="D39" s="3"/>
      <c r="E39" s="4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8"/>
    </row>
    <row r="40" spans="1:19" x14ac:dyDescent="0.35">
      <c r="A40" s="2"/>
      <c r="B40" s="3"/>
      <c r="C40" s="3"/>
      <c r="D40" s="3"/>
      <c r="E40" s="4"/>
      <c r="F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8"/>
    </row>
    <row r="41" spans="1:19" x14ac:dyDescent="0.35">
      <c r="A41" s="2"/>
      <c r="B41" s="3"/>
      <c r="C41" s="3"/>
      <c r="D41" s="3"/>
      <c r="E41" s="4"/>
      <c r="F41" s="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8"/>
    </row>
    <row r="42" spans="1:19" x14ac:dyDescent="0.35">
      <c r="A42" s="2"/>
      <c r="B42" s="3"/>
      <c r="C42" s="3"/>
      <c r="D42" s="3"/>
      <c r="E42" s="4"/>
      <c r="F42" s="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8"/>
    </row>
    <row r="43" spans="1:19" x14ac:dyDescent="0.35">
      <c r="A43" s="9"/>
      <c r="B43" s="3"/>
      <c r="C43" s="3"/>
      <c r="D43" s="3"/>
      <c r="E43" s="4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8"/>
    </row>
    <row r="44" spans="1:19" x14ac:dyDescent="0.35">
      <c r="A44" s="9"/>
      <c r="B44" s="3"/>
      <c r="C44" s="3"/>
      <c r="D44" s="3"/>
      <c r="E44" s="4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8"/>
    </row>
    <row r="45" spans="1:19" x14ac:dyDescent="0.35">
      <c r="A45" s="2"/>
      <c r="B45" s="3"/>
      <c r="C45" s="3"/>
      <c r="D45" s="3"/>
      <c r="E45" s="4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8"/>
    </row>
    <row r="46" spans="1:19" x14ac:dyDescent="0.35">
      <c r="A46" s="2"/>
      <c r="B46" s="3"/>
      <c r="C46" s="3"/>
      <c r="D46" s="3"/>
      <c r="E46" s="4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8"/>
    </row>
    <row r="47" spans="1:19" x14ac:dyDescent="0.35">
      <c r="A47" s="2"/>
      <c r="B47" s="3"/>
      <c r="C47" s="3"/>
      <c r="D47" s="3"/>
      <c r="E47" s="4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8"/>
    </row>
    <row r="48" spans="1:19" x14ac:dyDescent="0.35">
      <c r="A48" s="9"/>
      <c r="B48" s="3"/>
      <c r="C48" s="3"/>
      <c r="D48" s="3"/>
      <c r="E48" s="4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8"/>
    </row>
    <row r="49" spans="1:19" x14ac:dyDescent="0.35">
      <c r="A49" s="2"/>
      <c r="B49" s="3"/>
      <c r="C49" s="3"/>
      <c r="D49" s="3"/>
      <c r="E49" s="4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8"/>
    </row>
    <row r="50" spans="1:19" x14ac:dyDescent="0.35">
      <c r="A50" s="2"/>
      <c r="B50" s="3"/>
      <c r="C50" s="3"/>
      <c r="D50" s="3"/>
      <c r="E50" s="4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8"/>
    </row>
    <row r="51" spans="1:19" x14ac:dyDescent="0.35">
      <c r="A51" s="2"/>
      <c r="B51" s="3"/>
      <c r="C51" s="3"/>
      <c r="D51" s="3"/>
      <c r="E51" s="4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8"/>
    </row>
    <row r="52" spans="1:19" x14ac:dyDescent="0.35">
      <c r="H52" s="6"/>
      <c r="S52" s="3"/>
    </row>
    <row r="53" spans="1:19" x14ac:dyDescent="0.35">
      <c r="H53" s="6"/>
      <c r="S53" s="3"/>
    </row>
    <row r="54" spans="1:19" x14ac:dyDescent="0.35">
      <c r="H54" s="6"/>
      <c r="S54" s="3"/>
    </row>
    <row r="55" spans="1:19" x14ac:dyDescent="0.35">
      <c r="H55" s="6"/>
      <c r="S55" s="3"/>
    </row>
    <row r="56" spans="1:19" x14ac:dyDescent="0.35">
      <c r="H56" s="6"/>
      <c r="S56" s="3"/>
    </row>
    <row r="57" spans="1:19" x14ac:dyDescent="0.35">
      <c r="H57" s="6"/>
      <c r="S57" s="3"/>
    </row>
    <row r="58" spans="1:19" x14ac:dyDescent="0.35">
      <c r="H58" s="6"/>
      <c r="S58" s="3"/>
    </row>
    <row r="59" spans="1:19" x14ac:dyDescent="0.35">
      <c r="H59" s="6"/>
      <c r="S59" s="3"/>
    </row>
    <row r="60" spans="1:19" x14ac:dyDescent="0.35">
      <c r="H60" s="6"/>
      <c r="S60" s="3"/>
    </row>
    <row r="61" spans="1:19" x14ac:dyDescent="0.35">
      <c r="H61" s="6"/>
      <c r="S61" s="3"/>
    </row>
    <row r="62" spans="1:19" x14ac:dyDescent="0.35">
      <c r="H62" s="6"/>
      <c r="S62" s="3"/>
    </row>
    <row r="63" spans="1:19" x14ac:dyDescent="0.35">
      <c r="H63" s="6"/>
      <c r="S63" s="3"/>
    </row>
    <row r="64" spans="1:19" x14ac:dyDescent="0.35">
      <c r="H64" s="6"/>
      <c r="S64" s="3"/>
    </row>
    <row r="65" spans="8:8" x14ac:dyDescent="0.35">
      <c r="H65" s="6"/>
    </row>
    <row r="66" spans="8:8" x14ac:dyDescent="0.35">
      <c r="H66" s="6"/>
    </row>
    <row r="67" spans="8:8" x14ac:dyDescent="0.35">
      <c r="H67" s="6"/>
    </row>
    <row r="68" spans="8:8" x14ac:dyDescent="0.35">
      <c r="H68" s="6"/>
    </row>
    <row r="69" spans="8:8" x14ac:dyDescent="0.35">
      <c r="H69" s="6"/>
    </row>
    <row r="70" spans="8:8" x14ac:dyDescent="0.35">
      <c r="H70" s="6"/>
    </row>
    <row r="71" spans="8:8" x14ac:dyDescent="0.35">
      <c r="H71" s="6"/>
    </row>
    <row r="72" spans="8:8" x14ac:dyDescent="0.35">
      <c r="H72" s="6"/>
    </row>
    <row r="73" spans="8:8" x14ac:dyDescent="0.35">
      <c r="H73" s="6"/>
    </row>
    <row r="74" spans="8:8" x14ac:dyDescent="0.35">
      <c r="H74" s="6"/>
    </row>
    <row r="75" spans="8:8" x14ac:dyDescent="0.35">
      <c r="H75" s="6"/>
    </row>
    <row r="76" spans="8:8" x14ac:dyDescent="0.35">
      <c r="H76" s="6"/>
    </row>
    <row r="77" spans="8:8" x14ac:dyDescent="0.35">
      <c r="H77" s="6"/>
    </row>
    <row r="78" spans="8:8" x14ac:dyDescent="0.35">
      <c r="H78" s="6"/>
    </row>
    <row r="79" spans="8:8" x14ac:dyDescent="0.35">
      <c r="H79" s="6"/>
    </row>
    <row r="80" spans="8:8" x14ac:dyDescent="0.35">
      <c r="H80" s="6"/>
    </row>
    <row r="81" spans="8:8" x14ac:dyDescent="0.35">
      <c r="H81" s="6"/>
    </row>
    <row r="82" spans="8:8" x14ac:dyDescent="0.35">
      <c r="H82" s="6"/>
    </row>
    <row r="83" spans="8:8" x14ac:dyDescent="0.35">
      <c r="H83" s="6"/>
    </row>
    <row r="84" spans="8:8" x14ac:dyDescent="0.35">
      <c r="H84" s="6"/>
    </row>
    <row r="85" spans="8:8" x14ac:dyDescent="0.35">
      <c r="H85" s="6"/>
    </row>
    <row r="86" spans="8:8" x14ac:dyDescent="0.35">
      <c r="H86" s="6"/>
    </row>
    <row r="87" spans="8:8" x14ac:dyDescent="0.35">
      <c r="H87" s="6"/>
    </row>
    <row r="88" spans="8:8" x14ac:dyDescent="0.35">
      <c r="H88" s="6"/>
    </row>
    <row r="89" spans="8:8" x14ac:dyDescent="0.35">
      <c r="H89" s="6"/>
    </row>
    <row r="90" spans="8:8" x14ac:dyDescent="0.35">
      <c r="H90" s="6"/>
    </row>
    <row r="91" spans="8:8" x14ac:dyDescent="0.35">
      <c r="H91" s="6"/>
    </row>
    <row r="92" spans="8:8" x14ac:dyDescent="0.35">
      <c r="H92" s="6"/>
    </row>
    <row r="93" spans="8:8" x14ac:dyDescent="0.35">
      <c r="H93" s="6"/>
    </row>
    <row r="94" spans="8:8" x14ac:dyDescent="0.35">
      <c r="H94" s="6"/>
    </row>
    <row r="95" spans="8:8" x14ac:dyDescent="0.35">
      <c r="H95" s="6"/>
    </row>
    <row r="96" spans="8:8" x14ac:dyDescent="0.35">
      <c r="H96" s="6"/>
    </row>
    <row r="97" spans="8:8" x14ac:dyDescent="0.35">
      <c r="H97" s="6"/>
    </row>
    <row r="98" spans="8:8" x14ac:dyDescent="0.35">
      <c r="H98" s="6"/>
    </row>
    <row r="99" spans="8:8" x14ac:dyDescent="0.35">
      <c r="H99" s="6"/>
    </row>
    <row r="100" spans="8:8" x14ac:dyDescent="0.35">
      <c r="H100" s="6"/>
    </row>
    <row r="101" spans="8:8" x14ac:dyDescent="0.35">
      <c r="H101" s="6"/>
    </row>
    <row r="102" spans="8:8" x14ac:dyDescent="0.35">
      <c r="H102" s="6"/>
    </row>
    <row r="103" spans="8:8" x14ac:dyDescent="0.35">
      <c r="H103" s="6"/>
    </row>
    <row r="104" spans="8:8" x14ac:dyDescent="0.35">
      <c r="H104" s="6"/>
    </row>
    <row r="105" spans="8:8" x14ac:dyDescent="0.35">
      <c r="H105" s="6"/>
    </row>
    <row r="106" spans="8:8" x14ac:dyDescent="0.35">
      <c r="H106" s="6"/>
    </row>
    <row r="107" spans="8:8" x14ac:dyDescent="0.35">
      <c r="H107" s="6"/>
    </row>
    <row r="108" spans="8:8" x14ac:dyDescent="0.35">
      <c r="H108" s="6"/>
    </row>
    <row r="109" spans="8:8" x14ac:dyDescent="0.35">
      <c r="H109" s="6"/>
    </row>
    <row r="110" spans="8:8" x14ac:dyDescent="0.35">
      <c r="H110" s="6"/>
    </row>
    <row r="111" spans="8:8" x14ac:dyDescent="0.35">
      <c r="H111" s="6"/>
    </row>
    <row r="112" spans="8:8" x14ac:dyDescent="0.35">
      <c r="H112" s="6"/>
    </row>
    <row r="113" spans="8:8" x14ac:dyDescent="0.35">
      <c r="H113" s="6"/>
    </row>
    <row r="114" spans="8:8" x14ac:dyDescent="0.35">
      <c r="H114" s="6"/>
    </row>
    <row r="115" spans="8:8" x14ac:dyDescent="0.35">
      <c r="H115" s="6"/>
    </row>
    <row r="116" spans="8:8" x14ac:dyDescent="0.35">
      <c r="H116" s="6"/>
    </row>
    <row r="117" spans="8:8" x14ac:dyDescent="0.35">
      <c r="H117" s="6"/>
    </row>
    <row r="118" spans="8:8" x14ac:dyDescent="0.35">
      <c r="H118" s="6"/>
    </row>
    <row r="119" spans="8:8" x14ac:dyDescent="0.35">
      <c r="H119" s="6"/>
    </row>
    <row r="120" spans="8:8" x14ac:dyDescent="0.35">
      <c r="H120" s="6"/>
    </row>
    <row r="121" spans="8:8" x14ac:dyDescent="0.35">
      <c r="H121" s="6"/>
    </row>
    <row r="122" spans="8:8" x14ac:dyDescent="0.35">
      <c r="H122" s="6"/>
    </row>
  </sheetData>
  <phoneticPr fontId="13" type="noConversion"/>
  <hyperlinks>
    <hyperlink ref="C1" r:id="rId1" xr:uid="{FA5CC011-4FFB-4AE6-9D40-4CA9457AD882}"/>
    <hyperlink ref="S4" r:id="rId2" xr:uid="{E35D6E9F-6C8A-42BD-BD6A-8DF53328DE1B}"/>
    <hyperlink ref="S20" r:id="rId3" xr:uid="{9461E3B2-8A65-4D8B-A77F-3D36FB244BA3}"/>
    <hyperlink ref="S12" r:id="rId4" xr:uid="{45C7A7DE-E1BC-4858-A6FB-A45D6E40AB59}"/>
    <hyperlink ref="S5" r:id="rId5" xr:uid="{82569467-60F9-4C54-93CB-7007B87030C7}"/>
    <hyperlink ref="S6" r:id="rId6" xr:uid="{5CD66D40-2FA6-4BA9-8C68-0CEB89B045E0}"/>
    <hyperlink ref="S7" r:id="rId7" xr:uid="{3E4DFA0A-44D9-4F1D-B1BE-5A9270E5EF77}"/>
    <hyperlink ref="S8" r:id="rId8" xr:uid="{E13F7B78-47D6-4D9D-B383-BC03152C8F39}"/>
    <hyperlink ref="S9" r:id="rId9" xr:uid="{B532BF7E-C12F-46BC-8CE0-692851341004}"/>
    <hyperlink ref="S10" r:id="rId10" xr:uid="{682C6F9B-F2C4-4FA9-9F72-1F6E887D502F}"/>
    <hyperlink ref="S11" r:id="rId11" xr:uid="{3D9847AF-D16E-4F8D-B57B-24F07600BF41}"/>
    <hyperlink ref="S13" r:id="rId12" xr:uid="{D2100CA8-4B66-437F-BF5D-F917D8227B24}"/>
    <hyperlink ref="S21" r:id="rId13" xr:uid="{FCB4AA75-C50B-48A9-B737-B969B8DE610A}"/>
    <hyperlink ref="S29" r:id="rId14" xr:uid="{FC0EAA09-B9E9-4C16-AE02-097E6F4949BB}"/>
    <hyperlink ref="S30" r:id="rId15" xr:uid="{97586FF7-4953-4DF1-A3FA-BE1FC73B8379}"/>
    <hyperlink ref="S14:S19" r:id="rId16" display="www.torshallagk.com" xr:uid="{493835BF-67DA-4927-8AC5-7381184E02F9}"/>
    <hyperlink ref="S22" r:id="rId17" xr:uid="{3DB7FB97-7913-4AA7-B3E9-52A831A771B5}"/>
    <hyperlink ref="S28" r:id="rId18" xr:uid="{2556237C-225D-40E6-8DE2-DC97D1BD1424}"/>
    <hyperlink ref="S36" r:id="rId19" xr:uid="{7596C335-2A7A-4821-9526-8B13F45F0D0D}"/>
    <hyperlink ref="S23" r:id="rId20" xr:uid="{C9953A45-0CC8-40F7-91CE-9ED10595E981}"/>
    <hyperlink ref="S25" r:id="rId21" xr:uid="{11399D4E-B345-4A4F-9082-2010EA9C5C8E}"/>
    <hyperlink ref="S27" r:id="rId22" xr:uid="{E3147C60-5636-46BD-8B3C-6D9E2171E9EA}"/>
    <hyperlink ref="S24" r:id="rId23" xr:uid="{945681DD-6F06-4CE7-A858-9D18C2482501}"/>
    <hyperlink ref="S26" r:id="rId24" xr:uid="{9BE54F6A-5A6A-4DA5-8987-ABFBF8AD2EF5}"/>
    <hyperlink ref="S31:S35" r:id="rId25" display="www.tabygk.se" xr:uid="{771EAC59-AC39-48DF-8BCD-9140485E7229}"/>
  </hyperlinks>
  <pageMargins left="0.70866141732283472" right="0.70866141732283472" top="0.74803149606299213" bottom="0.74803149606299213" header="0.31496062992125984" footer="0.31496062992125984"/>
  <pageSetup paperSize="9" scale="55" orientation="landscape" r:id="rId2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A6B5B-885A-496D-8745-FD84A2E7C346}">
  <sheetPr>
    <pageSetUpPr fitToPage="1"/>
  </sheetPr>
  <dimension ref="A1:S66"/>
  <sheetViews>
    <sheetView zoomScale="70" zoomScaleNormal="70" workbookViewId="0">
      <selection activeCell="J25" sqref="J25"/>
    </sheetView>
  </sheetViews>
  <sheetFormatPr defaultRowHeight="14.5" x14ac:dyDescent="0.35"/>
  <cols>
    <col min="1" max="1" width="9" customWidth="1"/>
    <col min="2" max="2" width="47.26953125" bestFit="1" customWidth="1"/>
    <col min="3" max="3" width="25" bestFit="1" customWidth="1"/>
    <col min="4" max="4" width="12" bestFit="1" customWidth="1"/>
    <col min="5" max="5" width="15" bestFit="1" customWidth="1"/>
    <col min="6" max="6" width="7.26953125" bestFit="1" customWidth="1"/>
    <col min="7" max="7" width="12" bestFit="1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8.7265625" bestFit="1" customWidth="1"/>
    <col min="16" max="16" width="9.26953125" bestFit="1" customWidth="1"/>
    <col min="17" max="17" width="11.26953125" bestFit="1" customWidth="1"/>
    <col min="18" max="18" width="16.26953125" bestFit="1" customWidth="1"/>
    <col min="19" max="19" width="23.26953125" bestFit="1" customWidth="1"/>
  </cols>
  <sheetData>
    <row r="1" spans="1:16" ht="23.5" x14ac:dyDescent="0.55000000000000004">
      <c r="A1" s="15" t="s">
        <v>463</v>
      </c>
      <c r="C1" s="13" t="s">
        <v>466</v>
      </c>
    </row>
    <row r="3" spans="1:16" ht="15" thickBot="1" x14ac:dyDescent="0.4">
      <c r="A3" s="42" t="s">
        <v>44</v>
      </c>
      <c r="C3" s="41" t="s">
        <v>98</v>
      </c>
    </row>
    <row r="4" spans="1:16" x14ac:dyDescent="0.35">
      <c r="A4" s="6">
        <v>1</v>
      </c>
      <c r="B4" t="s">
        <v>7</v>
      </c>
      <c r="C4" t="s">
        <v>331</v>
      </c>
      <c r="E4" s="43" t="s">
        <v>108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</row>
    <row r="5" spans="1:16" x14ac:dyDescent="0.35">
      <c r="A5" s="6">
        <v>2</v>
      </c>
      <c r="B5" t="s">
        <v>8</v>
      </c>
      <c r="C5" t="s">
        <v>332</v>
      </c>
      <c r="E5" s="46" t="s">
        <v>111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8"/>
    </row>
    <row r="6" spans="1:16" x14ac:dyDescent="0.35">
      <c r="A6" s="6">
        <v>3</v>
      </c>
      <c r="B6" t="s">
        <v>6</v>
      </c>
      <c r="C6" s="13" t="s">
        <v>333</v>
      </c>
      <c r="E6" s="46" t="s">
        <v>109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8"/>
    </row>
    <row r="7" spans="1:16" ht="15" thickBot="1" x14ac:dyDescent="0.4">
      <c r="A7" s="6">
        <v>4</v>
      </c>
      <c r="B7" t="s">
        <v>162</v>
      </c>
      <c r="E7" s="49" t="s">
        <v>110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1"/>
    </row>
    <row r="8" spans="1:16" ht="15" thickBot="1" x14ac:dyDescent="0.4">
      <c r="A8" s="6">
        <v>5</v>
      </c>
      <c r="B8" t="s">
        <v>113</v>
      </c>
    </row>
    <row r="9" spans="1:16" ht="15" thickBot="1" x14ac:dyDescent="0.4">
      <c r="A9" s="6">
        <v>6</v>
      </c>
      <c r="B9" t="s">
        <v>114</v>
      </c>
      <c r="E9" s="166" t="s">
        <v>215</v>
      </c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8"/>
    </row>
    <row r="10" spans="1:16" x14ac:dyDescent="0.35">
      <c r="A10" s="6">
        <v>7</v>
      </c>
      <c r="B10" t="s">
        <v>464</v>
      </c>
    </row>
    <row r="11" spans="1:16" x14ac:dyDescent="0.35">
      <c r="A11" s="6">
        <v>8</v>
      </c>
      <c r="B11" t="s">
        <v>465</v>
      </c>
    </row>
    <row r="12" spans="1:16" x14ac:dyDescent="0.35">
      <c r="A12" s="6">
        <v>9</v>
      </c>
      <c r="B12" t="s">
        <v>4</v>
      </c>
    </row>
    <row r="13" spans="1:16" x14ac:dyDescent="0.35">
      <c r="A13" s="6"/>
    </row>
    <row r="14" spans="1:16" x14ac:dyDescent="0.35">
      <c r="A14" s="6"/>
    </row>
    <row r="15" spans="1:16" x14ac:dyDescent="0.35">
      <c r="A15" s="6"/>
    </row>
    <row r="17" spans="1:19" s="1" customFormat="1" ht="15" thickBot="1" x14ac:dyDescent="0.4">
      <c r="A17" s="5" t="s">
        <v>0</v>
      </c>
      <c r="B17" s="5" t="s">
        <v>1</v>
      </c>
      <c r="C17" s="5" t="s">
        <v>2</v>
      </c>
      <c r="D17" s="5" t="s">
        <v>27</v>
      </c>
      <c r="E17" s="5" t="s">
        <v>31</v>
      </c>
      <c r="F17" s="5" t="s">
        <v>20</v>
      </c>
      <c r="G17" s="5" t="s">
        <v>253</v>
      </c>
      <c r="H17" s="5" t="s">
        <v>58</v>
      </c>
      <c r="I17" s="5" t="s">
        <v>52</v>
      </c>
      <c r="J17" s="5" t="s">
        <v>53</v>
      </c>
      <c r="K17" s="5" t="s">
        <v>45</v>
      </c>
      <c r="L17" s="5" t="s">
        <v>46</v>
      </c>
      <c r="M17" s="5" t="s">
        <v>49</v>
      </c>
      <c r="N17" s="5" t="s">
        <v>47</v>
      </c>
      <c r="O17" s="5" t="s">
        <v>48</v>
      </c>
      <c r="P17" s="1" t="s">
        <v>85</v>
      </c>
      <c r="Q17" s="1" t="s">
        <v>56</v>
      </c>
      <c r="R17" s="1" t="s">
        <v>86</v>
      </c>
      <c r="S17" s="1" t="s">
        <v>12</v>
      </c>
    </row>
    <row r="18" spans="1:19" s="1" customFormat="1" x14ac:dyDescent="0.35">
      <c r="A18" s="2">
        <v>46144</v>
      </c>
      <c r="B18" s="3" t="s">
        <v>101</v>
      </c>
      <c r="C18" s="3" t="s">
        <v>3</v>
      </c>
      <c r="D18" s="3" t="s">
        <v>29</v>
      </c>
      <c r="E18" s="4">
        <v>0</v>
      </c>
      <c r="F18" s="3" t="s">
        <v>100</v>
      </c>
      <c r="G18" s="4">
        <v>1</v>
      </c>
      <c r="H18" s="4">
        <v>18</v>
      </c>
      <c r="I18" s="4">
        <v>0</v>
      </c>
      <c r="J18" s="4" t="s">
        <v>55</v>
      </c>
      <c r="K18" s="4">
        <v>40</v>
      </c>
      <c r="L18" s="4">
        <v>0</v>
      </c>
      <c r="M18" s="4">
        <v>36</v>
      </c>
      <c r="N18" s="4"/>
      <c r="O18" s="4" t="s">
        <v>95</v>
      </c>
      <c r="P18" s="18"/>
      <c r="Q18" s="18"/>
      <c r="R18" s="108"/>
      <c r="S18" s="148" t="s">
        <v>396</v>
      </c>
    </row>
    <row r="19" spans="1:19" s="1" customFormat="1" x14ac:dyDescent="0.35">
      <c r="A19" s="9">
        <v>46165</v>
      </c>
      <c r="B19" s="3" t="s">
        <v>102</v>
      </c>
      <c r="C19" s="3" t="s">
        <v>4</v>
      </c>
      <c r="D19" s="3" t="s">
        <v>29</v>
      </c>
      <c r="E19" s="4">
        <v>90</v>
      </c>
      <c r="F19" s="3" t="s">
        <v>100</v>
      </c>
      <c r="G19" s="4">
        <v>1</v>
      </c>
      <c r="H19" s="4">
        <v>18</v>
      </c>
      <c r="I19" s="4">
        <v>0</v>
      </c>
      <c r="J19" s="4" t="s">
        <v>55</v>
      </c>
      <c r="K19" s="4">
        <v>40</v>
      </c>
      <c r="L19" s="4">
        <v>0</v>
      </c>
      <c r="M19" s="4">
        <v>36</v>
      </c>
      <c r="N19" s="4"/>
      <c r="O19" s="4" t="s">
        <v>95</v>
      </c>
      <c r="P19" s="4"/>
      <c r="Q19" s="4"/>
      <c r="R19" s="4"/>
      <c r="S19" s="115" t="s">
        <v>428</v>
      </c>
    </row>
    <row r="20" spans="1:19" s="1" customFormat="1" x14ac:dyDescent="0.35">
      <c r="A20" s="9">
        <v>46207</v>
      </c>
      <c r="B20" s="3" t="s">
        <v>103</v>
      </c>
      <c r="C20" s="3" t="s">
        <v>162</v>
      </c>
      <c r="D20" s="3" t="s">
        <v>29</v>
      </c>
      <c r="E20" s="4">
        <v>44</v>
      </c>
      <c r="F20" s="3" t="s">
        <v>100</v>
      </c>
      <c r="G20" s="4">
        <v>1</v>
      </c>
      <c r="H20" s="4">
        <v>18</v>
      </c>
      <c r="I20" s="4">
        <v>0</v>
      </c>
      <c r="J20" s="4" t="s">
        <v>55</v>
      </c>
      <c r="K20" s="4">
        <v>40</v>
      </c>
      <c r="L20" s="4">
        <v>0</v>
      </c>
      <c r="M20" s="4">
        <v>36</v>
      </c>
      <c r="N20" s="4"/>
      <c r="O20" s="4" t="s">
        <v>95</v>
      </c>
      <c r="P20" s="4"/>
      <c r="Q20" s="4"/>
      <c r="R20" s="4"/>
      <c r="S20" s="34" t="s">
        <v>163</v>
      </c>
    </row>
    <row r="21" spans="1:19" s="1" customFormat="1" ht="15" thickBot="1" x14ac:dyDescent="0.4">
      <c r="A21" s="9">
        <v>46264</v>
      </c>
      <c r="B21" s="3" t="s">
        <v>104</v>
      </c>
      <c r="C21" s="3" t="s">
        <v>7</v>
      </c>
      <c r="D21" s="3" t="s">
        <v>29</v>
      </c>
      <c r="E21" s="4">
        <v>14</v>
      </c>
      <c r="F21" s="3" t="s">
        <v>100</v>
      </c>
      <c r="G21" s="4">
        <v>1</v>
      </c>
      <c r="H21" s="4">
        <v>18</v>
      </c>
      <c r="I21" s="4">
        <v>0</v>
      </c>
      <c r="J21" s="4" t="s">
        <v>55</v>
      </c>
      <c r="K21" s="4">
        <v>40</v>
      </c>
      <c r="L21" s="4">
        <v>0</v>
      </c>
      <c r="M21" s="4">
        <v>36</v>
      </c>
      <c r="N21" s="4"/>
      <c r="O21" s="4" t="s">
        <v>95</v>
      </c>
      <c r="P21" s="4"/>
      <c r="Q21" s="73"/>
      <c r="R21" s="73"/>
      <c r="S21" s="34" t="s">
        <v>107</v>
      </c>
    </row>
    <row r="22" spans="1:19" s="1" customFormat="1" ht="15" thickBot="1" x14ac:dyDescent="0.4">
      <c r="A22" s="169">
        <v>46278</v>
      </c>
      <c r="B22" s="170" t="s">
        <v>99</v>
      </c>
      <c r="C22" s="170" t="s">
        <v>334</v>
      </c>
      <c r="D22" s="170" t="s">
        <v>29</v>
      </c>
      <c r="E22" s="171">
        <v>65</v>
      </c>
      <c r="F22" s="170" t="s">
        <v>106</v>
      </c>
      <c r="G22" s="171">
        <v>1</v>
      </c>
      <c r="H22" s="171" t="s">
        <v>57</v>
      </c>
      <c r="I22" s="171">
        <v>0</v>
      </c>
      <c r="J22" s="171" t="s">
        <v>55</v>
      </c>
      <c r="K22" s="171">
        <v>16</v>
      </c>
      <c r="L22" s="171">
        <v>0</v>
      </c>
      <c r="M22" s="171">
        <f t="shared" ref="M22" si="0">SUM(K22-L22)</f>
        <v>16</v>
      </c>
      <c r="N22" s="171"/>
      <c r="O22" s="171" t="s">
        <v>87</v>
      </c>
      <c r="P22" s="171"/>
      <c r="Q22" s="171"/>
      <c r="R22" s="171"/>
      <c r="S22" s="172" t="s">
        <v>97</v>
      </c>
    </row>
    <row r="23" spans="1:19" x14ac:dyDescent="0.35">
      <c r="A23" s="10"/>
      <c r="B23" s="11"/>
      <c r="C23" s="11"/>
      <c r="D23" s="11"/>
      <c r="E23" s="12"/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3"/>
    </row>
    <row r="24" spans="1:19" x14ac:dyDescent="0.35">
      <c r="A24" s="2"/>
      <c r="B24" s="3"/>
      <c r="C24" s="3"/>
      <c r="D24" s="3"/>
      <c r="E24" s="4"/>
      <c r="F24" s="3"/>
      <c r="G24" s="3"/>
      <c r="H24" s="3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9" x14ac:dyDescent="0.35">
      <c r="A25" s="2"/>
      <c r="B25" s="3"/>
      <c r="C25" s="3"/>
      <c r="D25" s="3"/>
      <c r="E25" s="4"/>
      <c r="F25" s="3"/>
      <c r="G25" s="3"/>
      <c r="H25" s="3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9" x14ac:dyDescent="0.35">
      <c r="A26" s="2"/>
      <c r="B26" s="3"/>
      <c r="C26" s="3"/>
      <c r="D26" s="3"/>
      <c r="E26" s="4"/>
      <c r="F26" s="3"/>
      <c r="G26" s="3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9" x14ac:dyDescent="0.35">
      <c r="A27" s="2"/>
      <c r="B27" s="3"/>
      <c r="C27" s="3"/>
      <c r="D27" s="3"/>
      <c r="E27" s="4"/>
      <c r="F27" s="3"/>
      <c r="G27" s="3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9" x14ac:dyDescent="0.35">
      <c r="A28" s="2"/>
      <c r="B28" s="3"/>
      <c r="C28" s="3"/>
      <c r="D28" s="3"/>
      <c r="E28" s="4"/>
      <c r="F28" s="3"/>
      <c r="G28" s="3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9" x14ac:dyDescent="0.35">
      <c r="A29" s="2"/>
      <c r="B29" s="3"/>
      <c r="C29" s="3"/>
      <c r="D29" s="3"/>
      <c r="E29" s="4"/>
      <c r="F29" s="3"/>
      <c r="G29" s="3"/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9" x14ac:dyDescent="0.35">
      <c r="A30" s="2"/>
      <c r="B30" s="3"/>
      <c r="C30" s="3"/>
      <c r="D30" s="3"/>
      <c r="E30" s="4"/>
      <c r="F30" s="3"/>
      <c r="G30" s="3"/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9" x14ac:dyDescent="0.35">
      <c r="A31" s="2"/>
      <c r="B31" s="3"/>
      <c r="C31" s="3"/>
      <c r="D31" s="3"/>
      <c r="E31" s="4"/>
      <c r="F31" s="3"/>
      <c r="G31" s="3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9" x14ac:dyDescent="0.35">
      <c r="A32" s="2"/>
      <c r="B32" s="3"/>
      <c r="C32" s="3"/>
      <c r="D32" s="3"/>
      <c r="E32" s="4"/>
      <c r="F32" s="3"/>
      <c r="G32" s="3"/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x14ac:dyDescent="0.35">
      <c r="A33" s="2"/>
      <c r="B33" s="3"/>
      <c r="C33" s="3"/>
      <c r="D33" s="3"/>
      <c r="E33" s="4"/>
      <c r="F33" s="3"/>
      <c r="G33" s="3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x14ac:dyDescent="0.35">
      <c r="A34" s="2"/>
      <c r="B34" s="3"/>
      <c r="C34" s="3"/>
      <c r="D34" s="3"/>
      <c r="E34" s="4"/>
      <c r="F34" s="3"/>
      <c r="G34" s="3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x14ac:dyDescent="0.35">
      <c r="A35" s="2"/>
      <c r="B35" s="3"/>
      <c r="C35" s="3"/>
      <c r="D35" s="3"/>
      <c r="E35" s="4"/>
      <c r="F35" s="3"/>
      <c r="G35" s="3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x14ac:dyDescent="0.35">
      <c r="A36" s="2"/>
      <c r="B36" s="3"/>
      <c r="C36" s="3"/>
      <c r="D36" s="3"/>
      <c r="E36" s="4"/>
      <c r="F36" s="3"/>
      <c r="G36" s="3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x14ac:dyDescent="0.35">
      <c r="A37" s="2"/>
      <c r="B37" s="3"/>
      <c r="C37" s="3"/>
      <c r="D37" s="3"/>
      <c r="E37" s="4"/>
      <c r="F37" s="3"/>
      <c r="G37" s="3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x14ac:dyDescent="0.35">
      <c r="A38" s="2"/>
      <c r="B38" s="3"/>
      <c r="C38" s="3"/>
      <c r="D38" s="3"/>
      <c r="E38" s="4"/>
      <c r="F38" s="3"/>
      <c r="G38" s="3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x14ac:dyDescent="0.35">
      <c r="A39" s="2"/>
      <c r="B39" s="3"/>
      <c r="C39" s="3"/>
      <c r="D39" s="3"/>
      <c r="E39" s="4"/>
      <c r="F39" s="3"/>
      <c r="G39" s="3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x14ac:dyDescent="0.35">
      <c r="A40" s="2"/>
      <c r="B40" s="3"/>
      <c r="C40" s="3"/>
      <c r="D40" s="3"/>
      <c r="E40" s="4"/>
      <c r="F40" s="3"/>
      <c r="G40" s="3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x14ac:dyDescent="0.35">
      <c r="A41" s="2"/>
      <c r="B41" s="3"/>
      <c r="C41" s="3"/>
      <c r="D41" s="3"/>
      <c r="E41" s="4"/>
      <c r="F41" s="3"/>
      <c r="G41" s="3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x14ac:dyDescent="0.35">
      <c r="A42" s="2"/>
      <c r="B42" s="3"/>
      <c r="C42" s="3"/>
      <c r="D42" s="3"/>
      <c r="E42" s="4"/>
      <c r="F42" s="3"/>
      <c r="G42" s="3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x14ac:dyDescent="0.35">
      <c r="A43" s="2"/>
      <c r="B43" s="3"/>
      <c r="C43" s="3"/>
      <c r="D43" s="3"/>
      <c r="E43" s="4"/>
      <c r="F43" s="3"/>
      <c r="G43" s="3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x14ac:dyDescent="0.35">
      <c r="A44" s="2"/>
      <c r="B44" s="3"/>
      <c r="C44" s="3"/>
      <c r="D44" s="3"/>
      <c r="E44" s="4"/>
      <c r="F44" s="3"/>
      <c r="G44" s="3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x14ac:dyDescent="0.35">
      <c r="A45" s="2"/>
      <c r="B45" s="3"/>
      <c r="C45" s="3"/>
      <c r="D45" s="3"/>
      <c r="E45" s="4"/>
      <c r="F45" s="3"/>
      <c r="G45" s="3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x14ac:dyDescent="0.35">
      <c r="A46" s="2"/>
      <c r="B46" s="3"/>
      <c r="C46" s="3"/>
      <c r="D46" s="3"/>
      <c r="E46" s="4"/>
      <c r="F46" s="3"/>
      <c r="G46" s="3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x14ac:dyDescent="0.35">
      <c r="A47" s="2"/>
      <c r="B47" s="3"/>
      <c r="C47" s="3"/>
      <c r="D47" s="3"/>
      <c r="E47" s="4"/>
      <c r="F47" s="3"/>
      <c r="G47" s="3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x14ac:dyDescent="0.35">
      <c r="A48" s="2"/>
      <c r="B48" s="3"/>
      <c r="C48" s="3"/>
      <c r="D48" s="3"/>
      <c r="E48" s="4"/>
      <c r="F48" s="3"/>
      <c r="G48" s="3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x14ac:dyDescent="0.35">
      <c r="A49" s="2"/>
      <c r="B49" s="3"/>
      <c r="C49" s="3"/>
      <c r="D49" s="3"/>
      <c r="E49" s="4"/>
      <c r="F49" s="3"/>
      <c r="G49" s="3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35">
      <c r="A50" s="2"/>
      <c r="B50" s="3"/>
      <c r="C50" s="3"/>
      <c r="D50" s="3"/>
      <c r="E50" s="4"/>
      <c r="F50" s="3"/>
      <c r="G50" s="3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35">
      <c r="A51" s="9"/>
      <c r="B51" s="3"/>
      <c r="C51" s="3"/>
      <c r="D51" s="3"/>
      <c r="E51" s="4"/>
      <c r="F51" s="3"/>
      <c r="G51" s="3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35">
      <c r="A52" s="2"/>
      <c r="B52" s="3"/>
      <c r="C52" s="3"/>
      <c r="D52" s="3"/>
      <c r="E52" s="4"/>
      <c r="F52" s="3"/>
      <c r="G52" s="3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35">
      <c r="A53" s="2"/>
      <c r="B53" s="3"/>
      <c r="C53" s="3"/>
      <c r="D53" s="3"/>
      <c r="E53" s="4"/>
      <c r="F53" s="3"/>
      <c r="G53" s="3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x14ac:dyDescent="0.35">
      <c r="A54" s="2"/>
      <c r="B54" s="3"/>
      <c r="C54" s="3"/>
      <c r="D54" s="3"/>
      <c r="E54" s="4"/>
      <c r="F54" s="3"/>
      <c r="G54" s="3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x14ac:dyDescent="0.35">
      <c r="A55" s="2"/>
      <c r="B55" s="3"/>
      <c r="C55" s="3"/>
      <c r="D55" s="3"/>
      <c r="E55" s="4"/>
      <c r="F55" s="3"/>
      <c r="G55" s="3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x14ac:dyDescent="0.35">
      <c r="A56" s="2"/>
      <c r="B56" s="3"/>
      <c r="C56" s="3"/>
      <c r="D56" s="3"/>
      <c r="E56" s="3"/>
      <c r="F56" s="3"/>
      <c r="G56" s="3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x14ac:dyDescent="0.35">
      <c r="A57" s="2"/>
      <c r="B57" s="3"/>
      <c r="C57" s="3"/>
      <c r="D57" s="3"/>
      <c r="E57" s="4"/>
      <c r="F57" s="3"/>
      <c r="G57" s="3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x14ac:dyDescent="0.35">
      <c r="A58" s="2"/>
      <c r="B58" s="3"/>
      <c r="C58" s="3"/>
      <c r="D58" s="3"/>
      <c r="E58" s="4"/>
      <c r="F58" s="3"/>
      <c r="G58" s="3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x14ac:dyDescent="0.35">
      <c r="A59" s="2"/>
      <c r="B59" s="3"/>
      <c r="C59" s="3"/>
      <c r="D59" s="3"/>
      <c r="E59" s="4"/>
      <c r="F59" s="3"/>
      <c r="G59" s="3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x14ac:dyDescent="0.35">
      <c r="A60" s="2"/>
      <c r="B60" s="3"/>
      <c r="C60" s="3"/>
      <c r="D60" s="3"/>
      <c r="E60" s="3"/>
      <c r="F60" s="3"/>
      <c r="G60" s="3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x14ac:dyDescent="0.35">
      <c r="A61" s="2"/>
      <c r="B61" s="3"/>
      <c r="C61" s="3"/>
      <c r="D61" s="3"/>
      <c r="E61" s="3"/>
      <c r="F61" s="3"/>
      <c r="G61" s="3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x14ac:dyDescent="0.35">
      <c r="A62" s="2"/>
      <c r="B62" s="3"/>
      <c r="C62" s="3"/>
      <c r="D62" s="3"/>
      <c r="E62" s="3"/>
      <c r="F62" s="3"/>
      <c r="G62" s="3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x14ac:dyDescent="0.35">
      <c r="A63" s="2"/>
      <c r="B63" s="3"/>
      <c r="C63" s="3"/>
      <c r="D63" s="3"/>
      <c r="E63" s="3"/>
      <c r="F63" s="3"/>
      <c r="G63" s="3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x14ac:dyDescent="0.35">
      <c r="A64" s="2"/>
      <c r="B64" s="3"/>
      <c r="C64" s="3"/>
      <c r="D64" s="3"/>
      <c r="E64" s="3"/>
      <c r="F64" s="3"/>
      <c r="G64" s="3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x14ac:dyDescent="0.35">
      <c r="A65" s="2"/>
      <c r="B65" s="3"/>
      <c r="C65" s="3"/>
      <c r="D65" s="3"/>
      <c r="E65" s="3"/>
      <c r="F65" s="3"/>
      <c r="G65" s="3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x14ac:dyDescent="0.35">
      <c r="K66" s="4"/>
    </row>
  </sheetData>
  <autoFilter ref="A17:S17" xr:uid="{38AEB1BF-5E31-4DFB-983A-AAE8151F647D}"/>
  <sortState xmlns:xlrd2="http://schemas.microsoft.com/office/spreadsheetml/2017/richdata2" ref="A18:S21">
    <sortCondition ref="A18:A21"/>
  </sortState>
  <hyperlinks>
    <hyperlink ref="S20" r:id="rId1" xr:uid="{74DE71C4-D00D-4698-8D1A-937C03ACC9BF}"/>
    <hyperlink ref="S18" r:id="rId2" xr:uid="{7F9E0CE1-0C25-4945-B57A-AAA1E2881FC3}"/>
    <hyperlink ref="C1" r:id="rId3" xr:uid="{8A9C8A42-F94B-42B3-A3C9-0FC8585228DB}"/>
    <hyperlink ref="S19" r:id="rId4" xr:uid="{4F04311A-A798-4A2F-BA75-84138105F8DA}"/>
    <hyperlink ref="S22" r:id="rId5" xr:uid="{8019C914-5A24-464C-9D53-BDF7AC93CD6F}"/>
    <hyperlink ref="C6" r:id="rId6" xr:uid="{D42B55F5-AC48-4B9C-AB2E-90E58F8F27A3}"/>
    <hyperlink ref="S21" r:id="rId7" xr:uid="{D48DDBC6-4F6E-4ED4-AC6F-1DA23FDDCEE8}"/>
  </hyperlinks>
  <pageMargins left="0.70866141732283472" right="0.70866141732283472" top="0.74803149606299213" bottom="0.74803149606299213" header="0.31496062992125984" footer="0.31496062992125984"/>
  <pageSetup paperSize="9" scale="52" orientation="landscape"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FC69D-BF68-47A5-809B-B1979DF1E5CF}">
  <sheetPr>
    <pageSetUpPr fitToPage="1"/>
  </sheetPr>
  <dimension ref="A1:S60"/>
  <sheetViews>
    <sheetView zoomScale="70" zoomScaleNormal="70" workbookViewId="0">
      <selection activeCell="A15" sqref="A15:XFD15"/>
    </sheetView>
  </sheetViews>
  <sheetFormatPr defaultRowHeight="14.5" x14ac:dyDescent="0.35"/>
  <cols>
    <col min="1" max="1" width="10.26953125" customWidth="1"/>
    <col min="2" max="2" width="47.26953125" bestFit="1" customWidth="1"/>
    <col min="3" max="3" width="25" bestFit="1" customWidth="1"/>
    <col min="4" max="4" width="12" bestFit="1" customWidth="1"/>
    <col min="5" max="5" width="15" bestFit="1" customWidth="1"/>
    <col min="6" max="6" width="7.26953125" bestFit="1" customWidth="1"/>
    <col min="7" max="7" width="12" bestFit="1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8.7265625" bestFit="1" customWidth="1"/>
    <col min="16" max="16" width="9.26953125" bestFit="1" customWidth="1"/>
    <col min="17" max="17" width="11.26953125" bestFit="1" customWidth="1"/>
    <col min="18" max="18" width="16.26953125" bestFit="1" customWidth="1"/>
    <col min="19" max="19" width="23.26953125" bestFit="1" customWidth="1"/>
  </cols>
  <sheetData>
    <row r="1" spans="1:19" ht="23.5" x14ac:dyDescent="0.55000000000000004">
      <c r="A1" s="15" t="s">
        <v>467</v>
      </c>
      <c r="C1" s="13" t="s">
        <v>335</v>
      </c>
    </row>
    <row r="3" spans="1:19" ht="15" thickBot="1" x14ac:dyDescent="0.4">
      <c r="A3" s="42" t="s">
        <v>44</v>
      </c>
      <c r="B3" s="41" t="s">
        <v>112</v>
      </c>
      <c r="C3" s="41" t="s">
        <v>98</v>
      </c>
    </row>
    <row r="4" spans="1:19" x14ac:dyDescent="0.35">
      <c r="A4" s="6">
        <v>1</v>
      </c>
      <c r="B4" t="s">
        <v>468</v>
      </c>
      <c r="C4" t="s">
        <v>331</v>
      </c>
      <c r="E4" s="43" t="s">
        <v>176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</row>
    <row r="5" spans="1:19" x14ac:dyDescent="0.35">
      <c r="A5" s="6">
        <v>2</v>
      </c>
      <c r="B5" t="s">
        <v>469</v>
      </c>
      <c r="C5" t="s">
        <v>332</v>
      </c>
      <c r="E5" s="46" t="s">
        <v>124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8"/>
    </row>
    <row r="6" spans="1:19" x14ac:dyDescent="0.35">
      <c r="A6" s="6">
        <v>4</v>
      </c>
      <c r="B6" t="s">
        <v>5</v>
      </c>
      <c r="E6" s="46" t="s">
        <v>123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8"/>
    </row>
    <row r="7" spans="1:19" ht="15" thickBot="1" x14ac:dyDescent="0.4">
      <c r="A7" s="6">
        <v>3</v>
      </c>
      <c r="B7" t="s">
        <v>244</v>
      </c>
      <c r="C7" s="13" t="s">
        <v>333</v>
      </c>
      <c r="E7" s="49" t="s">
        <v>110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1"/>
    </row>
    <row r="8" spans="1:19" ht="15" thickBot="1" x14ac:dyDescent="0.4">
      <c r="A8" s="6">
        <v>5</v>
      </c>
      <c r="B8" t="s">
        <v>113</v>
      </c>
    </row>
    <row r="9" spans="1:19" ht="15" thickBot="1" x14ac:dyDescent="0.4">
      <c r="A9" s="6">
        <v>6</v>
      </c>
      <c r="B9" t="s">
        <v>114</v>
      </c>
      <c r="E9" s="166" t="s">
        <v>214</v>
      </c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8"/>
    </row>
    <row r="10" spans="1:19" x14ac:dyDescent="0.35">
      <c r="A10" s="6"/>
    </row>
    <row r="11" spans="1:19" s="1" customFormat="1" x14ac:dyDescent="0.35">
      <c r="A11"/>
      <c r="B11"/>
    </row>
    <row r="12" spans="1:19" s="1" customFormat="1" ht="15" thickBot="1" x14ac:dyDescent="0.4">
      <c r="A12" s="5" t="s">
        <v>0</v>
      </c>
      <c r="B12" s="5" t="s">
        <v>1</v>
      </c>
      <c r="C12" s="5" t="s">
        <v>2</v>
      </c>
      <c r="D12" s="5" t="s">
        <v>27</v>
      </c>
      <c r="E12" s="5" t="s">
        <v>31</v>
      </c>
      <c r="F12" s="5" t="s">
        <v>20</v>
      </c>
      <c r="G12" s="5" t="s">
        <v>253</v>
      </c>
      <c r="H12" s="5" t="s">
        <v>58</v>
      </c>
      <c r="I12" s="5" t="s">
        <v>52</v>
      </c>
      <c r="J12" s="5" t="s">
        <v>53</v>
      </c>
      <c r="K12" s="5" t="s">
        <v>45</v>
      </c>
      <c r="L12" s="5" t="s">
        <v>46</v>
      </c>
      <c r="M12" s="5" t="s">
        <v>49</v>
      </c>
      <c r="N12" s="5" t="s">
        <v>47</v>
      </c>
      <c r="O12" s="5" t="s">
        <v>48</v>
      </c>
      <c r="P12" s="1" t="s">
        <v>85</v>
      </c>
      <c r="Q12" s="1" t="s">
        <v>56</v>
      </c>
      <c r="R12" s="1" t="s">
        <v>86</v>
      </c>
      <c r="S12" s="1" t="s">
        <v>12</v>
      </c>
    </row>
    <row r="13" spans="1:19" s="1" customFormat="1" x14ac:dyDescent="0.35">
      <c r="A13" s="2">
        <v>46145</v>
      </c>
      <c r="B13" s="3" t="s">
        <v>118</v>
      </c>
      <c r="C13" s="3" t="s">
        <v>5</v>
      </c>
      <c r="D13" s="3" t="s">
        <v>29</v>
      </c>
      <c r="E13" s="4">
        <v>65</v>
      </c>
      <c r="F13" s="3" t="s">
        <v>116</v>
      </c>
      <c r="G13" s="4">
        <v>1</v>
      </c>
      <c r="H13" s="4">
        <v>18</v>
      </c>
      <c r="I13" s="4">
        <v>0</v>
      </c>
      <c r="J13" s="4" t="s">
        <v>55</v>
      </c>
      <c r="K13" s="4">
        <v>24</v>
      </c>
      <c r="L13" s="4">
        <v>0</v>
      </c>
      <c r="M13" s="4">
        <f>SUM(K13-L13)</f>
        <v>24</v>
      </c>
      <c r="N13" s="4"/>
      <c r="O13" s="4" t="s">
        <v>95</v>
      </c>
      <c r="P13" s="18"/>
      <c r="Q13" s="18"/>
      <c r="R13" s="18"/>
      <c r="S13" s="149" t="s">
        <v>97</v>
      </c>
    </row>
    <row r="14" spans="1:19" s="1" customFormat="1" x14ac:dyDescent="0.35">
      <c r="A14" s="2">
        <v>46166</v>
      </c>
      <c r="B14" s="3" t="s">
        <v>117</v>
      </c>
      <c r="C14" s="3" t="s">
        <v>7</v>
      </c>
      <c r="D14" s="3" t="s">
        <v>29</v>
      </c>
      <c r="E14" s="4">
        <v>11</v>
      </c>
      <c r="F14" s="3" t="s">
        <v>116</v>
      </c>
      <c r="G14" s="4">
        <v>1</v>
      </c>
      <c r="H14" s="4">
        <v>18</v>
      </c>
      <c r="I14" s="4">
        <v>0</v>
      </c>
      <c r="J14" s="4" t="s">
        <v>55</v>
      </c>
      <c r="K14" s="4">
        <v>24</v>
      </c>
      <c r="L14" s="4">
        <v>0</v>
      </c>
      <c r="M14" s="4">
        <f>SUM(K14-L14)</f>
        <v>24</v>
      </c>
      <c r="N14" s="4"/>
      <c r="O14" s="4" t="s">
        <v>95</v>
      </c>
      <c r="P14" s="4"/>
      <c r="Q14" s="73"/>
      <c r="R14" s="73"/>
      <c r="S14" s="34" t="s">
        <v>107</v>
      </c>
    </row>
    <row r="15" spans="1:19" s="1" customFormat="1" x14ac:dyDescent="0.35">
      <c r="A15" s="2">
        <v>46208</v>
      </c>
      <c r="B15" s="3" t="s">
        <v>119</v>
      </c>
      <c r="C15" s="3" t="s">
        <v>3</v>
      </c>
      <c r="D15" s="3" t="s">
        <v>29</v>
      </c>
      <c r="E15" s="4">
        <v>0</v>
      </c>
      <c r="F15" s="3" t="s">
        <v>116</v>
      </c>
      <c r="G15" s="4">
        <v>1</v>
      </c>
      <c r="H15" s="4">
        <v>18</v>
      </c>
      <c r="I15" s="4">
        <v>0</v>
      </c>
      <c r="J15" s="4" t="s">
        <v>55</v>
      </c>
      <c r="K15" s="4">
        <v>24</v>
      </c>
      <c r="L15" s="4">
        <v>0</v>
      </c>
      <c r="M15" s="4">
        <f>SUM(K15-L15)</f>
        <v>24</v>
      </c>
      <c r="N15" s="4"/>
      <c r="O15" s="4" t="s">
        <v>95</v>
      </c>
      <c r="P15" s="4"/>
      <c r="Q15" s="4"/>
      <c r="R15" s="4"/>
      <c r="S15" s="34" t="s">
        <v>194</v>
      </c>
    </row>
    <row r="16" spans="1:19" ht="15" thickBot="1" x14ac:dyDescent="0.4">
      <c r="A16" s="9">
        <v>46257</v>
      </c>
      <c r="B16" s="3" t="s">
        <v>120</v>
      </c>
      <c r="C16" s="3" t="s">
        <v>244</v>
      </c>
      <c r="D16" s="3" t="s">
        <v>29</v>
      </c>
      <c r="E16" s="4">
        <v>57</v>
      </c>
      <c r="F16" s="3" t="s">
        <v>116</v>
      </c>
      <c r="G16" s="4">
        <v>1</v>
      </c>
      <c r="H16" s="4">
        <v>18</v>
      </c>
      <c r="I16" s="4">
        <v>0</v>
      </c>
      <c r="J16" s="4" t="s">
        <v>55</v>
      </c>
      <c r="K16" s="4">
        <v>24</v>
      </c>
      <c r="L16" s="4">
        <v>0</v>
      </c>
      <c r="M16" s="4">
        <f>SUM(K16-L16)</f>
        <v>24</v>
      </c>
      <c r="N16" s="4"/>
      <c r="O16" s="4" t="s">
        <v>95</v>
      </c>
      <c r="P16" s="4"/>
      <c r="Q16" s="4"/>
      <c r="R16" s="4"/>
      <c r="S16" s="34" t="s">
        <v>347</v>
      </c>
    </row>
    <row r="17" spans="1:19" ht="15" thickBot="1" x14ac:dyDescent="0.4">
      <c r="A17" s="169">
        <v>46278</v>
      </c>
      <c r="B17" s="170" t="s">
        <v>121</v>
      </c>
      <c r="C17" s="170" t="s">
        <v>334</v>
      </c>
      <c r="D17" s="170" t="s">
        <v>29</v>
      </c>
      <c r="E17" s="171">
        <v>65</v>
      </c>
      <c r="F17" s="170" t="s">
        <v>122</v>
      </c>
      <c r="G17" s="171">
        <v>1</v>
      </c>
      <c r="H17" s="171" t="s">
        <v>57</v>
      </c>
      <c r="I17" s="171">
        <v>0</v>
      </c>
      <c r="J17" s="171" t="s">
        <v>55</v>
      </c>
      <c r="K17" s="171">
        <v>8</v>
      </c>
      <c r="L17" s="171">
        <v>0</v>
      </c>
      <c r="M17" s="171">
        <f t="shared" ref="M17" si="0">SUM(K17-L17)</f>
        <v>8</v>
      </c>
      <c r="N17" s="171"/>
      <c r="O17" s="171" t="s">
        <v>87</v>
      </c>
      <c r="P17" s="171"/>
      <c r="Q17" s="171"/>
      <c r="R17" s="171"/>
      <c r="S17" s="172" t="s">
        <v>97</v>
      </c>
    </row>
    <row r="18" spans="1:19" x14ac:dyDescent="0.35">
      <c r="A18" s="10"/>
      <c r="B18" s="11"/>
      <c r="C18" s="3"/>
      <c r="D18" s="3"/>
      <c r="E18" s="4"/>
      <c r="F18" s="3"/>
      <c r="G18" s="3"/>
      <c r="H18" s="3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9" ht="15" thickBot="1" x14ac:dyDescent="0.4">
      <c r="A19" s="42" t="s">
        <v>44</v>
      </c>
      <c r="B19" s="41" t="s">
        <v>160</v>
      </c>
      <c r="C19" s="41" t="s">
        <v>98</v>
      </c>
    </row>
    <row r="20" spans="1:19" x14ac:dyDescent="0.35">
      <c r="A20" s="6">
        <v>1</v>
      </c>
      <c r="B20" t="s">
        <v>8</v>
      </c>
      <c r="C20" t="s">
        <v>471</v>
      </c>
      <c r="E20" s="43" t="s">
        <v>125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5"/>
    </row>
    <row r="21" spans="1:19" x14ac:dyDescent="0.35">
      <c r="A21" s="6">
        <v>2</v>
      </c>
      <c r="B21" t="s">
        <v>6</v>
      </c>
      <c r="C21" s="13" t="s">
        <v>472</v>
      </c>
      <c r="E21" s="46" t="s">
        <v>124</v>
      </c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8"/>
    </row>
    <row r="22" spans="1:19" x14ac:dyDescent="0.35">
      <c r="A22" s="6">
        <v>3</v>
      </c>
      <c r="B22" t="s">
        <v>162</v>
      </c>
      <c r="C22" t="s">
        <v>470</v>
      </c>
      <c r="E22" s="46" t="s">
        <v>123</v>
      </c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8"/>
    </row>
    <row r="23" spans="1:19" ht="15" thickBot="1" x14ac:dyDescent="0.4">
      <c r="A23" s="6">
        <v>4</v>
      </c>
      <c r="B23" t="s">
        <v>161</v>
      </c>
      <c r="E23" s="49" t="s">
        <v>110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1"/>
    </row>
    <row r="24" spans="1:19" ht="15" thickBot="1" x14ac:dyDescent="0.4">
      <c r="A24" s="6">
        <v>5</v>
      </c>
      <c r="B24" t="s">
        <v>4</v>
      </c>
    </row>
    <row r="25" spans="1:19" ht="15" thickBot="1" x14ac:dyDescent="0.4">
      <c r="E25" s="166" t="s">
        <v>214</v>
      </c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8"/>
      <c r="S25" s="133"/>
    </row>
    <row r="26" spans="1:19" x14ac:dyDescent="0.35">
      <c r="A26" s="6"/>
    </row>
    <row r="27" spans="1:19" s="1" customFormat="1" x14ac:dyDescent="0.35">
      <c r="A27"/>
      <c r="B27"/>
    </row>
    <row r="28" spans="1:19" s="1" customFormat="1" ht="15" thickBot="1" x14ac:dyDescent="0.4">
      <c r="A28" s="1" t="s">
        <v>0</v>
      </c>
      <c r="B28" s="1" t="s">
        <v>1</v>
      </c>
      <c r="C28" s="1" t="s">
        <v>2</v>
      </c>
      <c r="D28" s="1" t="s">
        <v>27</v>
      </c>
      <c r="E28" s="1" t="s">
        <v>31</v>
      </c>
      <c r="F28" s="1" t="s">
        <v>20</v>
      </c>
      <c r="G28" s="1" t="s">
        <v>253</v>
      </c>
      <c r="H28" s="1" t="s">
        <v>58</v>
      </c>
      <c r="I28" s="1" t="s">
        <v>52</v>
      </c>
      <c r="J28" s="1" t="s">
        <v>53</v>
      </c>
      <c r="K28" s="1" t="s">
        <v>45</v>
      </c>
      <c r="L28" s="1" t="s">
        <v>46</v>
      </c>
      <c r="M28" s="1" t="s">
        <v>49</v>
      </c>
      <c r="N28" s="1" t="s">
        <v>47</v>
      </c>
      <c r="O28" s="1" t="s">
        <v>48</v>
      </c>
      <c r="P28" s="1" t="s">
        <v>85</v>
      </c>
      <c r="Q28" s="1" t="s">
        <v>56</v>
      </c>
      <c r="S28" s="1" t="s">
        <v>12</v>
      </c>
    </row>
    <row r="29" spans="1:19" s="1" customFormat="1" x14ac:dyDescent="0.35">
      <c r="A29" s="52">
        <v>46145</v>
      </c>
      <c r="B29" s="17" t="s">
        <v>117</v>
      </c>
      <c r="C29" s="17" t="s">
        <v>162</v>
      </c>
      <c r="D29" s="17" t="s">
        <v>29</v>
      </c>
      <c r="E29" s="18">
        <v>43</v>
      </c>
      <c r="F29" s="17" t="s">
        <v>116</v>
      </c>
      <c r="G29" s="18">
        <v>1</v>
      </c>
      <c r="H29" s="18">
        <v>18</v>
      </c>
      <c r="I29" s="18">
        <v>0</v>
      </c>
      <c r="J29" s="18" t="s">
        <v>55</v>
      </c>
      <c r="K29" s="18">
        <v>20</v>
      </c>
      <c r="L29" s="18">
        <v>0</v>
      </c>
      <c r="M29" s="18">
        <f>K29-L29</f>
        <v>20</v>
      </c>
      <c r="N29" s="18"/>
      <c r="O29" s="18" t="s">
        <v>95</v>
      </c>
      <c r="P29" s="18"/>
      <c r="Q29" s="18"/>
      <c r="R29" s="18"/>
      <c r="S29" s="148" t="s">
        <v>163</v>
      </c>
    </row>
    <row r="30" spans="1:19" s="1" customFormat="1" x14ac:dyDescent="0.35">
      <c r="A30" s="20">
        <v>46166</v>
      </c>
      <c r="B30" s="3" t="s">
        <v>118</v>
      </c>
      <c r="C30" s="3" t="s">
        <v>6</v>
      </c>
      <c r="D30" s="3" t="s">
        <v>29</v>
      </c>
      <c r="E30" s="4">
        <v>95</v>
      </c>
      <c r="F30" s="3" t="s">
        <v>116</v>
      </c>
      <c r="G30" s="4">
        <v>1</v>
      </c>
      <c r="H30" s="4">
        <v>18</v>
      </c>
      <c r="I30" s="4">
        <v>0</v>
      </c>
      <c r="J30" s="4" t="s">
        <v>55</v>
      </c>
      <c r="K30" s="4">
        <v>20</v>
      </c>
      <c r="L30" s="4">
        <v>0</v>
      </c>
      <c r="M30" s="4">
        <f>K30-L30</f>
        <v>20</v>
      </c>
      <c r="N30" s="4"/>
      <c r="O30" s="4" t="s">
        <v>95</v>
      </c>
      <c r="P30" s="4"/>
      <c r="Q30" s="4"/>
      <c r="R30" s="4"/>
      <c r="S30" s="34" t="s">
        <v>115</v>
      </c>
    </row>
    <row r="31" spans="1:19" s="1" customFormat="1" x14ac:dyDescent="0.35">
      <c r="A31" s="40">
        <v>46208</v>
      </c>
      <c r="B31" s="3" t="s">
        <v>119</v>
      </c>
      <c r="C31" s="3" t="s">
        <v>8</v>
      </c>
      <c r="D31" s="3" t="s">
        <v>29</v>
      </c>
      <c r="E31" s="4">
        <v>89</v>
      </c>
      <c r="F31" s="3" t="s">
        <v>116</v>
      </c>
      <c r="G31" s="4">
        <v>1</v>
      </c>
      <c r="H31" s="4">
        <v>18</v>
      </c>
      <c r="I31" s="4">
        <v>0</v>
      </c>
      <c r="J31" s="4" t="s">
        <v>55</v>
      </c>
      <c r="K31" s="4">
        <v>20</v>
      </c>
      <c r="L31" s="4">
        <v>0</v>
      </c>
      <c r="M31" s="4">
        <f>K31-L31</f>
        <v>20</v>
      </c>
      <c r="N31" s="4"/>
      <c r="O31" s="4" t="s">
        <v>95</v>
      </c>
      <c r="P31" s="4"/>
      <c r="Q31" s="73"/>
      <c r="R31" s="73"/>
      <c r="S31" s="164" t="s">
        <v>307</v>
      </c>
    </row>
    <row r="32" spans="1:19" ht="15" thickBot="1" x14ac:dyDescent="0.4">
      <c r="A32" s="40">
        <v>46257</v>
      </c>
      <c r="B32" s="3" t="s">
        <v>120</v>
      </c>
      <c r="C32" s="3" t="s">
        <v>161</v>
      </c>
      <c r="D32" s="3" t="s">
        <v>29</v>
      </c>
      <c r="E32" s="4">
        <v>73</v>
      </c>
      <c r="F32" s="3" t="s">
        <v>116</v>
      </c>
      <c r="G32" s="4">
        <v>1</v>
      </c>
      <c r="H32" s="4">
        <v>18</v>
      </c>
      <c r="I32" s="4">
        <v>0</v>
      </c>
      <c r="J32" s="4" t="s">
        <v>55</v>
      </c>
      <c r="K32" s="4">
        <v>20</v>
      </c>
      <c r="L32" s="4">
        <v>0</v>
      </c>
      <c r="M32" s="4">
        <f>K32-L32</f>
        <v>20</v>
      </c>
      <c r="N32" s="4"/>
      <c r="O32" s="4" t="s">
        <v>95</v>
      </c>
      <c r="P32" s="4"/>
      <c r="Q32" s="4"/>
      <c r="R32" s="4"/>
      <c r="S32" s="34" t="s">
        <v>105</v>
      </c>
    </row>
    <row r="33" spans="1:19" ht="15" thickBot="1" x14ac:dyDescent="0.4">
      <c r="A33" s="169">
        <v>46278</v>
      </c>
      <c r="B33" s="170" t="s">
        <v>121</v>
      </c>
      <c r="C33" s="170" t="s">
        <v>334</v>
      </c>
      <c r="D33" s="170" t="s">
        <v>29</v>
      </c>
      <c r="E33" s="171">
        <v>65</v>
      </c>
      <c r="F33" s="170" t="s">
        <v>122</v>
      </c>
      <c r="G33" s="171">
        <v>1</v>
      </c>
      <c r="H33" s="171" t="s">
        <v>57</v>
      </c>
      <c r="I33" s="171">
        <v>0</v>
      </c>
      <c r="J33" s="171" t="s">
        <v>55</v>
      </c>
      <c r="K33" s="171">
        <v>8</v>
      </c>
      <c r="L33" s="171">
        <v>0</v>
      </c>
      <c r="M33" s="171">
        <f t="shared" ref="M33" si="1">SUM(K33-L33)</f>
        <v>8</v>
      </c>
      <c r="N33" s="171"/>
      <c r="O33" s="171" t="s">
        <v>87</v>
      </c>
      <c r="P33" s="171"/>
      <c r="Q33" s="171"/>
      <c r="R33" s="171"/>
      <c r="S33" s="172" t="s">
        <v>97</v>
      </c>
    </row>
    <row r="34" spans="1:19" x14ac:dyDescent="0.35">
      <c r="A34" s="2"/>
      <c r="B34" s="3"/>
      <c r="C34" s="3"/>
      <c r="D34" s="3"/>
      <c r="E34" s="4"/>
      <c r="F34" s="3"/>
      <c r="G34" s="3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9" x14ac:dyDescent="0.35">
      <c r="A35" s="2"/>
      <c r="B35" s="3"/>
      <c r="C35" s="3"/>
      <c r="D35" s="3"/>
      <c r="E35" s="4"/>
      <c r="F35" s="3"/>
      <c r="G35" s="3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9" x14ac:dyDescent="0.35">
      <c r="A36" s="2"/>
      <c r="B36" s="3"/>
      <c r="C36" s="3"/>
      <c r="D36" s="3"/>
      <c r="E36" s="4"/>
      <c r="F36" s="3"/>
      <c r="G36" s="3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9" x14ac:dyDescent="0.35">
      <c r="A37" s="2"/>
      <c r="B37" s="3"/>
      <c r="C37" s="3"/>
      <c r="D37" s="3"/>
      <c r="E37" s="4"/>
      <c r="F37" s="3"/>
      <c r="G37" s="3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9" x14ac:dyDescent="0.35">
      <c r="A38" s="2"/>
      <c r="B38" s="3"/>
      <c r="C38" s="3"/>
      <c r="D38" s="3"/>
      <c r="E38" s="4"/>
      <c r="F38" s="3"/>
      <c r="G38" s="3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9" x14ac:dyDescent="0.35">
      <c r="A39" s="2"/>
      <c r="B39" s="3"/>
      <c r="C39" s="3"/>
      <c r="D39" s="3"/>
      <c r="E39" s="4"/>
      <c r="F39" s="3"/>
      <c r="G39" s="3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9" x14ac:dyDescent="0.35">
      <c r="A40" s="2"/>
      <c r="B40" s="3"/>
      <c r="C40" s="3"/>
      <c r="D40" s="3"/>
      <c r="E40" s="4"/>
      <c r="F40" s="3"/>
      <c r="G40" s="3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9" x14ac:dyDescent="0.35">
      <c r="A41" s="2"/>
      <c r="B41" s="3"/>
      <c r="C41" s="3"/>
      <c r="D41" s="3"/>
      <c r="E41" s="4"/>
      <c r="F41" s="3"/>
      <c r="G41" s="3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9" x14ac:dyDescent="0.35">
      <c r="A42" s="2"/>
      <c r="B42" s="3"/>
      <c r="C42" s="3"/>
      <c r="D42" s="3"/>
      <c r="E42" s="4"/>
      <c r="F42" s="3"/>
      <c r="G42" s="3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9" x14ac:dyDescent="0.35">
      <c r="A43" s="2"/>
      <c r="B43" s="3"/>
      <c r="C43" s="3"/>
      <c r="D43" s="3"/>
      <c r="E43" s="4"/>
      <c r="F43" s="3"/>
      <c r="G43" s="3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9" x14ac:dyDescent="0.35">
      <c r="A44" s="2"/>
      <c r="B44" s="3"/>
      <c r="C44" s="3"/>
      <c r="D44" s="3"/>
      <c r="E44" s="4"/>
      <c r="F44" s="3"/>
      <c r="G44" s="3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9" x14ac:dyDescent="0.35">
      <c r="A45" s="2"/>
      <c r="B45" s="3"/>
      <c r="C45" s="3"/>
      <c r="D45" s="3"/>
      <c r="E45" s="4"/>
      <c r="F45" s="3"/>
      <c r="G45" s="3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9" x14ac:dyDescent="0.35">
      <c r="A46" s="9"/>
      <c r="B46" s="3"/>
      <c r="C46" s="3"/>
      <c r="D46" s="3"/>
      <c r="E46" s="4"/>
      <c r="F46" s="3"/>
      <c r="G46" s="3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9" x14ac:dyDescent="0.35">
      <c r="A47" s="2"/>
      <c r="B47" s="3"/>
      <c r="C47" s="3"/>
      <c r="D47" s="3"/>
      <c r="E47" s="4"/>
      <c r="F47" s="3"/>
      <c r="G47" s="3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9" x14ac:dyDescent="0.35">
      <c r="A48" s="2"/>
      <c r="B48" s="3"/>
      <c r="C48" s="3"/>
      <c r="D48" s="3"/>
      <c r="E48" s="4"/>
      <c r="F48" s="3"/>
      <c r="G48" s="3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x14ac:dyDescent="0.35">
      <c r="A49" s="2"/>
      <c r="B49" s="3"/>
      <c r="C49" s="3"/>
      <c r="D49" s="3"/>
      <c r="E49" s="3"/>
      <c r="F49" s="3"/>
      <c r="G49" s="3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35">
      <c r="A50" s="2"/>
      <c r="B50" s="3"/>
      <c r="C50" s="3"/>
      <c r="D50" s="3"/>
      <c r="E50" s="4"/>
      <c r="F50" s="3"/>
      <c r="G50" s="3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35">
      <c r="A51" s="2"/>
      <c r="B51" s="3"/>
      <c r="C51" s="3"/>
      <c r="D51" s="3"/>
      <c r="E51" s="4"/>
      <c r="F51" s="3"/>
      <c r="G51" s="3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35">
      <c r="A52" s="2"/>
      <c r="B52" s="3"/>
      <c r="C52" s="3"/>
      <c r="D52" s="3"/>
      <c r="E52" s="4"/>
      <c r="F52" s="3"/>
      <c r="G52" s="3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35">
      <c r="A53" s="2"/>
      <c r="B53" s="3"/>
      <c r="C53" s="3"/>
      <c r="D53" s="3"/>
      <c r="E53" s="3"/>
      <c r="F53" s="3"/>
      <c r="G53" s="3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x14ac:dyDescent="0.35">
      <c r="A54" s="2"/>
      <c r="B54" s="3"/>
      <c r="C54" s="3"/>
      <c r="D54" s="3"/>
      <c r="E54" s="3"/>
      <c r="F54" s="3"/>
      <c r="G54" s="3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x14ac:dyDescent="0.35">
      <c r="A55" s="2"/>
      <c r="B55" s="3"/>
      <c r="C55" s="3"/>
      <c r="D55" s="3"/>
      <c r="E55" s="3"/>
      <c r="F55" s="3"/>
      <c r="G55" s="3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x14ac:dyDescent="0.35">
      <c r="A56" s="2"/>
      <c r="B56" s="3"/>
      <c r="C56" s="3"/>
      <c r="D56" s="3"/>
      <c r="E56" s="3"/>
      <c r="F56" s="3"/>
      <c r="G56" s="3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x14ac:dyDescent="0.35">
      <c r="A57" s="2"/>
      <c r="B57" s="3"/>
      <c r="C57" s="3"/>
      <c r="D57" s="3"/>
      <c r="E57" s="3"/>
      <c r="F57" s="3"/>
      <c r="G57" s="3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x14ac:dyDescent="0.35">
      <c r="A58" s="2"/>
      <c r="B58" s="3"/>
      <c r="C58" s="3"/>
      <c r="D58" s="3"/>
      <c r="E58" s="3"/>
      <c r="F58" s="3"/>
      <c r="G58" s="3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x14ac:dyDescent="0.35">
      <c r="A59" s="2"/>
      <c r="B59" s="3"/>
      <c r="K59" s="4"/>
    </row>
    <row r="60" spans="1:18" x14ac:dyDescent="0.35">
      <c r="A60" s="2"/>
      <c r="B60" s="3"/>
    </row>
  </sheetData>
  <autoFilter ref="A12:S12" xr:uid="{FE2FC69D-BF68-47A5-809B-B1979DF1E5CF}"/>
  <sortState xmlns:xlrd2="http://schemas.microsoft.com/office/spreadsheetml/2017/richdata2" ref="A29:S32">
    <sortCondition ref="A29:A32"/>
  </sortState>
  <hyperlinks>
    <hyperlink ref="S14" r:id="rId1" xr:uid="{C13E2900-E94B-4F76-B923-532FF22A41CF}"/>
    <hyperlink ref="C1" r:id="rId2" xr:uid="{E8A6E765-AB56-45A2-A5A1-487BDAF21A95}"/>
    <hyperlink ref="C21" r:id="rId3" xr:uid="{65A86EDF-EF26-4B1C-89B4-E8CC2BD0BB28}"/>
    <hyperlink ref="S15" r:id="rId4" xr:uid="{C4813F6B-DE26-4574-BCD9-73AEA892C362}"/>
    <hyperlink ref="S17" r:id="rId5" xr:uid="{FEC2E7E9-43BE-463E-AABD-474F978FFEFC}"/>
    <hyperlink ref="S30" r:id="rId6" xr:uid="{FCCBEA4E-69E8-4D85-A97A-2DF0219BD89A}"/>
    <hyperlink ref="S32" r:id="rId7" xr:uid="{11B27BAF-9383-48C3-A61B-4F205EBFD243}"/>
    <hyperlink ref="S29" r:id="rId8" xr:uid="{8D4F7828-8865-4071-8376-679280ACEC11}"/>
    <hyperlink ref="S33" r:id="rId9" xr:uid="{2FFF3C1C-406B-4F98-9CB3-6513CCBF2ACE}"/>
    <hyperlink ref="S13" r:id="rId10" xr:uid="{E14048AF-038A-4565-B975-FAF4E4490027}"/>
    <hyperlink ref="S16" r:id="rId11" xr:uid="{7F6D25DB-6F2D-4890-9130-BC6FA3EAA664}"/>
    <hyperlink ref="C7" r:id="rId12" xr:uid="{7F48396F-0942-487F-B18D-A6CEFD2F2109}"/>
    <hyperlink ref="S31" r:id="rId13" xr:uid="{36A689F2-84F8-44C8-913A-09CFABD6DC02}"/>
  </hyperlinks>
  <pageMargins left="0.70866141732283472" right="0.70866141732283472" top="0.74803149606299213" bottom="0.74803149606299213" header="0.31496062992125984" footer="0.31496062992125984"/>
  <pageSetup paperSize="9" scale="52" orientation="landscape" r:id="rId1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7B4A-A48D-4BBE-A36B-3229C33A06C7}">
  <sheetPr>
    <pageSetUpPr fitToPage="1"/>
  </sheetPr>
  <dimension ref="A1:S148"/>
  <sheetViews>
    <sheetView zoomScale="70" zoomScaleNormal="70" workbookViewId="0">
      <pane ySplit="3" topLeftCell="A4" activePane="bottomLeft" state="frozen"/>
      <selection activeCell="N26" sqref="N26"/>
      <selection pane="bottomLeft" activeCell="N1" sqref="N1"/>
    </sheetView>
  </sheetViews>
  <sheetFormatPr defaultRowHeight="14.5" x14ac:dyDescent="0.35"/>
  <cols>
    <col min="1" max="1" width="13.1796875" customWidth="1"/>
    <col min="2" max="2" width="35.54296875" bestFit="1" customWidth="1"/>
    <col min="3" max="3" width="24.1796875" bestFit="1" customWidth="1"/>
    <col min="4" max="4" width="12" bestFit="1" customWidth="1"/>
    <col min="5" max="5" width="15" bestFit="1" customWidth="1"/>
    <col min="6" max="6" width="7.26953125" bestFit="1" customWidth="1"/>
    <col min="7" max="7" width="12" bestFit="1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10.08984375" bestFit="1" customWidth="1"/>
    <col min="14" max="14" width="12.26953125" bestFit="1" customWidth="1"/>
    <col min="15" max="15" width="8.7265625" bestFit="1" customWidth="1"/>
    <col min="16" max="16" width="9.26953125" bestFit="1" customWidth="1"/>
    <col min="17" max="17" width="11.26953125" bestFit="1" customWidth="1"/>
    <col min="18" max="18" width="15.7265625" style="112" bestFit="1" customWidth="1"/>
    <col min="19" max="19" width="23.26953125" bestFit="1" customWidth="1"/>
  </cols>
  <sheetData>
    <row r="1" spans="1:19" ht="23.5" x14ac:dyDescent="0.55000000000000004">
      <c r="A1" s="15" t="s">
        <v>492</v>
      </c>
      <c r="C1" s="13" t="s">
        <v>88</v>
      </c>
      <c r="J1" s="47" t="s">
        <v>535</v>
      </c>
      <c r="K1" s="47"/>
      <c r="L1" s="89" t="s">
        <v>460</v>
      </c>
    </row>
    <row r="3" spans="1:19" s="1" customFormat="1" x14ac:dyDescent="0.35">
      <c r="A3" s="1" t="s">
        <v>0</v>
      </c>
      <c r="B3" s="1" t="s">
        <v>1</v>
      </c>
      <c r="C3" s="1" t="s">
        <v>2</v>
      </c>
      <c r="D3" s="1" t="s">
        <v>27</v>
      </c>
      <c r="E3" s="1" t="s">
        <v>31</v>
      </c>
      <c r="F3" s="1" t="s">
        <v>20</v>
      </c>
      <c r="G3" s="1" t="s">
        <v>253</v>
      </c>
      <c r="H3" s="1" t="s">
        <v>58</v>
      </c>
      <c r="I3" s="1" t="s">
        <v>52</v>
      </c>
      <c r="J3" s="1" t="s">
        <v>53</v>
      </c>
      <c r="K3" s="1" t="s">
        <v>45</v>
      </c>
      <c r="L3" s="1" t="s">
        <v>46</v>
      </c>
      <c r="M3" s="1" t="s">
        <v>49</v>
      </c>
      <c r="N3" s="1" t="s">
        <v>47</v>
      </c>
      <c r="O3" s="1" t="s">
        <v>48</v>
      </c>
      <c r="P3" s="1" t="s">
        <v>85</v>
      </c>
      <c r="Q3" s="1" t="s">
        <v>56</v>
      </c>
      <c r="R3" s="107" t="s">
        <v>86</v>
      </c>
      <c r="S3" s="1" t="s">
        <v>12</v>
      </c>
    </row>
    <row r="4" spans="1:19" s="1" customFormat="1" ht="15" customHeight="1" x14ac:dyDescent="0.35">
      <c r="A4" s="20" t="s">
        <v>493</v>
      </c>
      <c r="B4" s="3" t="s">
        <v>494</v>
      </c>
      <c r="C4" s="3" t="s">
        <v>495</v>
      </c>
      <c r="D4" s="3" t="s">
        <v>23</v>
      </c>
      <c r="E4" s="4">
        <v>617</v>
      </c>
      <c r="F4" s="3" t="s">
        <v>21</v>
      </c>
      <c r="G4" s="4">
        <v>2</v>
      </c>
      <c r="H4" s="4">
        <v>54</v>
      </c>
      <c r="I4" s="4">
        <v>565</v>
      </c>
      <c r="J4" s="4" t="s">
        <v>54</v>
      </c>
      <c r="K4" s="4">
        <v>78</v>
      </c>
      <c r="L4" s="4">
        <v>107</v>
      </c>
      <c r="M4" s="177">
        <f t="shared" ref="M4:M40" si="0">SUM(K4-L4)</f>
        <v>-29</v>
      </c>
      <c r="N4" s="4"/>
      <c r="O4" s="4" t="s">
        <v>50</v>
      </c>
      <c r="P4" s="4"/>
      <c r="Q4" s="4"/>
      <c r="R4" s="178" t="s">
        <v>496</v>
      </c>
      <c r="S4" s="157" t="s">
        <v>497</v>
      </c>
    </row>
    <row r="5" spans="1:19" s="1" customFormat="1" x14ac:dyDescent="0.35">
      <c r="A5" s="40">
        <v>45778</v>
      </c>
      <c r="B5" s="3" t="s">
        <v>411</v>
      </c>
      <c r="C5" s="3" t="s">
        <v>412</v>
      </c>
      <c r="D5" s="3" t="s">
        <v>24</v>
      </c>
      <c r="E5" s="4">
        <v>378</v>
      </c>
      <c r="F5" s="3" t="s">
        <v>21</v>
      </c>
      <c r="G5" s="4">
        <v>1</v>
      </c>
      <c r="H5" s="4">
        <v>36</v>
      </c>
      <c r="I5" s="4">
        <v>700</v>
      </c>
      <c r="J5" s="4" t="s">
        <v>54</v>
      </c>
      <c r="K5" s="4">
        <v>78</v>
      </c>
      <c r="L5" s="4">
        <v>0</v>
      </c>
      <c r="M5" s="12">
        <f t="shared" si="0"/>
        <v>78</v>
      </c>
      <c r="N5" s="4"/>
      <c r="O5" s="4" t="s">
        <v>50</v>
      </c>
      <c r="P5" s="4"/>
      <c r="Q5" s="4"/>
      <c r="R5" s="178" t="s">
        <v>498</v>
      </c>
      <c r="S5" s="157" t="s">
        <v>413</v>
      </c>
    </row>
    <row r="6" spans="1:19" s="1" customFormat="1" x14ac:dyDescent="0.35">
      <c r="A6" s="40">
        <v>46144</v>
      </c>
      <c r="B6" s="3" t="s">
        <v>201</v>
      </c>
      <c r="C6" s="3" t="s">
        <v>199</v>
      </c>
      <c r="D6" s="3" t="s">
        <v>26</v>
      </c>
      <c r="E6" s="4">
        <v>195</v>
      </c>
      <c r="F6" s="3" t="s">
        <v>21</v>
      </c>
      <c r="G6" s="4">
        <v>1</v>
      </c>
      <c r="H6" s="4">
        <v>36</v>
      </c>
      <c r="I6" s="4">
        <v>700</v>
      </c>
      <c r="J6" s="4" t="s">
        <v>54</v>
      </c>
      <c r="K6" s="4">
        <v>78</v>
      </c>
      <c r="L6" s="4">
        <v>0</v>
      </c>
      <c r="M6" s="12">
        <f t="shared" si="0"/>
        <v>78</v>
      </c>
      <c r="N6" s="4"/>
      <c r="O6" s="4" t="s">
        <v>60</v>
      </c>
      <c r="P6" s="4"/>
      <c r="Q6" s="4"/>
      <c r="R6" s="178"/>
      <c r="S6" s="157" t="s">
        <v>200</v>
      </c>
    </row>
    <row r="7" spans="1:19" s="1" customFormat="1" x14ac:dyDescent="0.35">
      <c r="A7" s="20">
        <v>46145</v>
      </c>
      <c r="B7" s="3" t="s">
        <v>15</v>
      </c>
      <c r="C7" s="3" t="s">
        <v>16</v>
      </c>
      <c r="D7" s="3" t="s">
        <v>24</v>
      </c>
      <c r="E7" s="4">
        <v>397</v>
      </c>
      <c r="F7" s="3" t="s">
        <v>21</v>
      </c>
      <c r="G7" s="4">
        <v>1</v>
      </c>
      <c r="H7" s="4">
        <v>36</v>
      </c>
      <c r="I7" s="4">
        <v>700</v>
      </c>
      <c r="J7" s="4" t="s">
        <v>54</v>
      </c>
      <c r="K7" s="4">
        <v>78</v>
      </c>
      <c r="L7" s="4">
        <v>0</v>
      </c>
      <c r="M7" s="12">
        <f t="shared" si="0"/>
        <v>78</v>
      </c>
      <c r="N7" s="4"/>
      <c r="O7" s="4" t="s">
        <v>60</v>
      </c>
      <c r="P7" s="4"/>
      <c r="Q7" s="4"/>
      <c r="R7" s="178"/>
      <c r="S7" s="157" t="s">
        <v>62</v>
      </c>
    </row>
    <row r="8" spans="1:19" s="1" customFormat="1" x14ac:dyDescent="0.35">
      <c r="A8" s="40">
        <v>46145</v>
      </c>
      <c r="B8" s="3" t="s">
        <v>13</v>
      </c>
      <c r="C8" s="3" t="s">
        <v>14</v>
      </c>
      <c r="D8" s="3" t="s">
        <v>25</v>
      </c>
      <c r="E8" s="4">
        <v>287</v>
      </c>
      <c r="F8" s="3" t="s">
        <v>21</v>
      </c>
      <c r="G8" s="4">
        <v>1</v>
      </c>
      <c r="H8" s="4">
        <v>36</v>
      </c>
      <c r="I8" s="4">
        <v>700</v>
      </c>
      <c r="J8" s="4" t="s">
        <v>54</v>
      </c>
      <c r="K8" s="4">
        <v>78</v>
      </c>
      <c r="L8" s="4">
        <v>0</v>
      </c>
      <c r="M8" s="12">
        <f t="shared" si="0"/>
        <v>78</v>
      </c>
      <c r="N8" s="4"/>
      <c r="O8" s="4" t="s">
        <v>60</v>
      </c>
      <c r="P8" s="4"/>
      <c r="Q8" s="4"/>
      <c r="R8" s="179"/>
      <c r="S8" s="157" t="s">
        <v>64</v>
      </c>
    </row>
    <row r="9" spans="1:19" s="1" customFormat="1" x14ac:dyDescent="0.35">
      <c r="A9" s="59">
        <v>46157</v>
      </c>
      <c r="B9" s="60" t="s">
        <v>500</v>
      </c>
      <c r="C9" s="60" t="s">
        <v>226</v>
      </c>
      <c r="D9" s="60" t="s">
        <v>94</v>
      </c>
      <c r="E9" s="61">
        <v>198</v>
      </c>
      <c r="F9" s="60" t="s">
        <v>21</v>
      </c>
      <c r="G9" s="61">
        <v>1</v>
      </c>
      <c r="H9" s="61">
        <v>36</v>
      </c>
      <c r="I9" s="61">
        <v>460</v>
      </c>
      <c r="J9" s="61" t="s">
        <v>54</v>
      </c>
      <c r="K9" s="61">
        <v>78</v>
      </c>
      <c r="L9" s="61">
        <v>0</v>
      </c>
      <c r="M9" s="62">
        <f t="shared" si="0"/>
        <v>78</v>
      </c>
      <c r="N9" s="61"/>
      <c r="O9" s="61" t="s">
        <v>50</v>
      </c>
      <c r="P9" s="61"/>
      <c r="Q9" s="61"/>
      <c r="R9" s="180" t="s">
        <v>414</v>
      </c>
      <c r="S9" s="155" t="s">
        <v>227</v>
      </c>
    </row>
    <row r="10" spans="1:19" s="1" customFormat="1" x14ac:dyDescent="0.35">
      <c r="A10" s="40">
        <v>46157</v>
      </c>
      <c r="B10" s="3" t="s">
        <v>165</v>
      </c>
      <c r="C10" s="3" t="s">
        <v>22</v>
      </c>
      <c r="D10" s="3" t="s">
        <v>26</v>
      </c>
      <c r="E10" s="4">
        <v>174</v>
      </c>
      <c r="F10" s="3" t="s">
        <v>21</v>
      </c>
      <c r="G10" s="4">
        <v>1</v>
      </c>
      <c r="H10" s="4">
        <v>36</v>
      </c>
      <c r="I10" s="4">
        <v>460</v>
      </c>
      <c r="J10" s="4" t="s">
        <v>54</v>
      </c>
      <c r="K10" s="4">
        <v>78</v>
      </c>
      <c r="L10" s="4">
        <v>11</v>
      </c>
      <c r="M10" s="12">
        <f t="shared" si="0"/>
        <v>67</v>
      </c>
      <c r="N10" s="4"/>
      <c r="O10" s="4" t="s">
        <v>50</v>
      </c>
      <c r="P10" s="4"/>
      <c r="Q10" s="4"/>
      <c r="R10" s="178" t="s">
        <v>499</v>
      </c>
      <c r="S10" s="157" t="s">
        <v>65</v>
      </c>
    </row>
    <row r="11" spans="1:19" s="1" customFormat="1" ht="15" customHeight="1" x14ac:dyDescent="0.35">
      <c r="A11" s="20" t="s">
        <v>501</v>
      </c>
      <c r="B11" s="3" t="s">
        <v>494</v>
      </c>
      <c r="C11" s="3" t="s">
        <v>507</v>
      </c>
      <c r="D11" s="3" t="s">
        <v>23</v>
      </c>
      <c r="E11" s="4">
        <v>604</v>
      </c>
      <c r="F11" s="3" t="s">
        <v>21</v>
      </c>
      <c r="G11" s="4">
        <v>2</v>
      </c>
      <c r="H11" s="4">
        <v>54</v>
      </c>
      <c r="I11" s="4">
        <v>565</v>
      </c>
      <c r="J11" s="4" t="s">
        <v>54</v>
      </c>
      <c r="K11" s="4">
        <v>78</v>
      </c>
      <c r="L11" s="4">
        <v>2</v>
      </c>
      <c r="M11" s="12">
        <f t="shared" si="0"/>
        <v>76</v>
      </c>
      <c r="N11" s="4"/>
      <c r="O11" s="4" t="s">
        <v>50</v>
      </c>
      <c r="P11" s="4"/>
      <c r="Q11" s="4"/>
      <c r="R11" s="178" t="s">
        <v>502</v>
      </c>
      <c r="S11" s="157" t="s">
        <v>503</v>
      </c>
    </row>
    <row r="12" spans="1:19" s="1" customFormat="1" x14ac:dyDescent="0.35">
      <c r="A12" s="59" t="s">
        <v>504</v>
      </c>
      <c r="B12" s="60" t="s">
        <v>319</v>
      </c>
      <c r="C12" s="60" t="s">
        <v>172</v>
      </c>
      <c r="D12" s="60" t="s">
        <v>91</v>
      </c>
      <c r="E12" s="61">
        <v>106</v>
      </c>
      <c r="F12" s="60" t="s">
        <v>21</v>
      </c>
      <c r="G12" s="61">
        <v>3</v>
      </c>
      <c r="H12" s="61">
        <v>54</v>
      </c>
      <c r="I12" s="61">
        <v>750</v>
      </c>
      <c r="J12" s="61" t="s">
        <v>54</v>
      </c>
      <c r="K12" s="61">
        <v>120</v>
      </c>
      <c r="L12" s="61">
        <v>0</v>
      </c>
      <c r="M12" s="61">
        <f t="shared" si="0"/>
        <v>120</v>
      </c>
      <c r="N12" s="61"/>
      <c r="O12" s="61" t="s">
        <v>60</v>
      </c>
      <c r="P12" s="61"/>
      <c r="Q12" s="61"/>
      <c r="R12" s="180"/>
      <c r="S12" s="155" t="s">
        <v>92</v>
      </c>
    </row>
    <row r="13" spans="1:19" s="1" customFormat="1" x14ac:dyDescent="0.35">
      <c r="A13" s="40">
        <v>46165</v>
      </c>
      <c r="B13" s="3" t="s">
        <v>18</v>
      </c>
      <c r="C13" s="3" t="s">
        <v>19</v>
      </c>
      <c r="D13" s="3" t="s">
        <v>24</v>
      </c>
      <c r="E13" s="4">
        <v>338</v>
      </c>
      <c r="F13" s="3" t="s">
        <v>21</v>
      </c>
      <c r="G13" s="4">
        <v>1</v>
      </c>
      <c r="H13" s="4">
        <v>36</v>
      </c>
      <c r="I13" s="4" t="s">
        <v>51</v>
      </c>
      <c r="J13" s="4" t="s">
        <v>54</v>
      </c>
      <c r="K13" s="4">
        <v>78</v>
      </c>
      <c r="L13" s="4">
        <v>0</v>
      </c>
      <c r="M13" s="4">
        <f t="shared" si="0"/>
        <v>78</v>
      </c>
      <c r="N13" s="113"/>
      <c r="O13" s="4" t="s">
        <v>60</v>
      </c>
      <c r="P13" s="113"/>
      <c r="Q13" s="113"/>
      <c r="R13" s="181"/>
      <c r="S13" s="157" t="s">
        <v>63</v>
      </c>
    </row>
    <row r="14" spans="1:19" s="1" customFormat="1" x14ac:dyDescent="0.35">
      <c r="A14" s="20">
        <v>46182</v>
      </c>
      <c r="B14" s="3" t="s">
        <v>505</v>
      </c>
      <c r="C14" s="3" t="s">
        <v>409</v>
      </c>
      <c r="D14" s="3" t="s">
        <v>30</v>
      </c>
      <c r="E14" s="4">
        <v>127</v>
      </c>
      <c r="F14" s="3" t="s">
        <v>21</v>
      </c>
      <c r="G14" s="4">
        <v>1</v>
      </c>
      <c r="H14" s="4">
        <v>36</v>
      </c>
      <c r="I14" s="4" t="s">
        <v>51</v>
      </c>
      <c r="J14" s="4" t="s">
        <v>54</v>
      </c>
      <c r="K14" s="4">
        <v>78</v>
      </c>
      <c r="L14" s="4">
        <v>0</v>
      </c>
      <c r="M14" s="12">
        <f t="shared" si="0"/>
        <v>78</v>
      </c>
      <c r="N14" s="4"/>
      <c r="O14" s="4" t="s">
        <v>60</v>
      </c>
      <c r="P14" s="4"/>
      <c r="Q14" s="4"/>
      <c r="R14" s="178"/>
      <c r="S14" s="157" t="s">
        <v>410</v>
      </c>
    </row>
    <row r="15" spans="1:19" s="1" customFormat="1" x14ac:dyDescent="0.35">
      <c r="A15" s="75">
        <v>46186</v>
      </c>
      <c r="B15" s="60" t="s">
        <v>202</v>
      </c>
      <c r="C15" s="60" t="s">
        <v>178</v>
      </c>
      <c r="D15" s="60" t="s">
        <v>30</v>
      </c>
      <c r="E15" s="61">
        <v>128</v>
      </c>
      <c r="F15" s="60" t="s">
        <v>21</v>
      </c>
      <c r="G15" s="61">
        <v>1</v>
      </c>
      <c r="H15" s="61">
        <v>36</v>
      </c>
      <c r="I15" s="61" t="s">
        <v>51</v>
      </c>
      <c r="J15" s="61" t="s">
        <v>54</v>
      </c>
      <c r="K15" s="61">
        <v>78</v>
      </c>
      <c r="L15" s="61">
        <v>0</v>
      </c>
      <c r="M15" s="61">
        <f t="shared" si="0"/>
        <v>78</v>
      </c>
      <c r="N15" s="74"/>
      <c r="O15" s="61" t="s">
        <v>60</v>
      </c>
      <c r="P15" s="74"/>
      <c r="Q15" s="74"/>
      <c r="R15" s="180"/>
      <c r="S15" s="155" t="s">
        <v>203</v>
      </c>
    </row>
    <row r="16" spans="1:19" s="1" customFormat="1" x14ac:dyDescent="0.35">
      <c r="A16" s="20" t="s">
        <v>506</v>
      </c>
      <c r="B16" s="3" t="s">
        <v>166</v>
      </c>
      <c r="C16" s="3" t="s">
        <v>32</v>
      </c>
      <c r="D16" s="3" t="s">
        <v>30</v>
      </c>
      <c r="E16" s="4">
        <v>132</v>
      </c>
      <c r="F16" s="3" t="s">
        <v>21</v>
      </c>
      <c r="G16" s="4">
        <v>2</v>
      </c>
      <c r="H16" s="4">
        <v>36</v>
      </c>
      <c r="I16" s="4" t="s">
        <v>51</v>
      </c>
      <c r="J16" s="4" t="s">
        <v>54</v>
      </c>
      <c r="K16" s="4" t="s">
        <v>51</v>
      </c>
      <c r="L16" s="4">
        <v>1</v>
      </c>
      <c r="M16" s="12" t="e">
        <f t="shared" si="0"/>
        <v>#VALUE!</v>
      </c>
      <c r="N16" s="4"/>
      <c r="O16" s="4" t="s">
        <v>60</v>
      </c>
      <c r="P16" s="4"/>
      <c r="Q16" s="4"/>
      <c r="R16" s="178"/>
      <c r="S16" s="157" t="s">
        <v>67</v>
      </c>
    </row>
    <row r="17" spans="1:19" s="1" customFormat="1" ht="15" customHeight="1" x14ac:dyDescent="0.35">
      <c r="A17" s="20" t="s">
        <v>506</v>
      </c>
      <c r="B17" s="3" t="s">
        <v>494</v>
      </c>
      <c r="C17" s="3" t="s">
        <v>508</v>
      </c>
      <c r="D17" s="3" t="s">
        <v>23</v>
      </c>
      <c r="E17" s="4">
        <v>596</v>
      </c>
      <c r="F17" s="3" t="s">
        <v>21</v>
      </c>
      <c r="G17" s="4">
        <v>2</v>
      </c>
      <c r="H17" s="4">
        <v>54</v>
      </c>
      <c r="I17" s="4">
        <v>565</v>
      </c>
      <c r="J17" s="4" t="s">
        <v>54</v>
      </c>
      <c r="K17" s="4">
        <v>78</v>
      </c>
      <c r="L17" s="4">
        <v>0</v>
      </c>
      <c r="M17" s="12">
        <f t="shared" si="0"/>
        <v>78</v>
      </c>
      <c r="N17" s="4"/>
      <c r="O17" s="4" t="s">
        <v>60</v>
      </c>
      <c r="P17" s="4"/>
      <c r="Q17" s="4"/>
      <c r="R17" s="178"/>
      <c r="S17" s="157" t="s">
        <v>509</v>
      </c>
    </row>
    <row r="18" spans="1:19" s="1" customFormat="1" x14ac:dyDescent="0.35">
      <c r="A18" s="75">
        <v>46189</v>
      </c>
      <c r="B18" s="60" t="s">
        <v>510</v>
      </c>
      <c r="C18" s="60" t="s">
        <v>316</v>
      </c>
      <c r="D18" s="60" t="s">
        <v>33</v>
      </c>
      <c r="E18" s="61">
        <v>87</v>
      </c>
      <c r="F18" s="60" t="s">
        <v>21</v>
      </c>
      <c r="G18" s="61">
        <v>1</v>
      </c>
      <c r="H18" s="61">
        <v>36</v>
      </c>
      <c r="I18" s="61">
        <v>460</v>
      </c>
      <c r="J18" s="61" t="s">
        <v>54</v>
      </c>
      <c r="K18" s="61">
        <v>78</v>
      </c>
      <c r="L18" s="61">
        <v>0</v>
      </c>
      <c r="M18" s="62">
        <f t="shared" si="0"/>
        <v>78</v>
      </c>
      <c r="N18" s="61"/>
      <c r="O18" s="61" t="s">
        <v>50</v>
      </c>
      <c r="P18" s="61"/>
      <c r="Q18" s="61"/>
      <c r="R18" s="182" t="s">
        <v>511</v>
      </c>
      <c r="S18" s="155" t="s">
        <v>68</v>
      </c>
    </row>
    <row r="19" spans="1:19" s="1" customFormat="1" ht="14" customHeight="1" x14ac:dyDescent="0.35">
      <c r="A19" s="40">
        <v>45825</v>
      </c>
      <c r="B19" s="3" t="s">
        <v>415</v>
      </c>
      <c r="C19" s="3" t="s">
        <v>208</v>
      </c>
      <c r="D19" s="3" t="s">
        <v>89</v>
      </c>
      <c r="E19" s="4">
        <v>455</v>
      </c>
      <c r="F19" s="3" t="s">
        <v>21</v>
      </c>
      <c r="G19" s="4">
        <v>1</v>
      </c>
      <c r="H19" s="4">
        <v>36</v>
      </c>
      <c r="I19" s="4" t="s">
        <v>51</v>
      </c>
      <c r="J19" s="4" t="s">
        <v>54</v>
      </c>
      <c r="K19" s="4" t="s">
        <v>51</v>
      </c>
      <c r="L19" s="4">
        <v>0</v>
      </c>
      <c r="M19" s="4" t="e">
        <f t="shared" si="0"/>
        <v>#VALUE!</v>
      </c>
      <c r="N19" s="4"/>
      <c r="O19" s="4" t="s">
        <v>60</v>
      </c>
      <c r="P19" s="4"/>
      <c r="Q19" s="4"/>
      <c r="R19" s="178"/>
      <c r="S19" s="157" t="s">
        <v>70</v>
      </c>
    </row>
    <row r="20" spans="1:19" s="1" customFormat="1" x14ac:dyDescent="0.35">
      <c r="A20" s="59" t="s">
        <v>512</v>
      </c>
      <c r="B20" s="60" t="s">
        <v>341</v>
      </c>
      <c r="C20" s="60" t="s">
        <v>72</v>
      </c>
      <c r="D20" s="60" t="s">
        <v>73</v>
      </c>
      <c r="E20" s="61">
        <v>59</v>
      </c>
      <c r="F20" s="60" t="s">
        <v>21</v>
      </c>
      <c r="G20" s="61">
        <v>2</v>
      </c>
      <c r="H20" s="61">
        <v>54</v>
      </c>
      <c r="I20" s="61">
        <v>750</v>
      </c>
      <c r="J20" s="61" t="s">
        <v>54</v>
      </c>
      <c r="K20" s="61">
        <v>78</v>
      </c>
      <c r="L20" s="61">
        <v>0</v>
      </c>
      <c r="M20" s="62">
        <f t="shared" si="0"/>
        <v>78</v>
      </c>
      <c r="N20" s="61"/>
      <c r="O20" s="61" t="s">
        <v>50</v>
      </c>
      <c r="P20" s="61"/>
      <c r="Q20" s="61"/>
      <c r="R20" s="182" t="s">
        <v>513</v>
      </c>
      <c r="S20" s="155" t="s">
        <v>74</v>
      </c>
    </row>
    <row r="21" spans="1:19" s="1" customFormat="1" x14ac:dyDescent="0.35">
      <c r="A21" s="20">
        <v>45838</v>
      </c>
      <c r="B21" s="3" t="s">
        <v>338</v>
      </c>
      <c r="C21" s="3" t="s">
        <v>204</v>
      </c>
      <c r="D21" s="3" t="s">
        <v>89</v>
      </c>
      <c r="E21" s="4">
        <v>456</v>
      </c>
      <c r="F21" s="3" t="s">
        <v>21</v>
      </c>
      <c r="G21" s="4">
        <v>1</v>
      </c>
      <c r="H21" s="4">
        <v>36</v>
      </c>
      <c r="I21" s="4" t="s">
        <v>51</v>
      </c>
      <c r="J21" s="4" t="s">
        <v>54</v>
      </c>
      <c r="K21" s="4" t="s">
        <v>51</v>
      </c>
      <c r="L21" s="4">
        <v>0</v>
      </c>
      <c r="M21" s="12" t="e">
        <f t="shared" si="0"/>
        <v>#VALUE!</v>
      </c>
      <c r="N21" s="4"/>
      <c r="O21" s="4" t="s">
        <v>60</v>
      </c>
      <c r="P21" s="4"/>
      <c r="Q21" s="4"/>
      <c r="R21" s="179"/>
      <c r="S21" s="157" t="s">
        <v>205</v>
      </c>
    </row>
    <row r="22" spans="1:19" s="1" customFormat="1" x14ac:dyDescent="0.35">
      <c r="A22" s="75">
        <v>46203</v>
      </c>
      <c r="B22" s="60" t="s">
        <v>339</v>
      </c>
      <c r="C22" s="60" t="s">
        <v>514</v>
      </c>
      <c r="D22" s="60" t="s">
        <v>26</v>
      </c>
      <c r="E22" s="61">
        <v>137</v>
      </c>
      <c r="F22" s="60" t="s">
        <v>21</v>
      </c>
      <c r="G22" s="61">
        <v>1</v>
      </c>
      <c r="H22" s="61">
        <v>36</v>
      </c>
      <c r="I22" s="61" t="s">
        <v>51</v>
      </c>
      <c r="J22" s="61" t="s">
        <v>54</v>
      </c>
      <c r="K22" s="61" t="s">
        <v>51</v>
      </c>
      <c r="L22" s="61">
        <v>0</v>
      </c>
      <c r="M22" s="62" t="e">
        <f t="shared" si="0"/>
        <v>#VALUE!</v>
      </c>
      <c r="N22" s="61"/>
      <c r="O22" s="61" t="s">
        <v>60</v>
      </c>
      <c r="P22" s="61"/>
      <c r="Q22" s="61"/>
      <c r="R22" s="180"/>
      <c r="S22" s="155" t="s">
        <v>71</v>
      </c>
    </row>
    <row r="23" spans="1:19" s="1" customFormat="1" x14ac:dyDescent="0.35">
      <c r="A23" s="40">
        <v>46205</v>
      </c>
      <c r="B23" s="3" t="s">
        <v>43</v>
      </c>
      <c r="C23" s="3" t="s">
        <v>317</v>
      </c>
      <c r="D23" s="3" t="s">
        <v>89</v>
      </c>
      <c r="E23" s="4">
        <v>454</v>
      </c>
      <c r="F23" s="3" t="s">
        <v>21</v>
      </c>
      <c r="G23" s="4">
        <v>1</v>
      </c>
      <c r="H23" s="4">
        <v>36</v>
      </c>
      <c r="I23" s="4">
        <v>500</v>
      </c>
      <c r="J23" s="4" t="s">
        <v>54</v>
      </c>
      <c r="K23" s="4">
        <v>78</v>
      </c>
      <c r="L23" s="4">
        <v>0</v>
      </c>
      <c r="M23" s="4">
        <f t="shared" si="0"/>
        <v>78</v>
      </c>
      <c r="N23" s="4"/>
      <c r="O23" s="4" t="s">
        <v>50</v>
      </c>
      <c r="P23" s="4"/>
      <c r="Q23" s="4"/>
      <c r="R23" s="178" t="s">
        <v>518</v>
      </c>
      <c r="S23" s="157" t="s">
        <v>84</v>
      </c>
    </row>
    <row r="24" spans="1:19" s="1" customFormat="1" x14ac:dyDescent="0.35">
      <c r="A24" s="59" t="s">
        <v>515</v>
      </c>
      <c r="B24" s="60" t="s">
        <v>516</v>
      </c>
      <c r="C24" s="60" t="s">
        <v>11</v>
      </c>
      <c r="D24" s="60" t="s">
        <v>30</v>
      </c>
      <c r="E24" s="61">
        <v>131</v>
      </c>
      <c r="F24" s="60" t="s">
        <v>21</v>
      </c>
      <c r="G24" s="61">
        <v>1</v>
      </c>
      <c r="H24" s="61">
        <v>36</v>
      </c>
      <c r="I24" s="61">
        <v>460</v>
      </c>
      <c r="J24" s="61" t="s">
        <v>54</v>
      </c>
      <c r="K24" s="61">
        <v>156</v>
      </c>
      <c r="L24" s="61">
        <v>0</v>
      </c>
      <c r="M24" s="61">
        <f t="shared" si="0"/>
        <v>156</v>
      </c>
      <c r="N24" s="74"/>
      <c r="O24" s="61" t="s">
        <v>50</v>
      </c>
      <c r="P24" s="74"/>
      <c r="Q24" s="74"/>
      <c r="R24" s="180" t="s">
        <v>517</v>
      </c>
      <c r="S24" s="155" t="s">
        <v>83</v>
      </c>
    </row>
    <row r="25" spans="1:19" s="1" customFormat="1" x14ac:dyDescent="0.35">
      <c r="A25" s="40">
        <v>46207</v>
      </c>
      <c r="B25" s="3" t="s">
        <v>520</v>
      </c>
      <c r="C25" s="3" t="s">
        <v>38</v>
      </c>
      <c r="D25" s="3" t="s">
        <v>24</v>
      </c>
      <c r="E25" s="4">
        <v>342</v>
      </c>
      <c r="F25" s="3" t="s">
        <v>21</v>
      </c>
      <c r="G25" s="4">
        <v>1</v>
      </c>
      <c r="H25" s="4">
        <v>36</v>
      </c>
      <c r="I25" s="4" t="s">
        <v>51</v>
      </c>
      <c r="J25" s="4" t="s">
        <v>54</v>
      </c>
      <c r="K25" s="4" t="s">
        <v>51</v>
      </c>
      <c r="L25" s="4">
        <v>0</v>
      </c>
      <c r="M25" s="12" t="e">
        <f t="shared" si="0"/>
        <v>#VALUE!</v>
      </c>
      <c r="N25" s="4"/>
      <c r="O25" s="4" t="s">
        <v>60</v>
      </c>
      <c r="P25" s="4"/>
      <c r="Q25" s="4"/>
      <c r="R25" s="179"/>
      <c r="S25" s="157" t="s">
        <v>76</v>
      </c>
    </row>
    <row r="26" spans="1:19" s="1" customFormat="1" x14ac:dyDescent="0.35">
      <c r="A26" s="20" t="s">
        <v>519</v>
      </c>
      <c r="B26" s="3" t="s">
        <v>318</v>
      </c>
      <c r="C26" s="3" t="s">
        <v>37</v>
      </c>
      <c r="D26" s="3" t="s">
        <v>30</v>
      </c>
      <c r="E26" s="4">
        <v>133</v>
      </c>
      <c r="F26" s="3" t="s">
        <v>21</v>
      </c>
      <c r="G26" s="4">
        <v>2</v>
      </c>
      <c r="H26" s="4">
        <v>54</v>
      </c>
      <c r="I26" s="4" t="s">
        <v>51</v>
      </c>
      <c r="J26" s="4" t="s">
        <v>54</v>
      </c>
      <c r="K26" s="4" t="s">
        <v>51</v>
      </c>
      <c r="L26" s="4">
        <v>0</v>
      </c>
      <c r="M26" s="12" t="e">
        <f t="shared" si="0"/>
        <v>#VALUE!</v>
      </c>
      <c r="N26" s="4"/>
      <c r="O26" s="4" t="s">
        <v>60</v>
      </c>
      <c r="P26" s="4"/>
      <c r="Q26" s="4"/>
      <c r="R26" s="179"/>
      <c r="S26" s="157" t="s">
        <v>75</v>
      </c>
    </row>
    <row r="27" spans="1:19" s="1" customFormat="1" x14ac:dyDescent="0.35">
      <c r="A27" s="59" t="s">
        <v>522</v>
      </c>
      <c r="B27" s="60" t="s">
        <v>416</v>
      </c>
      <c r="C27" s="60" t="s">
        <v>39</v>
      </c>
      <c r="D27" s="60" t="s">
        <v>30</v>
      </c>
      <c r="E27" s="61">
        <v>145</v>
      </c>
      <c r="F27" s="60" t="s">
        <v>21</v>
      </c>
      <c r="G27" s="61">
        <v>2</v>
      </c>
      <c r="H27" s="61">
        <v>36</v>
      </c>
      <c r="I27" s="61" t="s">
        <v>51</v>
      </c>
      <c r="J27" s="61" t="s">
        <v>54</v>
      </c>
      <c r="K27" s="61" t="s">
        <v>51</v>
      </c>
      <c r="L27" s="61">
        <v>0</v>
      </c>
      <c r="M27" s="62" t="e">
        <f t="shared" si="0"/>
        <v>#VALUE!</v>
      </c>
      <c r="N27" s="61"/>
      <c r="O27" s="61" t="s">
        <v>60</v>
      </c>
      <c r="P27" s="61"/>
      <c r="Q27" s="61"/>
      <c r="R27" s="183"/>
      <c r="S27" s="155" t="s">
        <v>77</v>
      </c>
    </row>
    <row r="28" spans="1:19" s="1" customFormat="1" x14ac:dyDescent="0.35">
      <c r="A28" s="20" t="s">
        <v>485</v>
      </c>
      <c r="B28" s="3" t="s">
        <v>314</v>
      </c>
      <c r="C28" s="3" t="s">
        <v>9</v>
      </c>
      <c r="D28" s="3" t="s">
        <v>25</v>
      </c>
      <c r="E28" s="4">
        <v>287</v>
      </c>
      <c r="F28" s="3" t="s">
        <v>21</v>
      </c>
      <c r="G28" s="4">
        <v>2</v>
      </c>
      <c r="H28" s="4">
        <v>36</v>
      </c>
      <c r="I28" s="4">
        <v>750</v>
      </c>
      <c r="J28" s="4" t="s">
        <v>54</v>
      </c>
      <c r="K28" s="4">
        <v>78</v>
      </c>
      <c r="L28" s="4">
        <v>3</v>
      </c>
      <c r="M28" s="12">
        <f t="shared" si="0"/>
        <v>75</v>
      </c>
      <c r="N28" s="4"/>
      <c r="O28" s="4" t="s">
        <v>50</v>
      </c>
      <c r="P28" s="4"/>
      <c r="Q28" s="4"/>
      <c r="R28" s="178" t="s">
        <v>521</v>
      </c>
      <c r="S28" s="157" t="s">
        <v>66</v>
      </c>
    </row>
    <row r="29" spans="1:19" s="1" customFormat="1" x14ac:dyDescent="0.35">
      <c r="A29" s="40">
        <v>46217</v>
      </c>
      <c r="B29" s="3" t="s">
        <v>523</v>
      </c>
      <c r="C29" s="3" t="s">
        <v>170</v>
      </c>
      <c r="D29" s="3" t="s">
        <v>91</v>
      </c>
      <c r="E29" s="4">
        <v>168</v>
      </c>
      <c r="F29" s="3" t="s">
        <v>21</v>
      </c>
      <c r="G29" s="4">
        <v>1</v>
      </c>
      <c r="H29" s="4">
        <v>36</v>
      </c>
      <c r="I29" s="4" t="s">
        <v>51</v>
      </c>
      <c r="J29" s="4" t="s">
        <v>54</v>
      </c>
      <c r="K29" s="4">
        <v>78</v>
      </c>
      <c r="L29" s="4">
        <v>0</v>
      </c>
      <c r="M29" s="12">
        <f t="shared" si="0"/>
        <v>78</v>
      </c>
      <c r="N29" s="4"/>
      <c r="O29" s="4" t="s">
        <v>60</v>
      </c>
      <c r="P29" s="4"/>
      <c r="Q29" s="4"/>
      <c r="R29" s="179"/>
      <c r="S29" s="157" t="s">
        <v>171</v>
      </c>
    </row>
    <row r="30" spans="1:19" s="1" customFormat="1" x14ac:dyDescent="0.35">
      <c r="A30" s="40">
        <v>46219</v>
      </c>
      <c r="B30" s="3" t="s">
        <v>524</v>
      </c>
      <c r="C30" s="3" t="s">
        <v>374</v>
      </c>
      <c r="D30" s="3" t="s">
        <v>30</v>
      </c>
      <c r="E30" s="4">
        <v>117</v>
      </c>
      <c r="F30" s="3" t="s">
        <v>21</v>
      </c>
      <c r="G30" s="4">
        <v>1</v>
      </c>
      <c r="H30" s="4">
        <v>36</v>
      </c>
      <c r="I30" s="4" t="s">
        <v>51</v>
      </c>
      <c r="J30" s="4" t="s">
        <v>54</v>
      </c>
      <c r="K30" s="4">
        <v>78</v>
      </c>
      <c r="L30" s="4">
        <v>0</v>
      </c>
      <c r="M30" s="12">
        <f t="shared" si="0"/>
        <v>78</v>
      </c>
      <c r="N30" s="4"/>
      <c r="O30" s="4" t="s">
        <v>60</v>
      </c>
      <c r="P30" s="4"/>
      <c r="Q30" s="4"/>
      <c r="R30" s="179"/>
      <c r="S30" s="157" t="s">
        <v>375</v>
      </c>
    </row>
    <row r="31" spans="1:19" s="1" customFormat="1" x14ac:dyDescent="0.35">
      <c r="A31" s="75">
        <v>46226</v>
      </c>
      <c r="B31" s="60" t="s">
        <v>40</v>
      </c>
      <c r="C31" s="60" t="s">
        <v>41</v>
      </c>
      <c r="D31" s="60" t="s">
        <v>33</v>
      </c>
      <c r="E31" s="61">
        <v>100</v>
      </c>
      <c r="F31" s="60" t="s">
        <v>21</v>
      </c>
      <c r="G31" s="61">
        <v>1</v>
      </c>
      <c r="H31" s="61">
        <v>36</v>
      </c>
      <c r="I31" s="61" t="s">
        <v>51</v>
      </c>
      <c r="J31" s="61" t="s">
        <v>54</v>
      </c>
      <c r="K31" s="61">
        <v>78</v>
      </c>
      <c r="L31" s="61">
        <v>0</v>
      </c>
      <c r="M31" s="61">
        <f t="shared" si="0"/>
        <v>78</v>
      </c>
      <c r="N31" s="61"/>
      <c r="O31" s="61" t="s">
        <v>60</v>
      </c>
      <c r="P31" s="61"/>
      <c r="Q31" s="61"/>
      <c r="R31" s="180"/>
      <c r="S31" s="155" t="s">
        <v>82</v>
      </c>
    </row>
    <row r="32" spans="1:19" s="1" customFormat="1" x14ac:dyDescent="0.35">
      <c r="A32" s="40">
        <v>46230</v>
      </c>
      <c r="B32" s="3" t="s">
        <v>525</v>
      </c>
      <c r="C32" s="3" t="s">
        <v>526</v>
      </c>
      <c r="D32" s="3" t="s">
        <v>527</v>
      </c>
      <c r="E32" s="4">
        <v>185</v>
      </c>
      <c r="F32" s="3" t="s">
        <v>21</v>
      </c>
      <c r="G32" s="4">
        <v>1</v>
      </c>
      <c r="H32" s="4">
        <v>36</v>
      </c>
      <c r="I32" s="4">
        <v>460</v>
      </c>
      <c r="J32" s="4" t="s">
        <v>54</v>
      </c>
      <c r="K32" s="4">
        <v>78</v>
      </c>
      <c r="L32" s="4">
        <v>0</v>
      </c>
      <c r="M32" s="12">
        <f t="shared" si="0"/>
        <v>78</v>
      </c>
      <c r="N32" s="4"/>
      <c r="O32" s="4" t="s">
        <v>50</v>
      </c>
      <c r="P32" s="4"/>
      <c r="Q32" s="4"/>
      <c r="R32" s="184" t="s">
        <v>529</v>
      </c>
      <c r="S32" s="157" t="s">
        <v>528</v>
      </c>
    </row>
    <row r="33" spans="1:19" s="1" customFormat="1" x14ac:dyDescent="0.35">
      <c r="A33" s="75">
        <v>46232</v>
      </c>
      <c r="B33" s="60" t="s">
        <v>78</v>
      </c>
      <c r="C33" s="60" t="s">
        <v>79</v>
      </c>
      <c r="D33" s="60" t="s">
        <v>34</v>
      </c>
      <c r="E33" s="61">
        <v>129</v>
      </c>
      <c r="F33" s="60" t="s">
        <v>21</v>
      </c>
      <c r="G33" s="61">
        <v>1</v>
      </c>
      <c r="H33" s="61">
        <v>36</v>
      </c>
      <c r="I33" s="61" t="s">
        <v>51</v>
      </c>
      <c r="J33" s="61" t="s">
        <v>54</v>
      </c>
      <c r="K33" s="61" t="s">
        <v>51</v>
      </c>
      <c r="L33" s="61">
        <v>0</v>
      </c>
      <c r="M33" s="62" t="e">
        <f t="shared" si="0"/>
        <v>#VALUE!</v>
      </c>
      <c r="N33" s="61"/>
      <c r="O33" s="61" t="s">
        <v>60</v>
      </c>
      <c r="P33" s="61"/>
      <c r="Q33" s="61"/>
      <c r="R33" s="183"/>
      <c r="S33" s="155" t="s">
        <v>80</v>
      </c>
    </row>
    <row r="34" spans="1:19" s="1" customFormat="1" x14ac:dyDescent="0.35">
      <c r="A34" s="40">
        <v>46237</v>
      </c>
      <c r="B34" s="3" t="s">
        <v>530</v>
      </c>
      <c r="C34" s="3" t="s">
        <v>206</v>
      </c>
      <c r="D34" s="3" t="s">
        <v>89</v>
      </c>
      <c r="E34" s="4">
        <v>448</v>
      </c>
      <c r="F34" s="3" t="s">
        <v>21</v>
      </c>
      <c r="G34" s="4">
        <v>1</v>
      </c>
      <c r="H34" s="4">
        <v>36</v>
      </c>
      <c r="I34" s="4">
        <v>460</v>
      </c>
      <c r="J34" s="4" t="s">
        <v>54</v>
      </c>
      <c r="K34" s="4">
        <v>78</v>
      </c>
      <c r="L34" s="4">
        <v>0</v>
      </c>
      <c r="M34" s="12">
        <f t="shared" si="0"/>
        <v>78</v>
      </c>
      <c r="N34" s="4"/>
      <c r="O34" s="4" t="s">
        <v>50</v>
      </c>
      <c r="P34" s="4"/>
      <c r="Q34" s="4"/>
      <c r="R34" s="184" t="s">
        <v>529</v>
      </c>
      <c r="S34" s="157" t="s">
        <v>207</v>
      </c>
    </row>
    <row r="35" spans="1:19" s="1" customFormat="1" x14ac:dyDescent="0.35">
      <c r="A35" s="75">
        <v>46239</v>
      </c>
      <c r="B35" s="60" t="s">
        <v>173</v>
      </c>
      <c r="C35" s="60" t="s">
        <v>42</v>
      </c>
      <c r="D35" s="60" t="s">
        <v>30</v>
      </c>
      <c r="E35" s="61">
        <v>132</v>
      </c>
      <c r="F35" s="60" t="s">
        <v>21</v>
      </c>
      <c r="G35" s="61">
        <v>1</v>
      </c>
      <c r="H35" s="61">
        <v>36</v>
      </c>
      <c r="I35" s="61" t="s">
        <v>51</v>
      </c>
      <c r="J35" s="61" t="s">
        <v>54</v>
      </c>
      <c r="K35" s="61" t="s">
        <v>51</v>
      </c>
      <c r="L35" s="61">
        <v>0</v>
      </c>
      <c r="M35" s="61" t="e">
        <f t="shared" si="0"/>
        <v>#VALUE!</v>
      </c>
      <c r="N35" s="61"/>
      <c r="O35" s="61" t="s">
        <v>60</v>
      </c>
      <c r="P35" s="61"/>
      <c r="Q35" s="61"/>
      <c r="R35" s="183"/>
      <c r="S35" s="155" t="s">
        <v>81</v>
      </c>
    </row>
    <row r="36" spans="1:19" s="1" customFormat="1" x14ac:dyDescent="0.35">
      <c r="A36" s="40">
        <v>46243</v>
      </c>
      <c r="B36" s="3" t="s">
        <v>417</v>
      </c>
      <c r="C36" s="3" t="s">
        <v>59</v>
      </c>
      <c r="D36" s="3" t="s">
        <v>23</v>
      </c>
      <c r="E36" s="4">
        <v>602</v>
      </c>
      <c r="F36" s="3" t="s">
        <v>21</v>
      </c>
      <c r="G36" s="4">
        <v>1</v>
      </c>
      <c r="H36" s="4">
        <v>36</v>
      </c>
      <c r="I36" s="4" t="s">
        <v>51</v>
      </c>
      <c r="J36" s="4" t="s">
        <v>54</v>
      </c>
      <c r="K36" s="4">
        <v>78</v>
      </c>
      <c r="L36" s="4">
        <v>0</v>
      </c>
      <c r="M36" s="4">
        <f t="shared" si="0"/>
        <v>78</v>
      </c>
      <c r="N36" s="4"/>
      <c r="O36" s="4" t="s">
        <v>60</v>
      </c>
      <c r="P36" s="4"/>
      <c r="Q36" s="4"/>
      <c r="R36" s="178"/>
      <c r="S36" s="157" t="s">
        <v>90</v>
      </c>
    </row>
    <row r="37" spans="1:19" s="1" customFormat="1" x14ac:dyDescent="0.35">
      <c r="A37" s="40">
        <v>46245</v>
      </c>
      <c r="B37" s="3" t="s">
        <v>35</v>
      </c>
      <c r="C37" s="3" t="s">
        <v>10</v>
      </c>
      <c r="D37" s="3" t="s">
        <v>34</v>
      </c>
      <c r="E37" s="4">
        <v>215</v>
      </c>
      <c r="F37" s="3" t="s">
        <v>21</v>
      </c>
      <c r="G37" s="4">
        <v>1</v>
      </c>
      <c r="H37" s="4">
        <v>36</v>
      </c>
      <c r="I37" s="4">
        <v>595</v>
      </c>
      <c r="J37" s="4" t="s">
        <v>54</v>
      </c>
      <c r="K37" s="4">
        <v>78</v>
      </c>
      <c r="L37" s="4">
        <v>0</v>
      </c>
      <c r="M37" s="4">
        <f t="shared" si="0"/>
        <v>78</v>
      </c>
      <c r="N37" s="113"/>
      <c r="O37" s="4" t="s">
        <v>50</v>
      </c>
      <c r="P37" s="113"/>
      <c r="Q37" s="113"/>
      <c r="R37" s="178" t="s">
        <v>531</v>
      </c>
      <c r="S37" s="157" t="s">
        <v>69</v>
      </c>
    </row>
    <row r="38" spans="1:19" s="1" customFormat="1" x14ac:dyDescent="0.35">
      <c r="A38" s="40">
        <v>46246</v>
      </c>
      <c r="B38" s="3" t="s">
        <v>340</v>
      </c>
      <c r="C38" s="3" t="s">
        <v>17</v>
      </c>
      <c r="D38" s="3" t="s">
        <v>28</v>
      </c>
      <c r="E38" s="4">
        <v>306</v>
      </c>
      <c r="F38" s="3" t="s">
        <v>21</v>
      </c>
      <c r="G38" s="4">
        <v>1</v>
      </c>
      <c r="H38" s="4">
        <v>36</v>
      </c>
      <c r="I38" s="4">
        <v>700</v>
      </c>
      <c r="J38" s="4" t="s">
        <v>54</v>
      </c>
      <c r="K38" s="4">
        <v>84</v>
      </c>
      <c r="L38" s="4">
        <v>1</v>
      </c>
      <c r="M38" s="12">
        <f t="shared" si="0"/>
        <v>83</v>
      </c>
      <c r="N38" s="4"/>
      <c r="O38" s="4" t="s">
        <v>50</v>
      </c>
      <c r="P38" s="4"/>
      <c r="Q38" s="4"/>
      <c r="R38" s="178" t="s">
        <v>532</v>
      </c>
      <c r="S38" s="157" t="s">
        <v>61</v>
      </c>
    </row>
    <row r="39" spans="1:19" s="1" customFormat="1" ht="15" thickBot="1" x14ac:dyDescent="0.4">
      <c r="A39" s="40">
        <v>46263</v>
      </c>
      <c r="B39" s="3" t="s">
        <v>167</v>
      </c>
      <c r="C39" s="3" t="s">
        <v>168</v>
      </c>
      <c r="D39" s="3" t="s">
        <v>23</v>
      </c>
      <c r="E39" s="4">
        <v>606</v>
      </c>
      <c r="F39" s="3" t="s">
        <v>21</v>
      </c>
      <c r="G39" s="4">
        <v>1</v>
      </c>
      <c r="H39" s="4">
        <v>36</v>
      </c>
      <c r="I39" s="4" t="s">
        <v>51</v>
      </c>
      <c r="J39" s="4" t="s">
        <v>54</v>
      </c>
      <c r="K39" s="4">
        <v>78</v>
      </c>
      <c r="L39" s="4">
        <v>0</v>
      </c>
      <c r="M39" s="4">
        <f t="shared" si="0"/>
        <v>78</v>
      </c>
      <c r="N39" s="3"/>
      <c r="O39" s="4" t="s">
        <v>50</v>
      </c>
      <c r="P39" s="3"/>
      <c r="Q39" s="3"/>
      <c r="R39" s="178" t="s">
        <v>533</v>
      </c>
      <c r="S39" s="157" t="s">
        <v>169</v>
      </c>
    </row>
    <row r="40" spans="1:19" s="1" customFormat="1" ht="15" thickBot="1" x14ac:dyDescent="0.4">
      <c r="A40" s="37" t="s">
        <v>534</v>
      </c>
      <c r="B40" s="38" t="s">
        <v>87</v>
      </c>
      <c r="C40" s="38" t="s">
        <v>316</v>
      </c>
      <c r="D40" s="38" t="s">
        <v>33</v>
      </c>
      <c r="E40" s="39">
        <v>127</v>
      </c>
      <c r="F40" s="38" t="s">
        <v>21</v>
      </c>
      <c r="G40" s="39">
        <v>3</v>
      </c>
      <c r="H40" s="39">
        <v>72</v>
      </c>
      <c r="I40" s="39">
        <v>0</v>
      </c>
      <c r="J40" s="39" t="s">
        <v>54</v>
      </c>
      <c r="K40" s="39">
        <v>72</v>
      </c>
      <c r="L40" s="175">
        <v>0</v>
      </c>
      <c r="M40" s="39">
        <f t="shared" si="0"/>
        <v>72</v>
      </c>
      <c r="N40" s="39"/>
      <c r="O40" s="39" t="s">
        <v>60</v>
      </c>
      <c r="P40" s="39"/>
      <c r="Q40" s="176"/>
      <c r="R40" s="185"/>
      <c r="S40" s="186" t="s">
        <v>68</v>
      </c>
    </row>
    <row r="41" spans="1:19" x14ac:dyDescent="0.35">
      <c r="H41" s="4"/>
      <c r="R41" s="73"/>
    </row>
    <row r="42" spans="1:19" x14ac:dyDescent="0.35">
      <c r="H42" s="4"/>
      <c r="R42" s="73"/>
    </row>
    <row r="43" spans="1:19" x14ac:dyDescent="0.35">
      <c r="H43" s="4"/>
      <c r="R43" s="73"/>
    </row>
    <row r="44" spans="1:19" x14ac:dyDescent="0.35">
      <c r="H44" s="4"/>
      <c r="R44" s="73"/>
    </row>
    <row r="45" spans="1:19" x14ac:dyDescent="0.35">
      <c r="H45" s="4"/>
    </row>
    <row r="46" spans="1:19" x14ac:dyDescent="0.35">
      <c r="H46" s="4"/>
    </row>
    <row r="47" spans="1:19" x14ac:dyDescent="0.35">
      <c r="H47" s="4"/>
    </row>
    <row r="48" spans="1:19" x14ac:dyDescent="0.35">
      <c r="H48" s="4"/>
    </row>
    <row r="49" spans="8:8" x14ac:dyDescent="0.35">
      <c r="H49" s="4"/>
    </row>
    <row r="50" spans="8:8" x14ac:dyDescent="0.35">
      <c r="H50" s="4"/>
    </row>
    <row r="51" spans="8:8" x14ac:dyDescent="0.35">
      <c r="H51" s="4"/>
    </row>
    <row r="52" spans="8:8" x14ac:dyDescent="0.35">
      <c r="H52" s="4"/>
    </row>
    <row r="53" spans="8:8" x14ac:dyDescent="0.35">
      <c r="H53" s="4"/>
    </row>
    <row r="54" spans="8:8" x14ac:dyDescent="0.35">
      <c r="H54" s="4"/>
    </row>
    <row r="55" spans="8:8" x14ac:dyDescent="0.35">
      <c r="H55" s="4"/>
    </row>
    <row r="56" spans="8:8" x14ac:dyDescent="0.35">
      <c r="H56" s="4"/>
    </row>
    <row r="57" spans="8:8" x14ac:dyDescent="0.35">
      <c r="H57" s="4"/>
    </row>
    <row r="58" spans="8:8" x14ac:dyDescent="0.35">
      <c r="H58" s="4"/>
    </row>
    <row r="59" spans="8:8" x14ac:dyDescent="0.35">
      <c r="H59" s="12"/>
    </row>
    <row r="60" spans="8:8" x14ac:dyDescent="0.35">
      <c r="H60" s="4"/>
    </row>
    <row r="61" spans="8:8" x14ac:dyDescent="0.35">
      <c r="H61" s="4"/>
    </row>
    <row r="62" spans="8:8" x14ac:dyDescent="0.35">
      <c r="H62" s="4"/>
    </row>
    <row r="63" spans="8:8" x14ac:dyDescent="0.35">
      <c r="H63" s="4"/>
    </row>
    <row r="64" spans="8:8" x14ac:dyDescent="0.35">
      <c r="H64" s="4"/>
    </row>
    <row r="65" spans="8:8" x14ac:dyDescent="0.35">
      <c r="H65" s="4"/>
    </row>
    <row r="66" spans="8:8" x14ac:dyDescent="0.35">
      <c r="H66" s="4"/>
    </row>
    <row r="67" spans="8:8" x14ac:dyDescent="0.35">
      <c r="H67" s="4"/>
    </row>
    <row r="68" spans="8:8" x14ac:dyDescent="0.35">
      <c r="H68" s="4"/>
    </row>
    <row r="69" spans="8:8" x14ac:dyDescent="0.35">
      <c r="H69" s="4"/>
    </row>
    <row r="70" spans="8:8" x14ac:dyDescent="0.35">
      <c r="H70" s="4"/>
    </row>
    <row r="71" spans="8:8" x14ac:dyDescent="0.35">
      <c r="H71" s="4"/>
    </row>
    <row r="72" spans="8:8" x14ac:dyDescent="0.35">
      <c r="H72" s="4"/>
    </row>
    <row r="73" spans="8:8" x14ac:dyDescent="0.35">
      <c r="H73" s="4"/>
    </row>
    <row r="74" spans="8:8" x14ac:dyDescent="0.35">
      <c r="H74" s="4"/>
    </row>
    <row r="75" spans="8:8" x14ac:dyDescent="0.35">
      <c r="H75" s="4"/>
    </row>
    <row r="76" spans="8:8" x14ac:dyDescent="0.35">
      <c r="H76" s="4"/>
    </row>
    <row r="77" spans="8:8" x14ac:dyDescent="0.35">
      <c r="H77" s="4"/>
    </row>
    <row r="78" spans="8:8" x14ac:dyDescent="0.35">
      <c r="H78" s="6"/>
    </row>
    <row r="79" spans="8:8" x14ac:dyDescent="0.35">
      <c r="H79" s="6"/>
    </row>
    <row r="80" spans="8:8" x14ac:dyDescent="0.35">
      <c r="H80" s="6"/>
    </row>
    <row r="81" spans="8:8" x14ac:dyDescent="0.35">
      <c r="H81" s="6"/>
    </row>
    <row r="82" spans="8:8" x14ac:dyDescent="0.35">
      <c r="H82" s="6"/>
    </row>
    <row r="83" spans="8:8" x14ac:dyDescent="0.35">
      <c r="H83" s="6"/>
    </row>
    <row r="84" spans="8:8" x14ac:dyDescent="0.35">
      <c r="H84" s="6"/>
    </row>
    <row r="85" spans="8:8" x14ac:dyDescent="0.35">
      <c r="H85" s="6"/>
    </row>
    <row r="86" spans="8:8" x14ac:dyDescent="0.35">
      <c r="H86" s="6"/>
    </row>
    <row r="87" spans="8:8" x14ac:dyDescent="0.35">
      <c r="H87" s="6"/>
    </row>
    <row r="88" spans="8:8" x14ac:dyDescent="0.35">
      <c r="H88" s="6"/>
    </row>
    <row r="89" spans="8:8" x14ac:dyDescent="0.35">
      <c r="H89" s="6"/>
    </row>
    <row r="90" spans="8:8" x14ac:dyDescent="0.35">
      <c r="H90" s="6"/>
    </row>
    <row r="91" spans="8:8" x14ac:dyDescent="0.35">
      <c r="H91" s="6"/>
    </row>
    <row r="92" spans="8:8" x14ac:dyDescent="0.35">
      <c r="H92" s="6"/>
    </row>
    <row r="93" spans="8:8" x14ac:dyDescent="0.35">
      <c r="H93" s="6"/>
    </row>
    <row r="94" spans="8:8" x14ac:dyDescent="0.35">
      <c r="H94" s="6"/>
    </row>
    <row r="95" spans="8:8" x14ac:dyDescent="0.35">
      <c r="H95" s="6"/>
    </row>
    <row r="96" spans="8:8" x14ac:dyDescent="0.35">
      <c r="H96" s="6"/>
    </row>
    <row r="97" spans="8:8" x14ac:dyDescent="0.35">
      <c r="H97" s="6"/>
    </row>
    <row r="98" spans="8:8" x14ac:dyDescent="0.35">
      <c r="H98" s="6"/>
    </row>
    <row r="99" spans="8:8" x14ac:dyDescent="0.35">
      <c r="H99" s="6"/>
    </row>
    <row r="100" spans="8:8" x14ac:dyDescent="0.35">
      <c r="H100" s="6"/>
    </row>
    <row r="101" spans="8:8" x14ac:dyDescent="0.35">
      <c r="H101" s="6"/>
    </row>
    <row r="102" spans="8:8" x14ac:dyDescent="0.35">
      <c r="H102" s="6"/>
    </row>
    <row r="103" spans="8:8" x14ac:dyDescent="0.35">
      <c r="H103" s="6"/>
    </row>
    <row r="104" spans="8:8" x14ac:dyDescent="0.35">
      <c r="H104" s="6"/>
    </row>
    <row r="105" spans="8:8" x14ac:dyDescent="0.35">
      <c r="H105" s="6"/>
    </row>
    <row r="106" spans="8:8" x14ac:dyDescent="0.35">
      <c r="H106" s="6"/>
    </row>
    <row r="107" spans="8:8" x14ac:dyDescent="0.35">
      <c r="H107" s="6"/>
    </row>
    <row r="108" spans="8:8" x14ac:dyDescent="0.35">
      <c r="H108" s="6"/>
    </row>
    <row r="109" spans="8:8" x14ac:dyDescent="0.35">
      <c r="H109" s="6"/>
    </row>
    <row r="110" spans="8:8" x14ac:dyDescent="0.35">
      <c r="H110" s="6"/>
    </row>
    <row r="111" spans="8:8" x14ac:dyDescent="0.35">
      <c r="H111" s="6"/>
    </row>
    <row r="112" spans="8:8" x14ac:dyDescent="0.35">
      <c r="H112" s="6"/>
    </row>
    <row r="113" spans="8:8" x14ac:dyDescent="0.35">
      <c r="H113" s="6"/>
    </row>
    <row r="114" spans="8:8" x14ac:dyDescent="0.35">
      <c r="H114" s="6"/>
    </row>
    <row r="115" spans="8:8" x14ac:dyDescent="0.35">
      <c r="H115" s="6"/>
    </row>
    <row r="116" spans="8:8" x14ac:dyDescent="0.35">
      <c r="H116" s="6"/>
    </row>
    <row r="117" spans="8:8" x14ac:dyDescent="0.35">
      <c r="H117" s="6"/>
    </row>
    <row r="118" spans="8:8" x14ac:dyDescent="0.35">
      <c r="H118" s="6"/>
    </row>
    <row r="119" spans="8:8" x14ac:dyDescent="0.35">
      <c r="H119" s="6"/>
    </row>
    <row r="120" spans="8:8" x14ac:dyDescent="0.35">
      <c r="H120" s="6"/>
    </row>
    <row r="121" spans="8:8" x14ac:dyDescent="0.35">
      <c r="H121" s="6"/>
    </row>
    <row r="122" spans="8:8" x14ac:dyDescent="0.35">
      <c r="H122" s="6"/>
    </row>
    <row r="123" spans="8:8" x14ac:dyDescent="0.35">
      <c r="H123" s="6"/>
    </row>
    <row r="124" spans="8:8" x14ac:dyDescent="0.35">
      <c r="H124" s="6"/>
    </row>
    <row r="125" spans="8:8" x14ac:dyDescent="0.35">
      <c r="H125" s="6"/>
    </row>
    <row r="126" spans="8:8" x14ac:dyDescent="0.35">
      <c r="H126" s="6"/>
    </row>
    <row r="127" spans="8:8" x14ac:dyDescent="0.35">
      <c r="H127" s="6"/>
    </row>
    <row r="128" spans="8:8" x14ac:dyDescent="0.35">
      <c r="H128" s="6"/>
    </row>
    <row r="129" spans="8:8" x14ac:dyDescent="0.35">
      <c r="H129" s="6"/>
    </row>
    <row r="130" spans="8:8" x14ac:dyDescent="0.35">
      <c r="H130" s="6"/>
    </row>
    <row r="131" spans="8:8" x14ac:dyDescent="0.35">
      <c r="H131" s="6"/>
    </row>
    <row r="132" spans="8:8" x14ac:dyDescent="0.35">
      <c r="H132" s="6"/>
    </row>
    <row r="133" spans="8:8" x14ac:dyDescent="0.35">
      <c r="H133" s="6"/>
    </row>
    <row r="134" spans="8:8" x14ac:dyDescent="0.35">
      <c r="H134" s="6"/>
    </row>
    <row r="135" spans="8:8" x14ac:dyDescent="0.35">
      <c r="H135" s="6"/>
    </row>
    <row r="136" spans="8:8" x14ac:dyDescent="0.35">
      <c r="H136" s="6"/>
    </row>
    <row r="137" spans="8:8" x14ac:dyDescent="0.35">
      <c r="H137" s="6"/>
    </row>
    <row r="138" spans="8:8" x14ac:dyDescent="0.35">
      <c r="H138" s="6"/>
    </row>
    <row r="139" spans="8:8" x14ac:dyDescent="0.35">
      <c r="H139" s="6"/>
    </row>
    <row r="140" spans="8:8" x14ac:dyDescent="0.35">
      <c r="H140" s="6"/>
    </row>
    <row r="141" spans="8:8" x14ac:dyDescent="0.35">
      <c r="H141" s="6"/>
    </row>
    <row r="142" spans="8:8" x14ac:dyDescent="0.35">
      <c r="H142" s="6"/>
    </row>
    <row r="143" spans="8:8" x14ac:dyDescent="0.35">
      <c r="H143" s="6"/>
    </row>
    <row r="144" spans="8:8" x14ac:dyDescent="0.35">
      <c r="H144" s="6"/>
    </row>
    <row r="145" spans="8:8" x14ac:dyDescent="0.35">
      <c r="H145" s="6"/>
    </row>
    <row r="146" spans="8:8" x14ac:dyDescent="0.35">
      <c r="H146" s="6"/>
    </row>
    <row r="147" spans="8:8" x14ac:dyDescent="0.35">
      <c r="H147" s="6"/>
    </row>
    <row r="148" spans="8:8" x14ac:dyDescent="0.35">
      <c r="H148" s="6"/>
    </row>
  </sheetData>
  <autoFilter ref="A3:S3" xr:uid="{36CAD52B-3B41-4A66-8F0D-A0A243319B28}">
    <sortState xmlns:xlrd2="http://schemas.microsoft.com/office/spreadsheetml/2017/richdata2" ref="A4:S46">
      <sortCondition ref="A3"/>
    </sortState>
  </autoFilter>
  <sortState xmlns:xlrd2="http://schemas.microsoft.com/office/spreadsheetml/2017/richdata2" ref="A5:S40">
    <sortCondition descending="1" ref="A40"/>
  </sortState>
  <hyperlinks>
    <hyperlink ref="C1" r:id="rId1" xr:uid="{6103710B-4DFA-4956-844F-B307685D3AA4}"/>
    <hyperlink ref="S6" r:id="rId2" xr:uid="{EFBE1CCF-6536-4C98-BCCE-89AAE000E4D0}"/>
    <hyperlink ref="S7" r:id="rId3" xr:uid="{6DBEE91F-B823-447F-8AAF-A0A19DBFC498}"/>
    <hyperlink ref="S13" r:id="rId4" xr:uid="{5997D6B6-0710-4C02-AA68-C094D5939828}"/>
    <hyperlink ref="S8" r:id="rId5" xr:uid="{1936FF65-6D02-489A-8203-E39B76909D22}"/>
    <hyperlink ref="S15" r:id="rId6" xr:uid="{18BA3C2B-AFEA-4D65-A0AB-FAF96134DC35}"/>
    <hyperlink ref="S28" r:id="rId7" xr:uid="{8DFF71D8-0AA8-4EC1-9977-DC19C5D86D16}"/>
    <hyperlink ref="S10" r:id="rId8" xr:uid="{417D8A77-58D8-482F-8B89-D62065F5AE50}"/>
    <hyperlink ref="S18" r:id="rId9" xr:uid="{053267D0-3601-4A8A-9D05-08C82D64B202}"/>
    <hyperlink ref="S37" r:id="rId10" xr:uid="{A661D325-4A67-4D06-BED7-A2A0A4E10A48}"/>
    <hyperlink ref="S16" r:id="rId11" xr:uid="{D5D2CE72-0DD4-43F2-8132-56DACB2319CA}"/>
    <hyperlink ref="S26" r:id="rId12" xr:uid="{8565AB0E-EAF8-4AF1-A86A-72081F129C4C}"/>
    <hyperlink ref="S22" r:id="rId13" xr:uid="{3516ACF7-E533-4382-BB16-1880F5E87B27}"/>
    <hyperlink ref="S38" r:id="rId14" xr:uid="{57A13BE4-01C7-4193-876C-8188297FE252}"/>
    <hyperlink ref="S21" r:id="rId15" xr:uid="{9AE32E38-83B9-433C-BCCE-50450128B79F}"/>
    <hyperlink ref="S20" r:id="rId16" xr:uid="{F1387A62-B769-4958-9753-C49C93876CC4}"/>
    <hyperlink ref="S24" r:id="rId17" xr:uid="{404DB791-9AE8-48CD-BD0B-4BEEEAC00466}"/>
    <hyperlink ref="S29" r:id="rId18" xr:uid="{AF8377E2-3639-4198-92B6-470359A696BD}"/>
    <hyperlink ref="S25" r:id="rId19" xr:uid="{455C1114-8A47-4CD0-94CA-7A3FDFC5D7BF}"/>
    <hyperlink ref="S27" r:id="rId20" xr:uid="{25C7ADBE-2CD5-423E-9615-C475D5CA854D}"/>
    <hyperlink ref="S33" r:id="rId21" xr:uid="{C5B6F72D-01A2-4BE9-9421-243DB2094BEC}"/>
    <hyperlink ref="S12" r:id="rId22" xr:uid="{93A86BFC-FD47-4C89-9EF6-82F611A75C98}"/>
    <hyperlink ref="S31" r:id="rId23" xr:uid="{9A409152-5332-4456-AEDD-673F08E79A84}"/>
    <hyperlink ref="S36" r:id="rId24" xr:uid="{9F3AEBDD-859A-453A-8AE1-C468871FB873}"/>
    <hyperlink ref="S23" r:id="rId25" xr:uid="{EC538901-1C1B-4F8C-9109-B67B455F9958}"/>
    <hyperlink ref="S34" r:id="rId26" xr:uid="{D4796206-90CC-4410-896F-B845DB6FB1D2}"/>
    <hyperlink ref="S35" r:id="rId27" xr:uid="{808E494F-30B3-43B8-A018-B20D08B702E3}"/>
    <hyperlink ref="S39" r:id="rId28" xr:uid="{573D5896-BBAF-48F3-92C7-755236344B36}"/>
    <hyperlink ref="S19" r:id="rId29" xr:uid="{CA941B51-0CEC-4955-ADD1-6022BCDE066F}"/>
    <hyperlink ref="S9" r:id="rId30" xr:uid="{2DF703A3-3F10-46B4-8BCE-C6BA710C1913}"/>
    <hyperlink ref="R9" r:id="rId31" xr:uid="{9B235D3B-9E27-4502-A0EF-0232835AEDE5}"/>
    <hyperlink ref="S5" r:id="rId32" xr:uid="{F9A4034B-6723-4F03-BB2A-882E4C4815E5}"/>
    <hyperlink ref="R4" r:id="rId33" xr:uid="{E0F91585-897D-469F-B7A8-0FE0F06D0CE6}"/>
    <hyperlink ref="S4" r:id="rId34" xr:uid="{F604B7FD-7857-480F-943C-553BF1DF09A4}"/>
    <hyperlink ref="R5" r:id="rId35" xr:uid="{2FE52BED-0DE0-4D9B-B204-55B57CCE3E77}"/>
    <hyperlink ref="R10" r:id="rId36" xr:uid="{59C0C914-13F5-437C-B6F7-A7C3CD6E71AC}"/>
    <hyperlink ref="S11" r:id="rId37" xr:uid="{83ECA838-94D3-429B-AF91-CCDEB05040ED}"/>
    <hyperlink ref="R11" r:id="rId38" xr:uid="{550B2519-22F9-4800-A05D-9AFDBC540E6E}"/>
    <hyperlink ref="S14" r:id="rId39" xr:uid="{30748CED-5DC1-4F2A-BE23-457C2584F238}"/>
    <hyperlink ref="S17" r:id="rId40" xr:uid="{556FCA11-0D82-42C0-98A6-95E87FCE520F}"/>
    <hyperlink ref="R18" r:id="rId41" xr:uid="{BBDF1634-4E3D-4D88-BE1E-E7A26FF78046}"/>
    <hyperlink ref="R20" r:id="rId42" xr:uid="{3F212A65-AB08-4652-98D7-F64451A2D58E}"/>
    <hyperlink ref="R24" r:id="rId43" xr:uid="{4196CD86-652B-4470-A5D1-6B88FEEB980B}"/>
    <hyperlink ref="R23" r:id="rId44" xr:uid="{9479249B-A05D-44CF-A6FD-C9D7D715B34A}"/>
    <hyperlink ref="R28" r:id="rId45" xr:uid="{12B899F5-AE6F-4B2A-9C1D-39D69B5A5634}"/>
    <hyperlink ref="S30" r:id="rId46" xr:uid="{F2914D5D-0747-453D-9804-8223443A7E97}"/>
    <hyperlink ref="S32" r:id="rId47" xr:uid="{2D663B53-7521-4C50-A9B2-8825399CEF06}"/>
    <hyperlink ref="R32" r:id="rId48" xr:uid="{15E2F232-8ED6-4436-A2C6-9C725A49E5C8}"/>
    <hyperlink ref="R34" r:id="rId49" xr:uid="{AC019CDC-2BDC-4231-86D4-280790ADC0F7}"/>
    <hyperlink ref="R37" r:id="rId50" xr:uid="{C409958F-91C1-4950-BDC2-DF531F8D836E}"/>
    <hyperlink ref="R38" r:id="rId51" xr:uid="{D605F4C1-C59F-4C9B-A055-32456CF51252}"/>
    <hyperlink ref="R39" r:id="rId52" xr:uid="{04C72DEF-F331-48CD-8D90-D60BBCB061C3}"/>
    <hyperlink ref="S40" r:id="rId53" xr:uid="{EC23411F-60BF-454B-9A4D-B206523C6163}"/>
  </hyperlinks>
  <pageMargins left="0.70866141732283472" right="0.70866141732283472" top="0.74803149606299213" bottom="0.74803149606299213" header="0.31496062992125984" footer="0.31496062992125984"/>
  <pageSetup paperSize="9" scale="54" orientation="landscape" r:id="rId5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D6A71-354B-40E6-A06D-723D21C7C37B}">
  <dimension ref="A1:S101"/>
  <sheetViews>
    <sheetView zoomScale="70" zoomScaleNormal="70" workbookViewId="0">
      <selection activeCell="K22" sqref="K22"/>
    </sheetView>
  </sheetViews>
  <sheetFormatPr defaultRowHeight="14.5" x14ac:dyDescent="0.35"/>
  <cols>
    <col min="1" max="1" width="14.90625" customWidth="1"/>
    <col min="2" max="2" width="28.54296875" bestFit="1" customWidth="1"/>
    <col min="3" max="3" width="21.1796875" customWidth="1"/>
    <col min="4" max="4" width="15.1796875" bestFit="1" customWidth="1"/>
    <col min="5" max="5" width="15" bestFit="1" customWidth="1"/>
    <col min="6" max="6" width="7.26953125" bestFit="1" customWidth="1"/>
    <col min="7" max="7" width="12" style="6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6" max="16" width="9.26953125" bestFit="1" customWidth="1"/>
    <col min="17" max="17" width="11.26953125" bestFit="1" customWidth="1"/>
    <col min="18" max="18" width="15.7265625" bestFit="1" customWidth="1"/>
    <col min="19" max="19" width="25.36328125" bestFit="1" customWidth="1"/>
  </cols>
  <sheetData>
    <row r="1" spans="1:19" ht="23.5" x14ac:dyDescent="0.55000000000000004">
      <c r="A1" s="15" t="s">
        <v>622</v>
      </c>
      <c r="C1" s="13" t="s">
        <v>357</v>
      </c>
      <c r="J1" s="47" t="s">
        <v>377</v>
      </c>
      <c r="K1" s="47"/>
      <c r="L1" s="47"/>
      <c r="M1" s="89" t="s">
        <v>378</v>
      </c>
      <c r="N1" s="89"/>
      <c r="O1" s="89"/>
      <c r="P1" s="89"/>
      <c r="Q1" s="89"/>
      <c r="R1" s="91" t="s">
        <v>391</v>
      </c>
      <c r="S1" s="91"/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27</v>
      </c>
      <c r="E3" s="1" t="s">
        <v>31</v>
      </c>
      <c r="F3" s="1" t="s">
        <v>20</v>
      </c>
      <c r="G3" s="107" t="s">
        <v>253</v>
      </c>
      <c r="H3" s="1" t="s">
        <v>58</v>
      </c>
      <c r="I3" s="1" t="s">
        <v>52</v>
      </c>
      <c r="J3" s="1" t="s">
        <v>53</v>
      </c>
      <c r="K3" s="1" t="s">
        <v>45</v>
      </c>
      <c r="L3" s="1" t="s">
        <v>46</v>
      </c>
      <c r="M3" s="1" t="s">
        <v>49</v>
      </c>
      <c r="N3" s="1" t="s">
        <v>47</v>
      </c>
      <c r="O3" s="1" t="s">
        <v>48</v>
      </c>
      <c r="P3" s="1" t="s">
        <v>85</v>
      </c>
      <c r="Q3" s="1" t="s">
        <v>56</v>
      </c>
      <c r="R3" s="1" t="s">
        <v>86</v>
      </c>
      <c r="S3" s="1" t="s">
        <v>12</v>
      </c>
    </row>
    <row r="4" spans="1:19" s="1" customFormat="1" x14ac:dyDescent="0.35">
      <c r="A4" s="16">
        <v>46157</v>
      </c>
      <c r="B4" s="17" t="s">
        <v>359</v>
      </c>
      <c r="C4" s="17" t="s">
        <v>42</v>
      </c>
      <c r="D4" s="17" t="s">
        <v>30</v>
      </c>
      <c r="E4" s="18">
        <v>125</v>
      </c>
      <c r="F4" s="17" t="s">
        <v>358</v>
      </c>
      <c r="G4" s="18">
        <v>1</v>
      </c>
      <c r="H4" s="18">
        <v>36</v>
      </c>
      <c r="I4" s="18">
        <v>450</v>
      </c>
      <c r="J4" s="18" t="s">
        <v>55</v>
      </c>
      <c r="K4" s="18">
        <v>78</v>
      </c>
      <c r="L4" s="18">
        <v>0</v>
      </c>
      <c r="M4" s="18">
        <f>SUM(K4-L4)</f>
        <v>78</v>
      </c>
      <c r="N4" s="18"/>
      <c r="O4" s="18" t="s">
        <v>60</v>
      </c>
      <c r="P4" s="18"/>
      <c r="Q4" s="135"/>
      <c r="R4" s="77"/>
      <c r="S4" s="148" t="s">
        <v>326</v>
      </c>
    </row>
    <row r="5" spans="1:19" s="1" customFormat="1" ht="15" thickBot="1" x14ac:dyDescent="0.4">
      <c r="A5" s="21">
        <v>46157</v>
      </c>
      <c r="B5" s="22" t="s">
        <v>360</v>
      </c>
      <c r="C5" s="22" t="s">
        <v>623</v>
      </c>
      <c r="D5" s="22" t="s">
        <v>30</v>
      </c>
      <c r="E5" s="23">
        <v>96</v>
      </c>
      <c r="F5" s="22" t="s">
        <v>358</v>
      </c>
      <c r="G5" s="23">
        <v>1</v>
      </c>
      <c r="H5" s="23">
        <v>36</v>
      </c>
      <c r="I5" s="23">
        <v>450</v>
      </c>
      <c r="J5" s="23" t="s">
        <v>55</v>
      </c>
      <c r="K5" s="23">
        <v>78</v>
      </c>
      <c r="L5" s="23">
        <v>0</v>
      </c>
      <c r="M5" s="23">
        <f>SUM(K5-L5)</f>
        <v>78</v>
      </c>
      <c r="N5" s="23"/>
      <c r="O5" s="23" t="s">
        <v>60</v>
      </c>
      <c r="P5" s="23"/>
      <c r="Q5" s="136"/>
      <c r="R5" s="79"/>
      <c r="S5" s="198" t="s">
        <v>624</v>
      </c>
    </row>
    <row r="6" spans="1:19" s="1" customFormat="1" x14ac:dyDescent="0.35">
      <c r="A6" s="54">
        <v>46189</v>
      </c>
      <c r="B6" s="55" t="s">
        <v>361</v>
      </c>
      <c r="C6" s="55" t="s">
        <v>372</v>
      </c>
      <c r="D6" s="55" t="s">
        <v>30</v>
      </c>
      <c r="E6" s="56">
        <v>140</v>
      </c>
      <c r="F6" s="55" t="s">
        <v>358</v>
      </c>
      <c r="G6" s="56">
        <v>1</v>
      </c>
      <c r="H6" s="56">
        <v>36</v>
      </c>
      <c r="I6" s="56">
        <v>450</v>
      </c>
      <c r="J6" s="56" t="s">
        <v>55</v>
      </c>
      <c r="K6" s="56">
        <v>78</v>
      </c>
      <c r="L6" s="56">
        <v>0</v>
      </c>
      <c r="M6" s="57">
        <f t="shared" ref="M6:M14" si="0">SUM(K6-L6)</f>
        <v>78</v>
      </c>
      <c r="N6" s="56"/>
      <c r="O6" s="56" t="s">
        <v>60</v>
      </c>
      <c r="P6" s="56"/>
      <c r="Q6" s="56"/>
      <c r="R6" s="137"/>
      <c r="S6" s="150" t="s">
        <v>373</v>
      </c>
    </row>
    <row r="7" spans="1:19" s="1" customFormat="1" ht="15" thickBot="1" x14ac:dyDescent="0.4">
      <c r="A7" s="64">
        <v>46188</v>
      </c>
      <c r="B7" s="65" t="s">
        <v>365</v>
      </c>
      <c r="C7" s="65" t="s">
        <v>352</v>
      </c>
      <c r="D7" s="65" t="s">
        <v>30</v>
      </c>
      <c r="E7" s="66">
        <v>148</v>
      </c>
      <c r="F7" s="65" t="s">
        <v>358</v>
      </c>
      <c r="G7" s="66">
        <v>1</v>
      </c>
      <c r="H7" s="66">
        <v>36</v>
      </c>
      <c r="I7" s="66">
        <v>450</v>
      </c>
      <c r="J7" s="66" t="s">
        <v>55</v>
      </c>
      <c r="K7" s="66">
        <v>78</v>
      </c>
      <c r="L7" s="66">
        <v>0</v>
      </c>
      <c r="M7" s="67">
        <f t="shared" si="0"/>
        <v>78</v>
      </c>
      <c r="N7" s="66"/>
      <c r="O7" s="66" t="s">
        <v>60</v>
      </c>
      <c r="P7" s="66"/>
      <c r="Q7" s="66"/>
      <c r="R7" s="114"/>
      <c r="S7" s="68" t="s">
        <v>353</v>
      </c>
    </row>
    <row r="8" spans="1:19" s="1" customFormat="1" x14ac:dyDescent="0.35">
      <c r="A8" s="20">
        <v>46195</v>
      </c>
      <c r="B8" s="3" t="s">
        <v>364</v>
      </c>
      <c r="C8" s="3" t="s">
        <v>325</v>
      </c>
      <c r="D8" s="3" t="s">
        <v>30</v>
      </c>
      <c r="E8" s="4">
        <v>130</v>
      </c>
      <c r="F8" s="3" t="s">
        <v>358</v>
      </c>
      <c r="G8" s="4">
        <v>1</v>
      </c>
      <c r="H8" s="4">
        <v>36</v>
      </c>
      <c r="I8" s="4">
        <v>450</v>
      </c>
      <c r="J8" s="4" t="s">
        <v>55</v>
      </c>
      <c r="K8" s="4">
        <v>78</v>
      </c>
      <c r="L8" s="4">
        <v>0</v>
      </c>
      <c r="M8" s="12">
        <f t="shared" si="0"/>
        <v>78</v>
      </c>
      <c r="N8" s="4"/>
      <c r="O8" s="4" t="s">
        <v>60</v>
      </c>
      <c r="P8" s="4"/>
      <c r="Q8" s="4"/>
      <c r="R8" s="138"/>
      <c r="S8" s="115" t="s">
        <v>326</v>
      </c>
    </row>
    <row r="9" spans="1:19" s="1" customFormat="1" ht="15" thickBot="1" x14ac:dyDescent="0.4">
      <c r="A9" s="20">
        <v>46195</v>
      </c>
      <c r="B9" s="3" t="s">
        <v>371</v>
      </c>
      <c r="C9" s="3" t="s">
        <v>367</v>
      </c>
      <c r="D9" s="3" t="s">
        <v>30</v>
      </c>
      <c r="E9" s="4">
        <v>141</v>
      </c>
      <c r="F9" s="3" t="s">
        <v>358</v>
      </c>
      <c r="G9" s="4">
        <v>1</v>
      </c>
      <c r="H9" s="4">
        <v>36</v>
      </c>
      <c r="I9" s="4">
        <v>450</v>
      </c>
      <c r="J9" s="4" t="s">
        <v>55</v>
      </c>
      <c r="K9" s="4">
        <v>78</v>
      </c>
      <c r="L9" s="4">
        <v>0</v>
      </c>
      <c r="M9" s="12">
        <f t="shared" si="0"/>
        <v>78</v>
      </c>
      <c r="N9" s="4"/>
      <c r="O9" s="4" t="s">
        <v>60</v>
      </c>
      <c r="P9" s="4"/>
      <c r="Q9" s="4"/>
      <c r="R9" s="138"/>
      <c r="S9" s="115" t="s">
        <v>368</v>
      </c>
    </row>
    <row r="10" spans="1:19" s="1" customFormat="1" ht="15" thickBot="1" x14ac:dyDescent="0.4">
      <c r="A10" s="142">
        <v>46204</v>
      </c>
      <c r="B10" s="143" t="s">
        <v>376</v>
      </c>
      <c r="C10" s="143" t="s">
        <v>243</v>
      </c>
      <c r="D10" s="143" t="s">
        <v>30</v>
      </c>
      <c r="E10" s="144">
        <v>131</v>
      </c>
      <c r="F10" s="143" t="s">
        <v>358</v>
      </c>
      <c r="G10" s="144">
        <v>1</v>
      </c>
      <c r="H10" s="144">
        <v>36</v>
      </c>
      <c r="I10" s="144">
        <v>450</v>
      </c>
      <c r="J10" s="144" t="s">
        <v>55</v>
      </c>
      <c r="K10" s="144">
        <v>78</v>
      </c>
      <c r="L10" s="144">
        <v>0</v>
      </c>
      <c r="M10" s="145">
        <f t="shared" si="0"/>
        <v>78</v>
      </c>
      <c r="N10" s="144"/>
      <c r="O10" s="144" t="s">
        <v>60</v>
      </c>
      <c r="P10" s="144"/>
      <c r="Q10" s="144"/>
      <c r="R10" s="202"/>
      <c r="S10" s="203" t="s">
        <v>315</v>
      </c>
    </row>
    <row r="11" spans="1:19" s="1" customFormat="1" x14ac:dyDescent="0.35">
      <c r="A11" s="204">
        <v>46211</v>
      </c>
      <c r="B11" s="205" t="s">
        <v>366</v>
      </c>
      <c r="C11" s="205" t="s">
        <v>243</v>
      </c>
      <c r="D11" s="205" t="s">
        <v>30</v>
      </c>
      <c r="E11" s="206">
        <v>131</v>
      </c>
      <c r="F11" s="205" t="s">
        <v>358</v>
      </c>
      <c r="G11" s="206">
        <v>1</v>
      </c>
      <c r="H11" s="206">
        <v>36</v>
      </c>
      <c r="I11" s="206">
        <v>450</v>
      </c>
      <c r="J11" s="206" t="s">
        <v>55</v>
      </c>
      <c r="K11" s="206">
        <v>78</v>
      </c>
      <c r="L11" s="206">
        <v>0</v>
      </c>
      <c r="M11" s="207">
        <f t="shared" ref="M11:M12" si="1">SUM(K11-L11)</f>
        <v>78</v>
      </c>
      <c r="N11" s="206"/>
      <c r="O11" s="206" t="s">
        <v>60</v>
      </c>
      <c r="P11" s="206"/>
      <c r="Q11" s="206"/>
      <c r="R11" s="77"/>
      <c r="S11" s="148" t="s">
        <v>315</v>
      </c>
    </row>
    <row r="12" spans="1:19" s="1" customFormat="1" ht="15" thickBot="1" x14ac:dyDescent="0.4">
      <c r="A12" s="208">
        <v>46211</v>
      </c>
      <c r="B12" s="209" t="s">
        <v>393</v>
      </c>
      <c r="C12" s="209" t="s">
        <v>37</v>
      </c>
      <c r="D12" s="209" t="s">
        <v>30</v>
      </c>
      <c r="E12" s="210">
        <v>126</v>
      </c>
      <c r="F12" s="209" t="s">
        <v>358</v>
      </c>
      <c r="G12" s="210">
        <v>1</v>
      </c>
      <c r="H12" s="210">
        <v>36</v>
      </c>
      <c r="I12" s="210">
        <v>450</v>
      </c>
      <c r="J12" s="210" t="s">
        <v>55</v>
      </c>
      <c r="K12" s="210">
        <v>78</v>
      </c>
      <c r="L12" s="210">
        <v>0</v>
      </c>
      <c r="M12" s="211">
        <f t="shared" si="1"/>
        <v>78</v>
      </c>
      <c r="N12" s="210"/>
      <c r="O12" s="210" t="s">
        <v>60</v>
      </c>
      <c r="P12" s="210"/>
      <c r="Q12" s="210"/>
      <c r="R12" s="79"/>
      <c r="S12" s="198" t="s">
        <v>75</v>
      </c>
    </row>
    <row r="13" spans="1:19" s="1" customFormat="1" x14ac:dyDescent="0.35">
      <c r="A13" s="92">
        <v>46246</v>
      </c>
      <c r="B13" s="93" t="s">
        <v>626</v>
      </c>
      <c r="C13" s="93" t="s">
        <v>42</v>
      </c>
      <c r="D13" s="93" t="s">
        <v>30</v>
      </c>
      <c r="E13" s="94">
        <v>125</v>
      </c>
      <c r="F13" s="93" t="s">
        <v>358</v>
      </c>
      <c r="G13" s="94">
        <v>1</v>
      </c>
      <c r="H13" s="94">
        <v>36</v>
      </c>
      <c r="I13" s="94">
        <v>450</v>
      </c>
      <c r="J13" s="94" t="s">
        <v>55</v>
      </c>
      <c r="K13" s="94">
        <v>78</v>
      </c>
      <c r="L13" s="94">
        <v>0</v>
      </c>
      <c r="M13" s="95">
        <f t="shared" si="0"/>
        <v>78</v>
      </c>
      <c r="N13" s="94"/>
      <c r="O13" s="94" t="s">
        <v>60</v>
      </c>
      <c r="P13" s="94"/>
      <c r="Q13" s="94"/>
      <c r="R13" s="128"/>
      <c r="S13" s="212" t="s">
        <v>326</v>
      </c>
    </row>
    <row r="14" spans="1:19" s="1" customFormat="1" ht="15" thickBot="1" x14ac:dyDescent="0.4">
      <c r="A14" s="29">
        <v>46245</v>
      </c>
      <c r="B14" s="30" t="s">
        <v>625</v>
      </c>
      <c r="C14" s="30" t="s">
        <v>369</v>
      </c>
      <c r="D14" s="30" t="s">
        <v>30</v>
      </c>
      <c r="E14" s="31">
        <v>139</v>
      </c>
      <c r="F14" s="30" t="s">
        <v>358</v>
      </c>
      <c r="G14" s="31">
        <v>1</v>
      </c>
      <c r="H14" s="31">
        <v>36</v>
      </c>
      <c r="I14" s="31">
        <v>450</v>
      </c>
      <c r="J14" s="31" t="s">
        <v>55</v>
      </c>
      <c r="K14" s="31">
        <v>78</v>
      </c>
      <c r="L14" s="31">
        <v>0</v>
      </c>
      <c r="M14" s="32">
        <f t="shared" si="0"/>
        <v>78</v>
      </c>
      <c r="N14" s="31"/>
      <c r="O14" s="31" t="s">
        <v>60</v>
      </c>
      <c r="P14" s="31"/>
      <c r="Q14" s="31"/>
      <c r="R14" s="129"/>
      <c r="S14" s="153" t="s">
        <v>370</v>
      </c>
    </row>
    <row r="15" spans="1:19" x14ac:dyDescent="0.35">
      <c r="A15" s="2"/>
      <c r="B15" s="3"/>
      <c r="C15" s="3"/>
      <c r="D15" s="3"/>
      <c r="E15" s="4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8"/>
    </row>
    <row r="16" spans="1:19" x14ac:dyDescent="0.35">
      <c r="A16" s="2"/>
      <c r="B16" s="3"/>
      <c r="C16" s="3"/>
      <c r="D16" s="3"/>
      <c r="E16" s="4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8"/>
    </row>
    <row r="17" spans="1:19" x14ac:dyDescent="0.35">
      <c r="A17" s="2"/>
      <c r="B17" s="3"/>
      <c r="C17" s="3"/>
      <c r="D17" s="3"/>
      <c r="E17" s="4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8"/>
    </row>
    <row r="18" spans="1:19" x14ac:dyDescent="0.35">
      <c r="A18" s="9"/>
      <c r="B18" s="3"/>
      <c r="C18" s="3"/>
      <c r="D18" s="3"/>
      <c r="E18" s="4"/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8"/>
    </row>
    <row r="19" spans="1:19" x14ac:dyDescent="0.35">
      <c r="A19" s="2"/>
      <c r="B19" s="3"/>
      <c r="C19" s="3"/>
      <c r="D19" s="3"/>
      <c r="E19" s="4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8"/>
    </row>
    <row r="20" spans="1:19" x14ac:dyDescent="0.35">
      <c r="A20" s="2"/>
      <c r="B20" s="3"/>
      <c r="C20" s="3"/>
      <c r="D20" s="3"/>
      <c r="E20" s="4"/>
      <c r="F20" s="3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8"/>
    </row>
    <row r="21" spans="1:19" x14ac:dyDescent="0.35">
      <c r="A21" s="2"/>
      <c r="B21" s="3"/>
      <c r="C21" s="3"/>
      <c r="D21" s="3"/>
      <c r="E21" s="4"/>
      <c r="F21" s="3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8"/>
    </row>
    <row r="22" spans="1:19" x14ac:dyDescent="0.35">
      <c r="A22" s="9"/>
      <c r="B22" s="3"/>
      <c r="C22" s="3"/>
      <c r="D22" s="3"/>
      <c r="E22" s="4"/>
      <c r="F22" s="3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8"/>
    </row>
    <row r="23" spans="1:19" x14ac:dyDescent="0.35">
      <c r="A23" s="9"/>
      <c r="B23" s="3"/>
      <c r="C23" s="3"/>
      <c r="D23" s="3"/>
      <c r="E23" s="4"/>
      <c r="F23" s="3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8"/>
    </row>
    <row r="24" spans="1:19" x14ac:dyDescent="0.35">
      <c r="A24" s="2"/>
      <c r="B24" s="3"/>
      <c r="C24" s="3"/>
      <c r="D24" s="3"/>
      <c r="E24" s="4"/>
      <c r="F24" s="3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8"/>
    </row>
    <row r="25" spans="1:19" x14ac:dyDescent="0.35">
      <c r="A25" s="2"/>
      <c r="B25" s="3"/>
      <c r="C25" s="3"/>
      <c r="D25" s="3"/>
      <c r="E25" s="4"/>
      <c r="F25" s="3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8"/>
    </row>
    <row r="26" spans="1:19" x14ac:dyDescent="0.35">
      <c r="A26" s="2"/>
      <c r="B26" s="3"/>
      <c r="C26" s="3"/>
      <c r="D26" s="3"/>
      <c r="E26" s="4"/>
      <c r="F26" s="3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8"/>
    </row>
    <row r="27" spans="1:19" x14ac:dyDescent="0.35">
      <c r="A27" s="9"/>
      <c r="B27" s="3"/>
      <c r="C27" s="3"/>
      <c r="D27" s="3"/>
      <c r="E27" s="4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8"/>
    </row>
    <row r="28" spans="1:19" x14ac:dyDescent="0.35">
      <c r="A28" s="2"/>
      <c r="B28" s="3"/>
      <c r="C28" s="3"/>
      <c r="D28" s="3"/>
      <c r="E28" s="4"/>
      <c r="F28" s="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8"/>
    </row>
    <row r="29" spans="1:19" x14ac:dyDescent="0.35">
      <c r="A29" s="2"/>
      <c r="B29" s="3"/>
      <c r="C29" s="3"/>
      <c r="D29" s="3"/>
      <c r="E29" s="4"/>
      <c r="F29" s="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8"/>
    </row>
    <row r="30" spans="1:19" x14ac:dyDescent="0.35">
      <c r="A30" s="2"/>
      <c r="B30" s="3"/>
      <c r="C30" s="3"/>
      <c r="D30" s="3"/>
      <c r="E30" s="4"/>
      <c r="F30" s="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8"/>
    </row>
    <row r="31" spans="1:19" x14ac:dyDescent="0.35">
      <c r="H31" s="6"/>
      <c r="S31" s="3"/>
    </row>
    <row r="32" spans="1:19" x14ac:dyDescent="0.35">
      <c r="H32" s="6"/>
      <c r="S32" s="3"/>
    </row>
    <row r="33" spans="8:19" x14ac:dyDescent="0.35">
      <c r="H33" s="6"/>
      <c r="S33" s="3"/>
    </row>
    <row r="34" spans="8:19" x14ac:dyDescent="0.35">
      <c r="H34" s="6"/>
      <c r="S34" s="3"/>
    </row>
    <row r="35" spans="8:19" x14ac:dyDescent="0.35">
      <c r="H35" s="6"/>
      <c r="S35" s="3"/>
    </row>
    <row r="36" spans="8:19" x14ac:dyDescent="0.35">
      <c r="H36" s="6"/>
      <c r="S36" s="3"/>
    </row>
    <row r="37" spans="8:19" x14ac:dyDescent="0.35">
      <c r="H37" s="6"/>
      <c r="S37" s="3"/>
    </row>
    <row r="38" spans="8:19" x14ac:dyDescent="0.35">
      <c r="H38" s="6"/>
      <c r="S38" s="3"/>
    </row>
    <row r="39" spans="8:19" x14ac:dyDescent="0.35">
      <c r="H39" s="6"/>
      <c r="S39" s="3"/>
    </row>
    <row r="40" spans="8:19" x14ac:dyDescent="0.35">
      <c r="H40" s="6"/>
      <c r="S40" s="3"/>
    </row>
    <row r="41" spans="8:19" x14ac:dyDescent="0.35">
      <c r="H41" s="6"/>
      <c r="S41" s="3"/>
    </row>
    <row r="42" spans="8:19" x14ac:dyDescent="0.35">
      <c r="H42" s="6"/>
      <c r="S42" s="3"/>
    </row>
    <row r="43" spans="8:19" x14ac:dyDescent="0.35">
      <c r="H43" s="6"/>
      <c r="S43" s="3"/>
    </row>
    <row r="44" spans="8:19" x14ac:dyDescent="0.35">
      <c r="H44" s="6"/>
    </row>
    <row r="45" spans="8:19" x14ac:dyDescent="0.35">
      <c r="H45" s="6"/>
    </row>
    <row r="46" spans="8:19" x14ac:dyDescent="0.35">
      <c r="H46" s="6"/>
    </row>
    <row r="47" spans="8:19" x14ac:dyDescent="0.35">
      <c r="H47" s="6"/>
    </row>
    <row r="48" spans="8:19" x14ac:dyDescent="0.35">
      <c r="H48" s="6"/>
    </row>
    <row r="49" spans="8:8" x14ac:dyDescent="0.35">
      <c r="H49" s="6"/>
    </row>
    <row r="50" spans="8:8" x14ac:dyDescent="0.35">
      <c r="H50" s="6"/>
    </row>
    <row r="51" spans="8:8" x14ac:dyDescent="0.35">
      <c r="H51" s="6"/>
    </row>
    <row r="52" spans="8:8" x14ac:dyDescent="0.35">
      <c r="H52" s="6"/>
    </row>
    <row r="53" spans="8:8" x14ac:dyDescent="0.35">
      <c r="H53" s="6"/>
    </row>
    <row r="54" spans="8:8" x14ac:dyDescent="0.35">
      <c r="H54" s="6"/>
    </row>
    <row r="55" spans="8:8" x14ac:dyDescent="0.35">
      <c r="H55" s="6"/>
    </row>
    <row r="56" spans="8:8" x14ac:dyDescent="0.35">
      <c r="H56" s="6"/>
    </row>
    <row r="57" spans="8:8" x14ac:dyDescent="0.35">
      <c r="H57" s="6"/>
    </row>
    <row r="58" spans="8:8" x14ac:dyDescent="0.35">
      <c r="H58" s="6"/>
    </row>
    <row r="59" spans="8:8" x14ac:dyDescent="0.35">
      <c r="H59" s="6"/>
    </row>
    <row r="60" spans="8:8" x14ac:dyDescent="0.35">
      <c r="H60" s="6"/>
    </row>
    <row r="61" spans="8:8" x14ac:dyDescent="0.35">
      <c r="H61" s="6"/>
    </row>
    <row r="62" spans="8:8" x14ac:dyDescent="0.35">
      <c r="H62" s="6"/>
    </row>
    <row r="63" spans="8:8" x14ac:dyDescent="0.35">
      <c r="H63" s="6"/>
    </row>
    <row r="64" spans="8:8" x14ac:dyDescent="0.35">
      <c r="H64" s="6"/>
    </row>
    <row r="65" spans="8:8" x14ac:dyDescent="0.35">
      <c r="H65" s="6"/>
    </row>
    <row r="66" spans="8:8" x14ac:dyDescent="0.35">
      <c r="H66" s="6"/>
    </row>
    <row r="67" spans="8:8" x14ac:dyDescent="0.35">
      <c r="H67" s="6"/>
    </row>
    <row r="68" spans="8:8" x14ac:dyDescent="0.35">
      <c r="H68" s="6"/>
    </row>
    <row r="69" spans="8:8" x14ac:dyDescent="0.35">
      <c r="H69" s="6"/>
    </row>
    <row r="70" spans="8:8" x14ac:dyDescent="0.35">
      <c r="H70" s="6"/>
    </row>
    <row r="71" spans="8:8" x14ac:dyDescent="0.35">
      <c r="H71" s="6"/>
    </row>
    <row r="72" spans="8:8" x14ac:dyDescent="0.35">
      <c r="H72" s="6"/>
    </row>
    <row r="73" spans="8:8" x14ac:dyDescent="0.35">
      <c r="H73" s="6"/>
    </row>
    <row r="74" spans="8:8" x14ac:dyDescent="0.35">
      <c r="H74" s="6"/>
    </row>
    <row r="75" spans="8:8" x14ac:dyDescent="0.35">
      <c r="H75" s="6"/>
    </row>
    <row r="76" spans="8:8" x14ac:dyDescent="0.35">
      <c r="H76" s="6"/>
    </row>
    <row r="77" spans="8:8" x14ac:dyDescent="0.35">
      <c r="H77" s="6"/>
    </row>
    <row r="78" spans="8:8" x14ac:dyDescent="0.35">
      <c r="H78" s="6"/>
    </row>
    <row r="79" spans="8:8" x14ac:dyDescent="0.35">
      <c r="H79" s="6"/>
    </row>
    <row r="80" spans="8:8" x14ac:dyDescent="0.35">
      <c r="H80" s="6"/>
    </row>
    <row r="81" spans="8:8" x14ac:dyDescent="0.35">
      <c r="H81" s="6"/>
    </row>
    <row r="82" spans="8:8" x14ac:dyDescent="0.35">
      <c r="H82" s="6"/>
    </row>
    <row r="83" spans="8:8" x14ac:dyDescent="0.35">
      <c r="H83" s="6"/>
    </row>
    <row r="84" spans="8:8" x14ac:dyDescent="0.35">
      <c r="H84" s="6"/>
    </row>
    <row r="85" spans="8:8" x14ac:dyDescent="0.35">
      <c r="H85" s="6"/>
    </row>
    <row r="86" spans="8:8" x14ac:dyDescent="0.35">
      <c r="H86" s="6"/>
    </row>
    <row r="87" spans="8:8" x14ac:dyDescent="0.35">
      <c r="H87" s="6"/>
    </row>
    <row r="88" spans="8:8" x14ac:dyDescent="0.35">
      <c r="H88" s="6"/>
    </row>
    <row r="89" spans="8:8" x14ac:dyDescent="0.35">
      <c r="H89" s="6"/>
    </row>
    <row r="90" spans="8:8" x14ac:dyDescent="0.35">
      <c r="H90" s="6"/>
    </row>
    <row r="91" spans="8:8" x14ac:dyDescent="0.35">
      <c r="H91" s="6"/>
    </row>
    <row r="92" spans="8:8" x14ac:dyDescent="0.35">
      <c r="H92" s="6"/>
    </row>
    <row r="93" spans="8:8" x14ac:dyDescent="0.35">
      <c r="H93" s="6"/>
    </row>
    <row r="94" spans="8:8" x14ac:dyDescent="0.35">
      <c r="H94" s="6"/>
    </row>
    <row r="95" spans="8:8" x14ac:dyDescent="0.35">
      <c r="H95" s="6"/>
    </row>
    <row r="96" spans="8:8" x14ac:dyDescent="0.35">
      <c r="H96" s="6"/>
    </row>
    <row r="97" spans="8:8" x14ac:dyDescent="0.35">
      <c r="H97" s="6"/>
    </row>
    <row r="98" spans="8:8" x14ac:dyDescent="0.35">
      <c r="H98" s="6"/>
    </row>
    <row r="99" spans="8:8" x14ac:dyDescent="0.35">
      <c r="H99" s="6"/>
    </row>
    <row r="100" spans="8:8" x14ac:dyDescent="0.35">
      <c r="H100" s="6"/>
    </row>
    <row r="101" spans="8:8" x14ac:dyDescent="0.35">
      <c r="H101" s="6"/>
    </row>
  </sheetData>
  <hyperlinks>
    <hyperlink ref="C1" r:id="rId1" xr:uid="{587D00BD-BB02-43E9-90BF-412FA7B0A062}"/>
    <hyperlink ref="S4" r:id="rId2" xr:uid="{C174160A-BDEF-48EF-A41B-4EEEA2C00ED0}"/>
    <hyperlink ref="S5" r:id="rId3" xr:uid="{C597A6BD-7EB0-4C22-B753-DBBEA2B48ABB}"/>
    <hyperlink ref="S6" r:id="rId4" xr:uid="{A4744FEF-9573-42C9-8A33-A8027E620C5A}"/>
    <hyperlink ref="S7" r:id="rId5" xr:uid="{1D76F3D6-0856-4027-B03A-38207FA321C1}"/>
    <hyperlink ref="S8" r:id="rId6" xr:uid="{0A50E803-8E2D-4479-8F17-3E9620D55D38}"/>
    <hyperlink ref="S9" r:id="rId7" xr:uid="{91858162-9D48-4897-A205-26A82A451BF2}"/>
    <hyperlink ref="S10" r:id="rId8" xr:uid="{D1788549-4B3E-461B-9CA9-7153E529E435}"/>
    <hyperlink ref="S13" r:id="rId9" xr:uid="{C9DB751F-D619-4D2C-949C-A3D67896F741}"/>
    <hyperlink ref="S14" r:id="rId10" xr:uid="{88E65D58-9758-4810-B553-8075C7777977}"/>
    <hyperlink ref="S11" r:id="rId11" xr:uid="{CB942158-B786-449C-8306-84BE1FAEC562}"/>
    <hyperlink ref="S12" r:id="rId12" xr:uid="{49011E72-41EA-4BB7-8A66-8BA727AACA6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79F48-7F01-425B-B323-69EEE0309574}">
  <sheetPr>
    <pageSetUpPr fitToPage="1"/>
  </sheetPr>
  <dimension ref="A1:S41"/>
  <sheetViews>
    <sheetView zoomScale="70" zoomScaleNormal="70" workbookViewId="0">
      <selection activeCell="E16" sqref="E16"/>
    </sheetView>
  </sheetViews>
  <sheetFormatPr defaultColWidth="28" defaultRowHeight="14.5" x14ac:dyDescent="0.35"/>
  <cols>
    <col min="1" max="1" width="11.90625" customWidth="1"/>
    <col min="3" max="3" width="20.7265625" bestFit="1" customWidth="1"/>
    <col min="4" max="4" width="11" customWidth="1"/>
    <col min="5" max="5" width="15" bestFit="1" customWidth="1"/>
    <col min="6" max="6" width="7.26953125" bestFit="1" customWidth="1"/>
    <col min="7" max="7" width="12" bestFit="1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8.7265625" bestFit="1" customWidth="1"/>
    <col min="16" max="16" width="9.26953125" bestFit="1" customWidth="1"/>
    <col min="17" max="17" width="11.26953125" bestFit="1" customWidth="1"/>
    <col min="18" max="18" width="35.7265625" bestFit="1" customWidth="1"/>
  </cols>
  <sheetData>
    <row r="1" spans="1:19" x14ac:dyDescent="0.35">
      <c r="A1" s="10"/>
      <c r="B1" s="11"/>
      <c r="C1" s="11"/>
      <c r="D1" s="11"/>
      <c r="E1" s="12"/>
      <c r="F1" s="11"/>
      <c r="G1" s="12"/>
      <c r="H1" s="11"/>
      <c r="I1" s="12"/>
      <c r="J1" s="12"/>
      <c r="K1" s="12"/>
      <c r="L1" s="12"/>
      <c r="M1" s="12"/>
      <c r="N1" s="12"/>
      <c r="O1" s="12"/>
      <c r="P1" s="12"/>
      <c r="Q1" s="12"/>
      <c r="R1" s="8"/>
      <c r="S1" s="3"/>
    </row>
    <row r="2" spans="1:19" ht="23.5" x14ac:dyDescent="0.55000000000000004">
      <c r="A2" s="15" t="s">
        <v>627</v>
      </c>
      <c r="D2" s="13" t="s">
        <v>237</v>
      </c>
      <c r="G2" s="6"/>
      <c r="J2" s="47" t="s">
        <v>238</v>
      </c>
      <c r="K2" s="47"/>
      <c r="L2" s="47"/>
      <c r="M2" s="47"/>
      <c r="N2" s="47"/>
      <c r="O2" s="47"/>
      <c r="P2" s="47"/>
      <c r="Q2" s="47"/>
      <c r="R2" s="47"/>
    </row>
    <row r="3" spans="1:19" x14ac:dyDescent="0.35">
      <c r="G3" s="6"/>
    </row>
    <row r="4" spans="1:19" s="1" customFormat="1" ht="15" thickBot="1" x14ac:dyDescent="0.4">
      <c r="A4" s="5" t="s">
        <v>0</v>
      </c>
      <c r="B4" s="5" t="s">
        <v>1</v>
      </c>
      <c r="C4" s="5" t="s">
        <v>2</v>
      </c>
      <c r="D4" s="5" t="s">
        <v>27</v>
      </c>
      <c r="E4" s="5" t="s">
        <v>31</v>
      </c>
      <c r="F4" s="5" t="s">
        <v>20</v>
      </c>
      <c r="G4" s="116"/>
      <c r="H4" s="5" t="s">
        <v>58</v>
      </c>
      <c r="I4" s="5" t="s">
        <v>52</v>
      </c>
      <c r="J4" s="5" t="s">
        <v>53</v>
      </c>
      <c r="K4" s="5" t="s">
        <v>45</v>
      </c>
      <c r="L4" s="5" t="s">
        <v>46</v>
      </c>
      <c r="M4" s="5" t="s">
        <v>49</v>
      </c>
      <c r="N4" s="5" t="s">
        <v>47</v>
      </c>
      <c r="O4" s="5" t="s">
        <v>48</v>
      </c>
      <c r="P4" s="1" t="s">
        <v>85</v>
      </c>
      <c r="Q4" s="1" t="s">
        <v>56</v>
      </c>
      <c r="R4" s="1" t="s">
        <v>86</v>
      </c>
      <c r="S4" s="1" t="s">
        <v>12</v>
      </c>
    </row>
    <row r="5" spans="1:19" s="1" customFormat="1" x14ac:dyDescent="0.35">
      <c r="A5" s="52">
        <v>44718</v>
      </c>
      <c r="B5" s="76" t="s">
        <v>239</v>
      </c>
      <c r="C5" s="17" t="s">
        <v>240</v>
      </c>
      <c r="D5" s="17" t="s">
        <v>29</v>
      </c>
      <c r="E5" s="18">
        <v>78</v>
      </c>
      <c r="F5" s="17" t="s">
        <v>241</v>
      </c>
      <c r="G5" s="18">
        <v>1</v>
      </c>
      <c r="H5" s="18">
        <v>36</v>
      </c>
      <c r="I5" s="18" t="s">
        <v>51</v>
      </c>
      <c r="J5" s="18" t="s">
        <v>55</v>
      </c>
      <c r="K5" s="18">
        <v>57</v>
      </c>
      <c r="L5" s="18">
        <v>0</v>
      </c>
      <c r="M5" s="18">
        <f t="shared" ref="M5" si="0">SUM(K5-L5)</f>
        <v>57</v>
      </c>
      <c r="N5" s="18"/>
      <c r="O5" s="18" t="s">
        <v>60</v>
      </c>
      <c r="P5" s="18"/>
      <c r="Q5" s="18"/>
      <c r="R5" s="125"/>
      <c r="S5" s="33" t="s">
        <v>213</v>
      </c>
    </row>
    <row r="6" spans="1:19" s="1" customFormat="1" ht="15" thickBot="1" x14ac:dyDescent="0.4">
      <c r="A6" s="100">
        <v>44718</v>
      </c>
      <c r="B6" s="101" t="s">
        <v>242</v>
      </c>
      <c r="C6" s="22" t="s">
        <v>240</v>
      </c>
      <c r="D6" s="22" t="s">
        <v>29</v>
      </c>
      <c r="E6" s="23">
        <v>78</v>
      </c>
      <c r="F6" s="22" t="s">
        <v>241</v>
      </c>
      <c r="G6" s="23">
        <v>1</v>
      </c>
      <c r="H6" s="23">
        <v>36</v>
      </c>
      <c r="I6" s="23" t="s">
        <v>51</v>
      </c>
      <c r="J6" s="23" t="s">
        <v>55</v>
      </c>
      <c r="K6" s="23">
        <v>24</v>
      </c>
      <c r="L6" s="23">
        <v>0</v>
      </c>
      <c r="M6" s="23">
        <f>SUM(K6-L6)</f>
        <v>24</v>
      </c>
      <c r="N6" s="22"/>
      <c r="O6" s="23" t="s">
        <v>60</v>
      </c>
      <c r="P6" s="22"/>
      <c r="Q6" s="23"/>
      <c r="R6" s="79"/>
      <c r="S6" s="35" t="s">
        <v>213</v>
      </c>
    </row>
    <row r="7" spans="1:19" x14ac:dyDescent="0.35">
      <c r="A7" s="2"/>
      <c r="B7" s="3"/>
      <c r="C7" s="3"/>
      <c r="D7" s="3"/>
      <c r="E7" s="4"/>
      <c r="F7" s="3"/>
      <c r="G7" s="4"/>
      <c r="H7" s="3"/>
      <c r="I7" s="4"/>
      <c r="J7" s="4"/>
      <c r="K7" s="4"/>
      <c r="L7" s="4"/>
      <c r="M7" s="4"/>
      <c r="N7" s="4"/>
      <c r="O7" s="4"/>
      <c r="P7" s="4"/>
      <c r="Q7" s="4"/>
      <c r="R7" s="7"/>
    </row>
    <row r="8" spans="1:19" ht="23.5" x14ac:dyDescent="0.55000000000000004">
      <c r="A8" s="15" t="s">
        <v>628</v>
      </c>
      <c r="D8" s="13" t="s">
        <v>245</v>
      </c>
      <c r="G8" s="6"/>
      <c r="J8" s="47" t="s">
        <v>246</v>
      </c>
      <c r="K8" s="47"/>
      <c r="L8" s="47"/>
      <c r="M8" s="47"/>
      <c r="N8" s="47"/>
      <c r="O8" s="47"/>
      <c r="P8" s="47"/>
      <c r="Q8" s="47"/>
      <c r="R8" s="47"/>
    </row>
    <row r="9" spans="1:19" x14ac:dyDescent="0.35">
      <c r="G9" s="6"/>
    </row>
    <row r="10" spans="1:19" s="1" customFormat="1" ht="15" thickBot="1" x14ac:dyDescent="0.4">
      <c r="A10" s="5" t="s">
        <v>0</v>
      </c>
      <c r="B10" s="5" t="s">
        <v>1</v>
      </c>
      <c r="C10" s="5" t="s">
        <v>2</v>
      </c>
      <c r="D10" s="5" t="s">
        <v>27</v>
      </c>
      <c r="E10" s="5" t="s">
        <v>31</v>
      </c>
      <c r="F10" s="5" t="s">
        <v>20</v>
      </c>
      <c r="G10" s="116"/>
      <c r="H10" s="5" t="s">
        <v>58</v>
      </c>
      <c r="I10" s="5" t="s">
        <v>52</v>
      </c>
      <c r="J10" s="5" t="s">
        <v>53</v>
      </c>
      <c r="K10" s="5" t="s">
        <v>45</v>
      </c>
      <c r="L10" s="5" t="s">
        <v>46</v>
      </c>
      <c r="M10" s="5" t="s">
        <v>49</v>
      </c>
      <c r="N10" s="5" t="s">
        <v>47</v>
      </c>
      <c r="O10" s="5" t="s">
        <v>48</v>
      </c>
      <c r="P10" s="1" t="s">
        <v>85</v>
      </c>
      <c r="Q10" s="1" t="s">
        <v>56</v>
      </c>
      <c r="R10" s="1" t="s">
        <v>86</v>
      </c>
      <c r="S10" s="1" t="s">
        <v>12</v>
      </c>
    </row>
    <row r="11" spans="1:19" s="1" customFormat="1" ht="15" thickBot="1" x14ac:dyDescent="0.4">
      <c r="A11" s="213" t="s">
        <v>51</v>
      </c>
      <c r="B11" s="103" t="s">
        <v>247</v>
      </c>
      <c r="C11" s="104" t="s">
        <v>243</v>
      </c>
      <c r="D11" s="104" t="s">
        <v>30</v>
      </c>
      <c r="E11" s="105">
        <v>128</v>
      </c>
      <c r="F11" s="104" t="s">
        <v>241</v>
      </c>
      <c r="G11" s="105">
        <v>1</v>
      </c>
      <c r="H11" s="105">
        <v>18</v>
      </c>
      <c r="I11" s="105">
        <v>0</v>
      </c>
      <c r="J11" s="105" t="s">
        <v>55</v>
      </c>
      <c r="K11" s="105">
        <v>100</v>
      </c>
      <c r="L11" s="105">
        <v>0</v>
      </c>
      <c r="M11" s="105">
        <f t="shared" ref="M11" si="1">SUM(K11-L11)</f>
        <v>100</v>
      </c>
      <c r="N11" s="105"/>
      <c r="O11" s="105" t="s">
        <v>60</v>
      </c>
      <c r="P11" s="105"/>
      <c r="Q11" s="105"/>
      <c r="R11" s="127" t="s">
        <v>344</v>
      </c>
      <c r="S11" s="106" t="s">
        <v>315</v>
      </c>
    </row>
    <row r="12" spans="1:19" x14ac:dyDescent="0.35">
      <c r="A12" s="2"/>
      <c r="B12" s="3"/>
      <c r="C12" s="3"/>
      <c r="D12" s="3"/>
      <c r="E12" s="4"/>
      <c r="F12" s="3"/>
      <c r="G12" s="3"/>
      <c r="H12" s="3"/>
      <c r="I12" s="4"/>
      <c r="J12" s="4"/>
      <c r="K12" s="4"/>
      <c r="L12" s="4"/>
      <c r="M12" s="4"/>
      <c r="N12" s="4"/>
      <c r="O12" s="4"/>
      <c r="P12" s="4"/>
      <c r="Q12" s="4"/>
      <c r="R12" s="7"/>
    </row>
    <row r="13" spans="1:19" x14ac:dyDescent="0.35">
      <c r="A13" s="2"/>
      <c r="B13" s="3"/>
      <c r="C13" s="3"/>
      <c r="D13" s="3"/>
      <c r="E13" s="4"/>
      <c r="F13" s="3"/>
      <c r="G13" s="3"/>
      <c r="H13" s="3"/>
      <c r="I13" s="4"/>
      <c r="J13" s="4"/>
      <c r="K13" s="4"/>
      <c r="L13" s="4"/>
      <c r="M13" s="4"/>
      <c r="N13" s="4"/>
      <c r="O13" s="4"/>
      <c r="P13" s="4"/>
      <c r="Q13" s="4"/>
      <c r="R13" s="7"/>
    </row>
    <row r="14" spans="1:19" x14ac:dyDescent="0.35">
      <c r="A14" s="2"/>
      <c r="B14" s="3"/>
      <c r="C14" s="3"/>
      <c r="D14" s="3"/>
      <c r="E14" s="4"/>
      <c r="F14" s="3"/>
      <c r="G14" s="3"/>
      <c r="H14" s="3"/>
      <c r="I14" s="4"/>
      <c r="J14" s="4"/>
      <c r="K14" s="4"/>
      <c r="L14" s="4"/>
      <c r="M14" s="4"/>
      <c r="N14" s="4"/>
      <c r="O14" s="4"/>
      <c r="P14" s="4"/>
      <c r="Q14" s="4"/>
      <c r="R14" s="7"/>
    </row>
    <row r="15" spans="1:19" x14ac:dyDescent="0.35">
      <c r="A15" s="2"/>
      <c r="B15" s="3"/>
      <c r="C15" s="3"/>
      <c r="D15" s="3"/>
      <c r="E15" s="4"/>
      <c r="F15" s="3"/>
      <c r="G15" s="3"/>
      <c r="H15" s="3"/>
      <c r="I15" s="4"/>
      <c r="J15" s="4"/>
      <c r="K15" s="4"/>
      <c r="L15" s="4"/>
      <c r="M15" s="4"/>
      <c r="N15" s="4"/>
      <c r="O15" s="4"/>
      <c r="P15" s="4"/>
      <c r="Q15" s="4"/>
      <c r="R15" s="7"/>
    </row>
    <row r="16" spans="1:19" x14ac:dyDescent="0.35">
      <c r="A16" s="2"/>
      <c r="B16" s="3"/>
      <c r="C16" s="3"/>
      <c r="D16" s="3"/>
      <c r="E16" s="4"/>
      <c r="F16" s="3"/>
      <c r="G16" s="3"/>
      <c r="H16" s="3"/>
      <c r="I16" s="4"/>
      <c r="J16" s="4"/>
      <c r="K16" s="4"/>
      <c r="L16" s="4"/>
      <c r="M16" s="4"/>
      <c r="N16" s="4"/>
      <c r="O16" s="4"/>
      <c r="P16" s="4"/>
      <c r="Q16" s="4"/>
      <c r="R16" s="7"/>
    </row>
    <row r="17" spans="1:18" x14ac:dyDescent="0.35">
      <c r="A17" s="2"/>
      <c r="B17" s="3"/>
      <c r="C17" s="3"/>
      <c r="D17" s="3"/>
      <c r="E17" s="4"/>
      <c r="F17" s="3"/>
      <c r="G17" s="3"/>
      <c r="H17" s="3"/>
      <c r="I17" s="4"/>
      <c r="J17" s="4"/>
      <c r="K17" s="4"/>
      <c r="L17" s="4"/>
      <c r="M17" s="4"/>
      <c r="N17" s="4"/>
      <c r="O17" s="4"/>
      <c r="P17" s="4"/>
      <c r="Q17" s="4"/>
      <c r="R17" s="102"/>
    </row>
    <row r="18" spans="1:18" x14ac:dyDescent="0.35">
      <c r="A18" s="2"/>
      <c r="B18" s="3"/>
      <c r="C18" s="3"/>
      <c r="D18" s="3"/>
      <c r="E18" s="4"/>
      <c r="F18" s="3"/>
      <c r="G18" s="3"/>
      <c r="H18" s="3"/>
      <c r="I18" s="4"/>
      <c r="J18" s="4"/>
      <c r="K18" s="4"/>
      <c r="L18" s="4"/>
      <c r="M18" s="4"/>
      <c r="N18" s="4"/>
      <c r="O18" s="4"/>
      <c r="P18" s="4"/>
      <c r="Q18" s="4"/>
      <c r="R18" s="7"/>
    </row>
    <row r="19" spans="1:18" x14ac:dyDescent="0.35">
      <c r="A19" s="2"/>
      <c r="B19" s="3"/>
      <c r="C19" s="3"/>
      <c r="D19" s="3"/>
      <c r="E19" s="4"/>
      <c r="F19" s="3"/>
      <c r="G19" s="3"/>
      <c r="H19" s="3"/>
      <c r="I19" s="4"/>
      <c r="J19" s="4"/>
      <c r="K19" s="4"/>
      <c r="L19" s="4"/>
      <c r="M19" s="4"/>
      <c r="N19" s="4"/>
      <c r="O19" s="4"/>
      <c r="P19" s="4"/>
      <c r="Q19" s="4"/>
      <c r="R19" s="7"/>
    </row>
    <row r="20" spans="1:18" x14ac:dyDescent="0.35">
      <c r="A20" s="2"/>
      <c r="B20" s="3"/>
      <c r="C20" s="3"/>
      <c r="D20" s="3"/>
      <c r="E20" s="4"/>
      <c r="F20" s="3"/>
      <c r="G20" s="3"/>
      <c r="H20" s="3"/>
      <c r="I20" s="4"/>
      <c r="J20" s="4"/>
      <c r="K20" s="4"/>
      <c r="L20" s="4"/>
      <c r="M20" s="4"/>
      <c r="N20" s="4"/>
      <c r="O20" s="4"/>
      <c r="P20" s="4"/>
      <c r="Q20" s="4"/>
      <c r="R20" s="7"/>
    </row>
    <row r="21" spans="1:18" x14ac:dyDescent="0.35">
      <c r="A21" s="2"/>
      <c r="B21" s="3"/>
      <c r="C21" s="3"/>
      <c r="D21" s="3"/>
      <c r="E21" s="4"/>
      <c r="F21" s="3"/>
      <c r="G21" s="3"/>
      <c r="H21" s="3"/>
      <c r="I21" s="4"/>
      <c r="J21" s="4"/>
      <c r="K21" s="4"/>
      <c r="L21" s="4"/>
      <c r="M21" s="4"/>
      <c r="N21" s="4"/>
      <c r="O21" s="4"/>
      <c r="P21" s="4"/>
      <c r="Q21" s="4"/>
      <c r="R21" s="7"/>
    </row>
    <row r="22" spans="1:18" x14ac:dyDescent="0.35">
      <c r="A22" s="2"/>
      <c r="B22" s="3"/>
      <c r="C22" s="3"/>
      <c r="D22" s="3"/>
      <c r="E22" s="4"/>
      <c r="F22" s="3"/>
      <c r="G22" s="3"/>
      <c r="H22" s="3"/>
      <c r="I22" s="4"/>
      <c r="J22" s="4"/>
      <c r="K22" s="4"/>
      <c r="L22" s="4"/>
      <c r="M22" s="4"/>
      <c r="N22" s="4"/>
      <c r="O22" s="4"/>
      <c r="P22" s="4"/>
      <c r="Q22" s="4"/>
      <c r="R22" s="7"/>
    </row>
    <row r="23" spans="1:18" x14ac:dyDescent="0.35">
      <c r="A23" s="2"/>
      <c r="B23" s="3"/>
      <c r="C23" s="3"/>
      <c r="D23" s="3"/>
      <c r="E23" s="4"/>
      <c r="F23" s="3"/>
      <c r="G23" s="3"/>
      <c r="H23" s="3"/>
      <c r="I23" s="4"/>
      <c r="J23" s="4"/>
      <c r="K23" s="4"/>
      <c r="L23" s="4"/>
      <c r="M23" s="4"/>
      <c r="N23" s="4"/>
      <c r="O23" s="4"/>
      <c r="P23" s="4"/>
      <c r="Q23" s="4"/>
      <c r="R23" s="7"/>
    </row>
    <row r="24" spans="1:18" x14ac:dyDescent="0.35">
      <c r="A24" s="2"/>
      <c r="B24" s="3"/>
      <c r="C24" s="3"/>
      <c r="D24" s="3"/>
      <c r="E24" s="4"/>
      <c r="F24" s="3"/>
      <c r="G24" s="3"/>
      <c r="H24" s="3"/>
      <c r="I24" s="4"/>
      <c r="J24" s="4"/>
      <c r="K24" s="4"/>
      <c r="L24" s="4"/>
      <c r="M24" s="4"/>
      <c r="N24" s="4"/>
      <c r="O24" s="4"/>
      <c r="P24" s="4"/>
      <c r="Q24" s="4"/>
      <c r="R24" s="7"/>
    </row>
    <row r="25" spans="1:18" x14ac:dyDescent="0.35">
      <c r="A25" s="2"/>
      <c r="B25" s="3"/>
      <c r="C25" s="3"/>
      <c r="D25" s="3"/>
      <c r="E25" s="4"/>
      <c r="F25" s="3"/>
      <c r="G25" s="3"/>
      <c r="H25" s="3"/>
      <c r="I25" s="4"/>
      <c r="J25" s="4"/>
      <c r="K25" s="4"/>
      <c r="L25" s="4"/>
      <c r="M25" s="4"/>
      <c r="N25" s="4"/>
      <c r="O25" s="4"/>
      <c r="P25" s="4"/>
      <c r="Q25" s="4"/>
      <c r="R25" s="102"/>
    </row>
    <row r="26" spans="1:18" x14ac:dyDescent="0.35">
      <c r="A26" s="9"/>
      <c r="B26" s="3"/>
      <c r="C26" s="3"/>
      <c r="D26" s="3"/>
      <c r="E26" s="4"/>
      <c r="F26" s="3"/>
      <c r="G26" s="3"/>
      <c r="H26" s="3"/>
      <c r="I26" s="4"/>
      <c r="J26" s="4"/>
      <c r="K26" s="4"/>
      <c r="L26" s="4"/>
      <c r="M26" s="4"/>
      <c r="N26" s="4"/>
      <c r="O26" s="4"/>
      <c r="P26" s="4"/>
      <c r="Q26" s="4"/>
      <c r="R26" s="7"/>
    </row>
    <row r="27" spans="1:18" x14ac:dyDescent="0.35">
      <c r="A27" s="2"/>
      <c r="B27" s="3"/>
      <c r="C27" s="3"/>
      <c r="D27" s="3"/>
      <c r="E27" s="4"/>
      <c r="F27" s="3"/>
      <c r="G27" s="3"/>
      <c r="H27" s="3"/>
      <c r="I27" s="4"/>
      <c r="J27" s="4"/>
      <c r="K27" s="4"/>
      <c r="L27" s="4"/>
      <c r="M27" s="4"/>
      <c r="N27" s="4"/>
      <c r="O27" s="4"/>
      <c r="P27" s="4"/>
      <c r="Q27" s="4"/>
      <c r="R27" s="7"/>
    </row>
    <row r="28" spans="1:18" x14ac:dyDescent="0.35">
      <c r="A28" s="2"/>
      <c r="B28" s="3"/>
      <c r="C28" s="3"/>
      <c r="D28" s="3"/>
      <c r="E28" s="4"/>
      <c r="F28" s="3"/>
      <c r="G28" s="3"/>
      <c r="H28" s="3"/>
      <c r="I28" s="4"/>
      <c r="J28" s="4"/>
      <c r="K28" s="4"/>
      <c r="L28" s="4"/>
      <c r="M28" s="4"/>
      <c r="N28" s="4"/>
      <c r="O28" s="4"/>
      <c r="P28" s="4"/>
      <c r="Q28" s="4"/>
      <c r="R28" s="102"/>
    </row>
    <row r="29" spans="1:18" x14ac:dyDescent="0.35">
      <c r="A29" s="2"/>
      <c r="B29" s="3"/>
      <c r="C29" s="3"/>
      <c r="D29" s="3"/>
      <c r="E29" s="4"/>
      <c r="F29" s="3"/>
      <c r="G29" s="3"/>
      <c r="H29" s="3"/>
      <c r="I29" s="4"/>
      <c r="J29" s="4"/>
      <c r="K29" s="4"/>
      <c r="L29" s="4"/>
      <c r="M29" s="4"/>
      <c r="N29" s="4"/>
      <c r="O29" s="4"/>
      <c r="P29" s="4"/>
      <c r="Q29" s="4"/>
      <c r="R29" s="102"/>
    </row>
    <row r="30" spans="1:18" x14ac:dyDescent="0.35">
      <c r="A30" s="2"/>
      <c r="B30" s="3"/>
      <c r="C30" s="3"/>
      <c r="D30" s="3"/>
      <c r="E30" s="4"/>
      <c r="F30" s="3"/>
      <c r="G30" s="3"/>
      <c r="H30" s="3"/>
      <c r="I30" s="4"/>
      <c r="J30" s="4"/>
      <c r="K30" s="4"/>
      <c r="L30" s="4"/>
      <c r="M30" s="4"/>
      <c r="N30" s="4"/>
      <c r="O30" s="4"/>
      <c r="P30" s="4"/>
      <c r="Q30" s="4"/>
      <c r="R30" s="102"/>
    </row>
    <row r="31" spans="1:18" x14ac:dyDescent="0.35">
      <c r="A31" s="2"/>
      <c r="B31" s="3"/>
      <c r="C31" s="3"/>
      <c r="D31" s="3"/>
      <c r="E31" s="3"/>
      <c r="F31" s="3"/>
      <c r="G31" s="3"/>
      <c r="H31" s="3"/>
      <c r="I31" s="4"/>
      <c r="J31" s="4"/>
      <c r="K31" s="4"/>
      <c r="L31" s="4"/>
      <c r="M31" s="4"/>
      <c r="N31" s="4"/>
      <c r="O31" s="4"/>
      <c r="P31" s="4"/>
      <c r="Q31" s="4"/>
      <c r="R31" s="102"/>
    </row>
    <row r="32" spans="1:18" x14ac:dyDescent="0.35">
      <c r="A32" s="2"/>
      <c r="B32" s="3"/>
      <c r="C32" s="3"/>
      <c r="D32" s="3"/>
      <c r="E32" s="4"/>
      <c r="F32" s="3"/>
      <c r="G32" s="3"/>
      <c r="H32" s="3"/>
      <c r="I32" s="4"/>
      <c r="J32" s="4"/>
      <c r="K32" s="4"/>
      <c r="L32" s="4"/>
      <c r="M32" s="4"/>
      <c r="N32" s="4"/>
      <c r="O32" s="4"/>
      <c r="P32" s="4"/>
      <c r="Q32" s="4"/>
      <c r="R32" s="7"/>
    </row>
    <row r="33" spans="1:18" x14ac:dyDescent="0.35">
      <c r="A33" s="2"/>
      <c r="B33" s="3"/>
      <c r="C33" s="3"/>
      <c r="D33" s="3"/>
      <c r="E33" s="4"/>
      <c r="F33" s="3"/>
      <c r="G33" s="3"/>
      <c r="H33" s="3"/>
      <c r="I33" s="4"/>
      <c r="J33" s="4"/>
      <c r="K33" s="4"/>
      <c r="L33" s="4"/>
      <c r="M33" s="4"/>
      <c r="N33" s="4"/>
      <c r="O33" s="4"/>
      <c r="P33" s="4"/>
      <c r="Q33" s="4"/>
      <c r="R33" s="7"/>
    </row>
    <row r="34" spans="1:18" x14ac:dyDescent="0.35">
      <c r="A34" s="2"/>
      <c r="B34" s="3"/>
      <c r="C34" s="3"/>
      <c r="D34" s="3"/>
      <c r="E34" s="4"/>
      <c r="F34" s="3"/>
      <c r="G34" s="3"/>
      <c r="H34" s="3"/>
      <c r="I34" s="4"/>
      <c r="J34" s="4"/>
      <c r="K34" s="4"/>
      <c r="L34" s="4"/>
      <c r="M34" s="4"/>
      <c r="N34" s="4"/>
      <c r="O34" s="4"/>
      <c r="P34" s="4"/>
      <c r="Q34" s="4"/>
      <c r="R34" s="7"/>
    </row>
    <row r="35" spans="1:18" x14ac:dyDescent="0.35">
      <c r="A35" s="2"/>
      <c r="B35" s="3"/>
      <c r="C35" s="3"/>
      <c r="D35" s="3"/>
      <c r="E35" s="3"/>
      <c r="F35" s="3"/>
      <c r="G35" s="3"/>
      <c r="H35" s="3"/>
      <c r="I35" s="4"/>
      <c r="J35" s="4"/>
      <c r="K35" s="4"/>
      <c r="L35" s="4"/>
      <c r="M35" s="4"/>
      <c r="N35" s="4"/>
      <c r="O35" s="4"/>
      <c r="P35" s="4"/>
      <c r="Q35" s="4"/>
      <c r="R35" s="102"/>
    </row>
    <row r="36" spans="1:18" x14ac:dyDescent="0.35">
      <c r="A36" s="2"/>
      <c r="B36" s="3"/>
      <c r="C36" s="3"/>
      <c r="D36" s="3"/>
      <c r="E36" s="3"/>
      <c r="F36" s="3"/>
      <c r="G36" s="3"/>
      <c r="H36" s="3"/>
      <c r="I36" s="4"/>
      <c r="J36" s="4"/>
      <c r="K36" s="4"/>
      <c r="L36" s="4"/>
      <c r="M36" s="4"/>
      <c r="N36" s="4"/>
      <c r="O36" s="4"/>
      <c r="P36" s="4"/>
      <c r="Q36" s="4"/>
      <c r="R36" s="102"/>
    </row>
    <row r="37" spans="1:18" x14ac:dyDescent="0.35">
      <c r="A37" s="2"/>
      <c r="B37" s="3"/>
      <c r="C37" s="3"/>
      <c r="D37" s="3"/>
      <c r="E37" s="3"/>
      <c r="F37" s="3"/>
      <c r="G37" s="3"/>
      <c r="H37" s="3"/>
      <c r="I37" s="4"/>
      <c r="J37" s="4"/>
      <c r="K37" s="4"/>
      <c r="L37" s="4"/>
      <c r="M37" s="4"/>
      <c r="N37" s="4"/>
      <c r="O37" s="4"/>
      <c r="P37" s="4"/>
      <c r="Q37" s="4"/>
      <c r="R37" s="102"/>
    </row>
    <row r="38" spans="1:18" x14ac:dyDescent="0.35">
      <c r="A38" s="2"/>
      <c r="B38" s="3"/>
      <c r="C38" s="3"/>
      <c r="D38" s="3"/>
      <c r="E38" s="3"/>
      <c r="F38" s="3"/>
      <c r="G38" s="3"/>
      <c r="H38" s="3"/>
      <c r="I38" s="4"/>
      <c r="J38" s="4"/>
      <c r="K38" s="4"/>
      <c r="L38" s="4"/>
      <c r="M38" s="4"/>
      <c r="N38" s="4"/>
      <c r="O38" s="4"/>
      <c r="P38" s="4"/>
      <c r="Q38" s="4"/>
      <c r="R38" s="102"/>
    </row>
    <row r="39" spans="1:18" x14ac:dyDescent="0.35">
      <c r="A39" s="2"/>
      <c r="B39" s="3"/>
      <c r="C39" s="3"/>
      <c r="D39" s="3"/>
      <c r="E39" s="3"/>
      <c r="F39" s="3"/>
      <c r="G39" s="3"/>
      <c r="H39" s="3"/>
      <c r="I39" s="4"/>
      <c r="J39" s="4"/>
      <c r="K39" s="4"/>
      <c r="L39" s="4"/>
      <c r="M39" s="4"/>
      <c r="N39" s="4"/>
      <c r="O39" s="4"/>
      <c r="P39" s="4"/>
      <c r="Q39" s="4"/>
      <c r="R39" s="102"/>
    </row>
    <row r="40" spans="1:18" x14ac:dyDescent="0.35">
      <c r="A40" s="2"/>
      <c r="B40" s="3"/>
      <c r="C40" s="3"/>
      <c r="D40" s="3"/>
      <c r="E40" s="3"/>
      <c r="F40" s="3"/>
      <c r="G40" s="3"/>
      <c r="H40" s="3"/>
      <c r="I40" s="4"/>
      <c r="J40" s="4"/>
      <c r="K40" s="4"/>
      <c r="L40" s="4"/>
      <c r="M40" s="4"/>
      <c r="N40" s="4"/>
      <c r="O40" s="4"/>
      <c r="P40" s="4"/>
      <c r="Q40" s="4"/>
      <c r="R40" s="102"/>
    </row>
    <row r="41" spans="1:18" x14ac:dyDescent="0.35">
      <c r="K41" s="4"/>
    </row>
  </sheetData>
  <hyperlinks>
    <hyperlink ref="B5" r:id="rId1" display="Juniorgolf@Båstad - dag #1" xr:uid="{3BF849BC-B714-4991-8A9D-C4560A665C91}"/>
    <hyperlink ref="D2" r:id="rId2" xr:uid="{B925C291-EAD7-4ADB-9E36-E33151F58494}"/>
    <hyperlink ref="S6" r:id="rId3" xr:uid="{9B1C0A35-F4C7-4645-B0F4-52692980B700}"/>
    <hyperlink ref="S5" r:id="rId4" xr:uid="{B05E42E6-6A0A-4950-8C7E-53068419634C}"/>
    <hyperlink ref="B11" r:id="rId5" display="Juniorgolf@Båstad - dag #1" xr:uid="{999D7984-5C62-40FF-81B3-4AD988E13663}"/>
    <hyperlink ref="D8" r:id="rId6" xr:uid="{A5010DDD-5CEB-4AA4-96A1-D8320ECCCB54}"/>
    <hyperlink ref="S11" r:id="rId7" xr:uid="{58555E15-A4A8-4985-95E1-0060FD2B4AC2}"/>
    <hyperlink ref="R11" r:id="rId8" xr:uid="{A7BA81FF-6640-46A5-AC47-EE4684CB581B}"/>
  </hyperlinks>
  <pageMargins left="0.70866141732283472" right="0.70866141732283472" top="0.74803149606299213" bottom="0.74803149606299213" header="0.31496062992125984" footer="0.31496062992125984"/>
  <pageSetup paperSize="9" scale="52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MIN SPELKALENDER</vt:lpstr>
      <vt:lpstr>ELIT 22-25</vt:lpstr>
      <vt:lpstr>JNR Touren</vt:lpstr>
      <vt:lpstr>TC</vt:lpstr>
      <vt:lpstr>JS</vt:lpstr>
      <vt:lpstr>US</vt:lpstr>
      <vt:lpstr>JMI</vt:lpstr>
      <vt:lpstr>SoM</vt:lpstr>
      <vt:lpstr>RKJO</vt:lpstr>
      <vt:lpstr>Klubb+DM+SM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Sjödin</dc:creator>
  <cp:lastModifiedBy>Magnus Sjödin</cp:lastModifiedBy>
  <cp:lastPrinted>2025-02-22T17:29:33Z</cp:lastPrinted>
  <dcterms:created xsi:type="dcterms:W3CDTF">2019-01-28T10:01:31Z</dcterms:created>
  <dcterms:modified xsi:type="dcterms:W3CDTF">2026-03-14T00:07:39Z</dcterms:modified>
</cp:coreProperties>
</file>