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ea\Desktop\PRIVAT\BARN\William\Golf\"/>
    </mc:Choice>
  </mc:AlternateContent>
  <xr:revisionPtr revIDLastSave="0" documentId="13_ncr:1_{B7647DFB-D6CD-4B7A-8485-9F091064C460}" xr6:coauthVersionLast="47" xr6:coauthVersionMax="47" xr10:uidLastSave="{00000000-0000-0000-0000-000000000000}"/>
  <bookViews>
    <workbookView xWindow="-110" yWindow="-110" windowWidth="19420" windowHeight="10540" xr2:uid="{F86A9957-71E0-4BAF-87B1-1ED5A586BDCD}"/>
  </bookViews>
  <sheets>
    <sheet name="REGLER" sheetId="8" r:id="rId1"/>
    <sheet name="SPELARE" sheetId="9" r:id="rId2"/>
    <sheet name="April" sheetId="4" r:id="rId3"/>
    <sheet name="Maj" sheetId="1" r:id="rId4"/>
    <sheet name="Juni" sheetId="2" r:id="rId5"/>
    <sheet name="Juli" sheetId="3" r:id="rId6"/>
    <sheet name="Augusti" sheetId="5" r:id="rId7"/>
    <sheet name="September" sheetId="6" r:id="rId8"/>
    <sheet name="Oktober" sheetId="7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6" i="9" l="1"/>
  <c r="E15" i="9"/>
  <c r="B22" i="9"/>
  <c r="J35" i="7"/>
  <c r="J35" i="6"/>
  <c r="L30" i="6"/>
  <c r="L31" i="6"/>
  <c r="L32" i="6"/>
  <c r="J35" i="5"/>
  <c r="J35" i="1"/>
  <c r="J35" i="2"/>
  <c r="J35" i="3"/>
  <c r="L24" i="4"/>
  <c r="L25" i="4"/>
  <c r="L26" i="4"/>
  <c r="L27" i="4"/>
  <c r="L28" i="4"/>
  <c r="L29" i="4"/>
  <c r="L30" i="4"/>
  <c r="L31" i="4"/>
  <c r="L32" i="4"/>
  <c r="L23" i="4"/>
  <c r="L23" i="3"/>
  <c r="L29" i="6"/>
  <c r="L28" i="6"/>
  <c r="L27" i="6"/>
  <c r="K24" i="5"/>
  <c r="L24" i="5"/>
  <c r="K25" i="5"/>
  <c r="L25" i="5"/>
  <c r="L25" i="3" l="1"/>
  <c r="N25" i="3" s="1"/>
  <c r="L26" i="3"/>
  <c r="L27" i="3"/>
  <c r="L28" i="3"/>
  <c r="L29" i="3"/>
  <c r="L30" i="3"/>
  <c r="L31" i="3"/>
  <c r="L32" i="3"/>
  <c r="L24" i="3"/>
  <c r="N24" i="3" s="1"/>
  <c r="N23" i="3"/>
  <c r="L24" i="2"/>
  <c r="L25" i="2"/>
  <c r="L26" i="2"/>
  <c r="L27" i="2"/>
  <c r="N27" i="2" s="1"/>
  <c r="L28" i="2"/>
  <c r="N28" i="2" s="1"/>
  <c r="L29" i="2"/>
  <c r="N29" i="2" s="1"/>
  <c r="L30" i="2"/>
  <c r="L31" i="2"/>
  <c r="L32" i="2"/>
  <c r="L23" i="2"/>
  <c r="N23" i="2" s="1"/>
  <c r="L26" i="6"/>
  <c r="L24" i="6" l="1"/>
  <c r="L25" i="6"/>
  <c r="L23" i="6"/>
  <c r="L32" i="5" l="1"/>
  <c r="L31" i="5"/>
  <c r="L30" i="5" l="1"/>
  <c r="L29" i="5"/>
  <c r="L28" i="5"/>
  <c r="L27" i="5"/>
  <c r="L26" i="5" l="1"/>
  <c r="N35" i="7" l="1"/>
  <c r="L23" i="5"/>
  <c r="N23" i="4"/>
  <c r="B13" i="2" l="1"/>
  <c r="B13" i="3"/>
  <c r="B13" i="5"/>
  <c r="B13" i="6"/>
  <c r="B13" i="7"/>
  <c r="B13" i="1"/>
  <c r="B13" i="4"/>
  <c r="G35" i="1" l="1"/>
  <c r="G35" i="2"/>
  <c r="G35" i="3"/>
  <c r="G35" i="5"/>
  <c r="G35" i="6"/>
  <c r="G35" i="7"/>
  <c r="G35" i="4"/>
  <c r="H35" i="1"/>
  <c r="I35" i="1"/>
  <c r="H35" i="2"/>
  <c r="I35" i="2"/>
  <c r="H35" i="3"/>
  <c r="I35" i="3"/>
  <c r="H35" i="5"/>
  <c r="I35" i="5"/>
  <c r="H35" i="6"/>
  <c r="I35" i="6"/>
  <c r="H35" i="7"/>
  <c r="I35" i="7"/>
  <c r="H35" i="4"/>
  <c r="I35" i="4"/>
  <c r="K23" i="4" l="1"/>
  <c r="K24" i="4"/>
  <c r="K25" i="4"/>
  <c r="K26" i="4"/>
  <c r="K27" i="4"/>
  <c r="K28" i="4"/>
  <c r="K29" i="4"/>
  <c r="K30" i="4"/>
  <c r="K31" i="4"/>
  <c r="K32" i="4"/>
  <c r="K24" i="7" l="1"/>
  <c r="K25" i="7"/>
  <c r="K26" i="7"/>
  <c r="K27" i="7"/>
  <c r="K28" i="7"/>
  <c r="K29" i="7"/>
  <c r="K30" i="7"/>
  <c r="K31" i="7"/>
  <c r="K32" i="7"/>
  <c r="K24" i="6"/>
  <c r="K25" i="6"/>
  <c r="K26" i="6"/>
  <c r="K27" i="6"/>
  <c r="K28" i="6"/>
  <c r="K29" i="6"/>
  <c r="K30" i="6"/>
  <c r="K31" i="6"/>
  <c r="K32" i="6"/>
  <c r="K26" i="5"/>
  <c r="K27" i="5"/>
  <c r="K28" i="5"/>
  <c r="K29" i="5"/>
  <c r="K30" i="5"/>
  <c r="K31" i="5"/>
  <c r="K32" i="5"/>
  <c r="K24" i="3"/>
  <c r="K25" i="3"/>
  <c r="K26" i="3"/>
  <c r="K27" i="3"/>
  <c r="K28" i="3"/>
  <c r="K29" i="3"/>
  <c r="K30" i="3"/>
  <c r="K31" i="3"/>
  <c r="K32" i="3"/>
  <c r="K24" i="2"/>
  <c r="K25" i="2"/>
  <c r="K26" i="2"/>
  <c r="K27" i="2"/>
  <c r="K28" i="2"/>
  <c r="K29" i="2"/>
  <c r="K30" i="2"/>
  <c r="K31" i="2"/>
  <c r="K32" i="2"/>
  <c r="K24" i="1"/>
  <c r="K25" i="1"/>
  <c r="K26" i="1"/>
  <c r="K27" i="1"/>
  <c r="K28" i="1"/>
  <c r="K29" i="1"/>
  <c r="K30" i="1"/>
  <c r="K31" i="1"/>
  <c r="K32" i="1"/>
  <c r="B20" i="7" l="1"/>
  <c r="B19" i="7"/>
  <c r="B18" i="7"/>
  <c r="B17" i="7"/>
  <c r="B11" i="7"/>
  <c r="B10" i="7"/>
  <c r="B20" i="6"/>
  <c r="B19" i="6"/>
  <c r="B18" i="6"/>
  <c r="B17" i="6"/>
  <c r="B11" i="6"/>
  <c r="B10" i="6"/>
  <c r="B20" i="5"/>
  <c r="B19" i="5"/>
  <c r="B18" i="5"/>
  <c r="B17" i="5"/>
  <c r="B11" i="5"/>
  <c r="B10" i="5"/>
  <c r="B20" i="3"/>
  <c r="B19" i="3"/>
  <c r="B18" i="3"/>
  <c r="B17" i="3"/>
  <c r="B11" i="3"/>
  <c r="B10" i="3"/>
  <c r="B20" i="2"/>
  <c r="B19" i="2"/>
  <c r="B18" i="2"/>
  <c r="B17" i="2"/>
  <c r="B11" i="2"/>
  <c r="B10" i="2"/>
  <c r="B11" i="1"/>
  <c r="B10" i="1"/>
  <c r="B20" i="1"/>
  <c r="B19" i="1"/>
  <c r="B18" i="1"/>
  <c r="B17" i="1"/>
  <c r="J35" i="4" l="1"/>
  <c r="B11" i="4"/>
  <c r="B10" i="4"/>
  <c r="B20" i="4"/>
  <c r="B19" i="4"/>
  <c r="B18" i="4"/>
  <c r="B17" i="4"/>
  <c r="L35" i="7"/>
  <c r="K23" i="7"/>
  <c r="K35" i="7" s="1"/>
  <c r="B15" i="7" s="1"/>
  <c r="L35" i="6"/>
  <c r="N35" i="6" s="1"/>
  <c r="K23" i="6"/>
  <c r="K35" i="6" s="1"/>
  <c r="L35" i="5"/>
  <c r="K23" i="5"/>
  <c r="K35" i="5" s="1"/>
  <c r="L35" i="3"/>
  <c r="K35" i="3"/>
  <c r="L35" i="2"/>
  <c r="N35" i="2" s="1"/>
  <c r="K23" i="2"/>
  <c r="K35" i="2" s="1"/>
  <c r="L35" i="4"/>
  <c r="N35" i="4" s="1"/>
  <c r="K35" i="4"/>
  <c r="K23" i="1"/>
  <c r="K35" i="1" s="1"/>
  <c r="B15" i="3" l="1"/>
  <c r="N35" i="3"/>
  <c r="N35" i="5"/>
  <c r="B15" i="6"/>
  <c r="B15" i="5"/>
  <c r="B15" i="2"/>
  <c r="B15" i="4"/>
  <c r="L35" i="1"/>
  <c r="B15" i="1" l="1"/>
  <c r="N35" i="1"/>
  <c r="B15" i="9"/>
</calcChain>
</file>

<file path=xl/sharedStrings.xml><?xml version="1.0" encoding="utf-8"?>
<sst xmlns="http://schemas.openxmlformats.org/spreadsheetml/2006/main" count="248" uniqueCount="77">
  <si>
    <t xml:space="preserve">Spelare: </t>
  </si>
  <si>
    <t>GID:</t>
  </si>
  <si>
    <t>Clearing:</t>
  </si>
  <si>
    <t>Bank:</t>
  </si>
  <si>
    <t>Konto:</t>
  </si>
  <si>
    <t>Datum</t>
  </si>
  <si>
    <t>Utlägg (inkl moms)</t>
  </si>
  <si>
    <t>Bana</t>
  </si>
  <si>
    <t>Anmälningsavgift</t>
  </si>
  <si>
    <t>Tävlingsdatum</t>
  </si>
  <si>
    <t>Kvitto #</t>
  </si>
  <si>
    <t>Utbetalt datum</t>
  </si>
  <si>
    <t>April</t>
  </si>
  <si>
    <t>Månad:</t>
  </si>
  <si>
    <t>Säsong:</t>
  </si>
  <si>
    <t>Logi</t>
  </si>
  <si>
    <t>Lunch</t>
  </si>
  <si>
    <t>Middag</t>
  </si>
  <si>
    <t>Reseersättning</t>
  </si>
  <si>
    <t>Juniorer som begär ersättning skall också vid behov finnas tillgängliga för assisterande träning av knattar (vanligen onsdagar).</t>
  </si>
  <si>
    <t>Ersätts med fulla värdet (100%).</t>
  </si>
  <si>
    <t>MOTPRESTATION</t>
  </si>
  <si>
    <t>KONTAKTPERSONER</t>
  </si>
  <si>
    <t>kansli@torshallagk.com</t>
  </si>
  <si>
    <t>Postadress:</t>
  </si>
  <si>
    <t xml:space="preserve">Torshälla Golfklubb, Brunnsta 21, 635 10 Torshälla. </t>
  </si>
  <si>
    <t>Vid mejl:</t>
  </si>
  <si>
    <t>Skriv JUNIOR-UTLÄGG och spelarens namn i rubriken.</t>
  </si>
  <si>
    <t>016-35 87 22</t>
  </si>
  <si>
    <t>Torgny Larsson</t>
  </si>
  <si>
    <t>torgny.larsson@torshallagk.com</t>
  </si>
  <si>
    <t>Ludwig Ohlsson</t>
  </si>
  <si>
    <t>ludwig.ohlsson@torshallagk.com</t>
  </si>
  <si>
    <t>Telefon:</t>
  </si>
  <si>
    <t>Lämna dokumentet och kvitton till kansliet, posta till nedanstående adress eller mejla dokumentet och inscannade kvitton.</t>
  </si>
  <si>
    <t>Mejl:</t>
  </si>
  <si>
    <t>REGLER FÖR ERSÄTTNING TILL JUNIOR SOM REPRESENTERAR TORSHÄLLA GOLFKLUBB</t>
  </si>
  <si>
    <t>DOKUMENT OCH KVITTON REDOVISAS SENAST 15:E EFTERFÖLJANDE MÅNAD</t>
  </si>
  <si>
    <t>Konto-innehavare:</t>
  </si>
  <si>
    <t>Tävling</t>
  </si>
  <si>
    <t>Touravgift</t>
  </si>
  <si>
    <t>Begärd ersättning:</t>
  </si>
  <si>
    <t>Klubbens noteringar</t>
  </si>
  <si>
    <t>Resersättning</t>
  </si>
  <si>
    <t>Reslängd (MIL)</t>
  </si>
  <si>
    <t>Att utbetala (kr)</t>
  </si>
  <si>
    <t>Godkänt (belopp, kr)</t>
  </si>
  <si>
    <r>
      <rPr>
        <b/>
        <sz val="11"/>
        <color theme="1"/>
        <rFont val="Calibri"/>
        <family val="2"/>
        <scheme val="minor"/>
      </rPr>
      <t>Obs!</t>
    </r>
    <r>
      <rPr>
        <sz val="11"/>
        <color theme="1"/>
        <rFont val="Calibri"/>
        <family val="2"/>
        <scheme val="minor"/>
      </rPr>
      <t xml:space="preserve"> Vid lunchutlägg för flera spelare skriv spelarnas namn på kvittot. För Juniorserien och Ungdomsserien skriv även chaufför/lagledarres namn.</t>
    </r>
  </si>
  <si>
    <t>Maj</t>
  </si>
  <si>
    <t>Juni</t>
  </si>
  <si>
    <t>Juli</t>
  </si>
  <si>
    <t>Augusti</t>
  </si>
  <si>
    <t>April-Oktober</t>
  </si>
  <si>
    <t>ERSÄTTNING:</t>
  </si>
  <si>
    <t>Vid lunchutlägg för flera spelare skriv spelarnas namn på kvittot. För Juniorserien och Ungdomsserien skriv även chaufför/lagledarres namn.</t>
  </si>
  <si>
    <t>Vid Juniorserien och Ungdomsserien ersätts även lunch med fulla värdet för medföljande chaufför/lagledare.</t>
  </si>
  <si>
    <t>Fyll i alla värden i fliken SPELARE. Värden följer då med till respektive flik i dokumentet. Ändra EJ formlerna i dokumentet!</t>
  </si>
  <si>
    <r>
      <rPr>
        <b/>
        <sz val="11"/>
        <color rgb="FFFF0000"/>
        <rFont val="Calibri"/>
        <family val="2"/>
        <scheme val="minor"/>
      </rPr>
      <t>Obs!</t>
    </r>
    <r>
      <rPr>
        <sz val="11"/>
        <color rgb="FFFF0000"/>
        <rFont val="Calibri"/>
        <family val="2"/>
        <scheme val="minor"/>
      </rPr>
      <t xml:space="preserve"> Fyll i tomma rutor, uppgifterna följer per automatik med till respektive månad.</t>
    </r>
  </si>
  <si>
    <t>Telefon</t>
  </si>
  <si>
    <t>Namn:</t>
  </si>
  <si>
    <t>Uppgiftslämnare</t>
  </si>
  <si>
    <t>Oktober</t>
  </si>
  <si>
    <t>September</t>
  </si>
  <si>
    <t>Totalt reslängd (mil):</t>
  </si>
  <si>
    <t>UTBETALT:</t>
  </si>
  <si>
    <t>ATT UTBETALA:</t>
  </si>
  <si>
    <t>Hanna Lyttbacka</t>
  </si>
  <si>
    <t xml:space="preserve">Spelare som begär ersättning är skyldiga att i samråd med chaufför/lagledare och tränare i största mån samordna transporter och logi för att få så </t>
  </si>
  <si>
    <t>kostnadseffektivt tävlingsdeltagande som möjligt. Logi ersätts normalt INTE. Om klubben godkänner så är det max 600 kr per natt.  600 kr per natt så skrivs det beloppet</t>
  </si>
  <si>
    <t>Även om utlägget för logi är högre än 600 kr per natt så skrivs det beloppet in i rutan för begärd ersätting (dvs 600 kr för en natt, 1200 kr för två nätter, 1800 kr för tre nätter osv).</t>
  </si>
  <si>
    <t xml:space="preserve">Ersätts normalt INTE. Om klubben godkänner så är det max 600 kr per spelare och natt. </t>
  </si>
  <si>
    <t>Ersätts normalt INTE. Om klubben godkänner så är max 150 kr per spelare och dag.</t>
  </si>
  <si>
    <t>Ersätts normalt INTE. Om klubben godkänner så är det med fulla värdet (100%). För lagspel (t ex Juniorserien) betalar klubben lunch.</t>
  </si>
  <si>
    <t>Vid post:</t>
  </si>
  <si>
    <t>Lägg allt i ett kuvert - skriv JUNIOR-UTLÄGG och spelarens namn på kuvertet.</t>
  </si>
  <si>
    <t>Originalkvitton skall in till kansliet i den formen den mottogs, det vill säga får man ett kvitto i pappersformat skall det in till kansliet i orginal, får man det i digitalform kan det skickas digitalt (bokföringslagen för företag och organisationer).</t>
  </si>
  <si>
    <t>Ersätts normalt INTE. Om klubben godkänner så är det 25 kr per mil vid bilresa (på sträckor som överstiger 10 mil). Kortare resor ersätts EJ.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</si>
</sst>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r&quot;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b/>
      <u/>
      <sz val="11"/>
      <color rgb="FF0563C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color theme="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left"/>
    </xf>
    <xf numFmtId="0" fontId="0" fillId="0" borderId="1" xfId="0" applyBorder="1"/>
    <xf numFmtId="14" fontId="0" fillId="0" borderId="0" xfId="0" applyNumberFormat="1" applyAlignment="1">
      <alignment horizontal="center"/>
    </xf>
    <xf numFmtId="0" fontId="0" fillId="2" borderId="0" xfId="0" applyFill="1"/>
    <xf numFmtId="0" fontId="6" fillId="0" borderId="0" xfId="0" applyFont="1"/>
    <xf numFmtId="0" fontId="7" fillId="0" borderId="0" xfId="1" applyFont="1"/>
    <xf numFmtId="0" fontId="8" fillId="0" borderId="0" xfId="1" applyFont="1"/>
    <xf numFmtId="0" fontId="0" fillId="3" borderId="3" xfId="0" applyFill="1" applyBorder="1" applyAlignment="1">
      <alignment horizontal="center"/>
    </xf>
    <xf numFmtId="14" fontId="0" fillId="3" borderId="3" xfId="0" applyNumberFormat="1" applyFill="1" applyBorder="1" applyAlignment="1">
      <alignment horizontal="center"/>
    </xf>
    <xf numFmtId="0" fontId="0" fillId="3" borderId="3" xfId="0" applyFill="1" applyBorder="1"/>
    <xf numFmtId="14" fontId="0" fillId="3" borderId="3" xfId="0" applyNumberFormat="1" applyFill="1" applyBorder="1" applyAlignment="1">
      <alignment horizontal="left"/>
    </xf>
    <xf numFmtId="0" fontId="4" fillId="3" borderId="3" xfId="1" applyFont="1" applyFill="1" applyBorder="1"/>
    <xf numFmtId="0" fontId="0" fillId="0" borderId="3" xfId="0" applyBorder="1"/>
    <xf numFmtId="0" fontId="0" fillId="0" borderId="3" xfId="0" applyBorder="1" applyAlignment="1">
      <alignment horizontal="left"/>
    </xf>
    <xf numFmtId="164" fontId="0" fillId="0" borderId="3" xfId="0" applyNumberFormat="1" applyBorder="1" applyAlignment="1">
      <alignment horizontal="left"/>
    </xf>
    <xf numFmtId="0" fontId="0" fillId="2" borderId="2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9" fillId="2" borderId="2" xfId="0" applyFont="1" applyFill="1" applyBorder="1"/>
    <xf numFmtId="0" fontId="9" fillId="0" borderId="0" xfId="0" applyFont="1"/>
    <xf numFmtId="0" fontId="5" fillId="0" borderId="0" xfId="0" applyFont="1"/>
    <xf numFmtId="0" fontId="1" fillId="0" borderId="2" xfId="0" applyFont="1" applyBorder="1"/>
    <xf numFmtId="0" fontId="0" fillId="2" borderId="0" xfId="0" applyFill="1" applyAlignment="1">
      <alignment horizontal="left"/>
    </xf>
    <xf numFmtId="0" fontId="0" fillId="2" borderId="3" xfId="0" applyFill="1" applyBorder="1" applyAlignment="1">
      <alignment horizontal="left"/>
    </xf>
    <xf numFmtId="164" fontId="0" fillId="2" borderId="3" xfId="0" applyNumberFormat="1" applyFill="1" applyBorder="1" applyAlignment="1">
      <alignment horizontal="left"/>
    </xf>
    <xf numFmtId="0" fontId="0" fillId="2" borderId="3" xfId="0" applyFill="1" applyBorder="1"/>
    <xf numFmtId="0" fontId="4" fillId="3" borderId="3" xfId="1" applyFont="1" applyFill="1" applyBorder="1" applyAlignment="1">
      <alignment horizontal="center"/>
    </xf>
    <xf numFmtId="0" fontId="10" fillId="0" borderId="2" xfId="0" applyFont="1" applyBorder="1"/>
    <xf numFmtId="0" fontId="10" fillId="0" borderId="0" xfId="0" applyFont="1"/>
    <xf numFmtId="0" fontId="0" fillId="0" borderId="0" xfId="0" applyAlignment="1">
      <alignment horizontal="center"/>
    </xf>
    <xf numFmtId="0" fontId="3" fillId="0" borderId="3" xfId="1" applyBorder="1" applyAlignment="1">
      <alignment horizontal="left"/>
    </xf>
    <xf numFmtId="0" fontId="0" fillId="0" borderId="3" xfId="0" applyBorder="1" applyAlignment="1">
      <alignment horizontal="center"/>
    </xf>
    <xf numFmtId="0" fontId="4" fillId="0" borderId="3" xfId="1" applyFont="1" applyFill="1" applyBorder="1" applyAlignment="1">
      <alignment horizontal="center"/>
    </xf>
    <xf numFmtId="14" fontId="0" fillId="2" borderId="2" xfId="0" applyNumberFormat="1" applyFill="1" applyBorder="1"/>
    <xf numFmtId="164" fontId="0" fillId="2" borderId="3" xfId="0" applyNumberFormat="1" applyFill="1" applyBorder="1"/>
    <xf numFmtId="0" fontId="11" fillId="2" borderId="3" xfId="0" applyFont="1" applyFill="1" applyBorder="1"/>
  </cellXfs>
  <cellStyles count="2">
    <cellStyle name="Hyperlänk" xfId="1" builtinId="8"/>
    <cellStyle name="Normal" xfId="0" builtinId="0"/>
  </cellStyles>
  <dxfs count="0"/>
  <tableStyles count="0" defaultTableStyle="TableStyleMedium2" defaultPivotStyle="PivotStyleLight16"/>
  <colors>
    <mruColors>
      <color rgb="FF0257BE"/>
      <color rgb="FF0563C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1208680</xdr:colOff>
      <xdr:row>8</xdr:row>
      <xdr:rowOff>9525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275D1F63-BF55-451B-9EFE-68614C23C1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BBB8A503-BDBD-40B9-94D7-E6C2378FF6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184EB757-10B4-482A-9E0E-DC694478F8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9542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63F00C3B-FFAA-4568-ACEB-A0BCE29E4A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7</xdr:row>
      <xdr:rowOff>104775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051E203E-E8F3-42A0-B1CB-C644B41CF2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7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0241332-D8E2-4263-8FC3-BC25F1CAB0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7</xdr:row>
      <xdr:rowOff>104775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5046BF5B-CB6D-415F-B0AB-C4CB9E554F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916F1482-9267-456F-9881-26D5B2B056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8590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F85AD832-B4DF-45FA-B733-EC9056D065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9542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8530</xdr:colOff>
      <xdr:row>8</xdr:row>
      <xdr:rowOff>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76F2C54-CB40-4163-B2C9-46894A31F7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208680" cy="1495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ludwig.ohlsson@torshallagk.com" TargetMode="External"/><Relationship Id="rId2" Type="http://schemas.openxmlformats.org/officeDocument/2006/relationships/hyperlink" Target="mailto:torgny.larsson@torshallagk.com" TargetMode="External"/><Relationship Id="rId1" Type="http://schemas.openxmlformats.org/officeDocument/2006/relationships/hyperlink" Target="mailto:kansli@torshallagk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kansli@torshallagk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83F3CA-14A1-44E5-ACAA-405C007FBA6C}">
  <sheetPr>
    <pageSetUpPr fitToPage="1"/>
  </sheetPr>
  <dimension ref="A8:B46"/>
  <sheetViews>
    <sheetView tabSelected="1" zoomScale="70" zoomScaleNormal="70" workbookViewId="0">
      <selection activeCell="P21" sqref="P21"/>
    </sheetView>
  </sheetViews>
  <sheetFormatPr defaultRowHeight="14.5" x14ac:dyDescent="0.35"/>
  <cols>
    <col min="1" max="1" width="18.1796875" customWidth="1"/>
  </cols>
  <sheetData>
    <row r="8" spans="1:2" ht="11.25" customHeight="1" x14ac:dyDescent="0.35"/>
    <row r="10" spans="1:2" s="7" customFormat="1" ht="18.5" x14ac:dyDescent="0.45">
      <c r="A10" s="2" t="s">
        <v>36</v>
      </c>
    </row>
    <row r="12" spans="1:2" x14ac:dyDescent="0.35">
      <c r="A12" t="s">
        <v>40</v>
      </c>
      <c r="B12" t="s">
        <v>20</v>
      </c>
    </row>
    <row r="13" spans="1:2" x14ac:dyDescent="0.35">
      <c r="A13" t="s">
        <v>8</v>
      </c>
      <c r="B13" t="s">
        <v>20</v>
      </c>
    </row>
    <row r="14" spans="1:2" x14ac:dyDescent="0.35">
      <c r="A14" t="s">
        <v>15</v>
      </c>
      <c r="B14" t="s">
        <v>70</v>
      </c>
    </row>
    <row r="15" spans="1:2" x14ac:dyDescent="0.35">
      <c r="A15" t="s">
        <v>16</v>
      </c>
      <c r="B15" t="s">
        <v>72</v>
      </c>
    </row>
    <row r="16" spans="1:2" x14ac:dyDescent="0.35">
      <c r="B16" t="s">
        <v>55</v>
      </c>
    </row>
    <row r="17" spans="1:2" x14ac:dyDescent="0.35">
      <c r="A17" t="s">
        <v>17</v>
      </c>
      <c r="B17" t="s">
        <v>71</v>
      </c>
    </row>
    <row r="18" spans="1:2" x14ac:dyDescent="0.35">
      <c r="A18" t="s">
        <v>18</v>
      </c>
      <c r="B18" t="s">
        <v>76</v>
      </c>
    </row>
    <row r="20" spans="1:2" x14ac:dyDescent="0.35">
      <c r="A20" t="s">
        <v>67</v>
      </c>
    </row>
    <row r="21" spans="1:2" x14ac:dyDescent="0.35">
      <c r="A21" t="s">
        <v>68</v>
      </c>
    </row>
    <row r="22" spans="1:2" x14ac:dyDescent="0.35">
      <c r="A22" t="s">
        <v>69</v>
      </c>
    </row>
    <row r="24" spans="1:2" x14ac:dyDescent="0.35">
      <c r="A24" t="s">
        <v>54</v>
      </c>
    </row>
    <row r="26" spans="1:2" x14ac:dyDescent="0.35">
      <c r="A26" s="24" t="s">
        <v>56</v>
      </c>
    </row>
    <row r="28" spans="1:2" s="7" customFormat="1" ht="18.5" x14ac:dyDescent="0.45">
      <c r="A28" s="2" t="s">
        <v>21</v>
      </c>
    </row>
    <row r="30" spans="1:2" x14ac:dyDescent="0.35">
      <c r="A30" t="s">
        <v>19</v>
      </c>
    </row>
    <row r="32" spans="1:2" s="7" customFormat="1" ht="18.5" x14ac:dyDescent="0.45">
      <c r="A32" s="2" t="s">
        <v>37</v>
      </c>
    </row>
    <row r="34" spans="1:2" x14ac:dyDescent="0.35">
      <c r="A34" t="s">
        <v>34</v>
      </c>
    </row>
    <row r="35" spans="1:2" x14ac:dyDescent="0.35">
      <c r="A35" t="s">
        <v>75</v>
      </c>
    </row>
    <row r="36" spans="1:2" x14ac:dyDescent="0.35">
      <c r="A36" t="s">
        <v>26</v>
      </c>
      <c r="B36" t="s">
        <v>27</v>
      </c>
    </row>
    <row r="37" spans="1:2" x14ac:dyDescent="0.35">
      <c r="A37" t="s">
        <v>73</v>
      </c>
      <c r="B37" t="s">
        <v>74</v>
      </c>
    </row>
    <row r="38" spans="1:2" x14ac:dyDescent="0.35">
      <c r="A38" t="s">
        <v>24</v>
      </c>
      <c r="B38" t="s">
        <v>25</v>
      </c>
    </row>
    <row r="39" spans="1:2" x14ac:dyDescent="0.35">
      <c r="A39" t="s">
        <v>35</v>
      </c>
      <c r="B39" s="8" t="s">
        <v>23</v>
      </c>
    </row>
    <row r="40" spans="1:2" x14ac:dyDescent="0.35">
      <c r="A40" t="s">
        <v>33</v>
      </c>
      <c r="B40" t="s">
        <v>28</v>
      </c>
    </row>
    <row r="42" spans="1:2" s="2" customFormat="1" ht="18.5" x14ac:dyDescent="0.45">
      <c r="A42" s="2" t="s">
        <v>22</v>
      </c>
    </row>
    <row r="44" spans="1:2" x14ac:dyDescent="0.35">
      <c r="A44" t="s">
        <v>66</v>
      </c>
      <c r="B44" s="9" t="s">
        <v>23</v>
      </c>
    </row>
    <row r="45" spans="1:2" x14ac:dyDescent="0.35">
      <c r="A45" t="s">
        <v>29</v>
      </c>
      <c r="B45" s="8" t="s">
        <v>30</v>
      </c>
    </row>
    <row r="46" spans="1:2" x14ac:dyDescent="0.35">
      <c r="A46" t="s">
        <v>31</v>
      </c>
      <c r="B46" s="8" t="s">
        <v>32</v>
      </c>
    </row>
  </sheetData>
  <hyperlinks>
    <hyperlink ref="B44" r:id="rId1" xr:uid="{335BBC31-64FA-4922-933D-2846BAC2AE80}"/>
    <hyperlink ref="B45" r:id="rId2" xr:uid="{F1054A31-F065-4E2C-8D55-825B69A7DA83}"/>
    <hyperlink ref="B46" r:id="rId3" xr:uid="{1B297E33-865D-41E6-AC01-04E3E0EB25E2}"/>
    <hyperlink ref="B39" r:id="rId4" xr:uid="{CCD3791C-696F-445C-8E78-5773DE6BD109}"/>
  </hyperlinks>
  <pageMargins left="0.70866141732283472" right="0.70866141732283472" top="0.74803149606299213" bottom="0.74803149606299213" header="0.31496062992125984" footer="0.31496062992125984"/>
  <pageSetup paperSize="9" scale="73" orientation="portrait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BFBE-3D3D-4B77-A5B8-82AD424CDB16}">
  <sheetPr>
    <pageSetUpPr fitToPage="1"/>
  </sheetPr>
  <dimension ref="A1:K23"/>
  <sheetViews>
    <sheetView zoomScale="80" zoomScaleNormal="80" workbookViewId="0">
      <selection activeCell="H19" sqref="H19"/>
    </sheetView>
  </sheetViews>
  <sheetFormatPr defaultRowHeight="14.5" x14ac:dyDescent="0.35"/>
  <cols>
    <col min="1" max="1" width="18" customWidth="1"/>
    <col min="2" max="2" width="25" customWidth="1"/>
    <col min="3" max="3" width="13" customWidth="1"/>
    <col min="4" max="4" width="17.7265625" customWidth="1"/>
    <col min="5" max="5" width="48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6.54296875" bestFit="1" customWidth="1"/>
    <col min="14" max="14" width="12" bestFit="1" customWidth="1"/>
    <col min="15" max="15" width="4.453125" customWidth="1"/>
  </cols>
  <sheetData>
    <row r="1" spans="1:5" s="2" customFormat="1" ht="18.5" x14ac:dyDescent="0.45"/>
    <row r="8" spans="1:5" ht="9" customHeight="1" x14ac:dyDescent="0.35"/>
    <row r="10" spans="1:5" x14ac:dyDescent="0.35">
      <c r="A10" s="6" t="s">
        <v>0</v>
      </c>
      <c r="B10" s="15"/>
      <c r="D10" s="24" t="s">
        <v>57</v>
      </c>
    </row>
    <row r="11" spans="1:5" x14ac:dyDescent="0.35">
      <c r="A11" s="6" t="s">
        <v>1</v>
      </c>
      <c r="B11" s="15"/>
    </row>
    <row r="12" spans="1:5" x14ac:dyDescent="0.35">
      <c r="A12" s="6" t="s">
        <v>13</v>
      </c>
      <c r="B12" s="29" t="s">
        <v>52</v>
      </c>
    </row>
    <row r="13" spans="1:5" x14ac:dyDescent="0.35">
      <c r="A13" s="6" t="s">
        <v>14</v>
      </c>
      <c r="B13" s="27">
        <v>2025</v>
      </c>
    </row>
    <row r="15" spans="1:5" x14ac:dyDescent="0.35">
      <c r="A15" s="6" t="s">
        <v>53</v>
      </c>
      <c r="B15" s="28">
        <f>SUM(April!N35+Maj!N35+Juni!N35+Juli!N35+Augusti!N35+September!N35+Oktober!N35)</f>
        <v>0</v>
      </c>
      <c r="D15" s="6" t="s">
        <v>65</v>
      </c>
      <c r="E15" s="38">
        <f>SUM(April!N35+Maj!N35+Juni!N35+Juli!N35+Augusti!N35+September!N35+Oktober!N35)</f>
        <v>0</v>
      </c>
    </row>
    <row r="16" spans="1:5" x14ac:dyDescent="0.35">
      <c r="D16" s="6" t="s">
        <v>64</v>
      </c>
      <c r="E16" s="38">
        <f>SUM(April!N35+Maj!N35+Juni!N35+Juli!N35+Augusti!N35+September!N35+Oktober!N35)</f>
        <v>0</v>
      </c>
    </row>
    <row r="17" spans="1:11" x14ac:dyDescent="0.35">
      <c r="A17" s="6" t="s">
        <v>3</v>
      </c>
      <c r="B17" s="16"/>
    </row>
    <row r="18" spans="1:11" x14ac:dyDescent="0.35">
      <c r="A18" s="6" t="s">
        <v>2</v>
      </c>
      <c r="B18" s="16"/>
      <c r="C18" s="3"/>
      <c r="F18" s="3"/>
      <c r="G18" s="3"/>
      <c r="H18" s="3"/>
      <c r="I18" s="3"/>
      <c r="J18" s="3"/>
      <c r="K18" s="3"/>
    </row>
    <row r="19" spans="1:11" x14ac:dyDescent="0.35">
      <c r="A19" s="6" t="s">
        <v>4</v>
      </c>
      <c r="B19" s="16"/>
      <c r="C19" s="3"/>
      <c r="D19" t="s">
        <v>60</v>
      </c>
      <c r="F19" s="3"/>
      <c r="G19" s="3"/>
      <c r="H19" s="3"/>
      <c r="I19" s="3"/>
      <c r="J19" s="3"/>
      <c r="K19" s="3"/>
    </row>
    <row r="20" spans="1:11" x14ac:dyDescent="0.35">
      <c r="A20" s="6" t="s">
        <v>38</v>
      </c>
      <c r="B20" s="16"/>
      <c r="C20" s="3"/>
      <c r="D20" s="6" t="s">
        <v>59</v>
      </c>
      <c r="E20" s="16"/>
      <c r="F20" s="3"/>
      <c r="G20" s="3"/>
      <c r="H20" s="3"/>
      <c r="I20" s="3"/>
      <c r="J20" s="3"/>
      <c r="K20" s="3"/>
    </row>
    <row r="21" spans="1:11" x14ac:dyDescent="0.35">
      <c r="B21" s="3"/>
      <c r="C21" s="3"/>
      <c r="D21" s="26" t="s">
        <v>58</v>
      </c>
      <c r="E21" s="16"/>
      <c r="F21" s="3"/>
      <c r="G21" s="3"/>
      <c r="H21" s="3"/>
      <c r="I21" s="3"/>
      <c r="J21" s="3"/>
      <c r="K21" s="3"/>
    </row>
    <row r="22" spans="1:11" x14ac:dyDescent="0.35">
      <c r="A22" s="6" t="s">
        <v>63</v>
      </c>
      <c r="B22" s="27">
        <f>SUM(April!J35+Maj!J35+Juni!J35+Juli!J35+Augusti!J35+September!J35+Oktober!J35)-100</f>
        <v>0</v>
      </c>
      <c r="C22" s="3"/>
      <c r="D22" s="26" t="s">
        <v>35</v>
      </c>
      <c r="E22" s="34"/>
      <c r="F22" s="3"/>
      <c r="G22" s="3"/>
      <c r="H22" s="3"/>
      <c r="I22" s="3"/>
      <c r="J22" s="3"/>
      <c r="K22" s="3"/>
    </row>
    <row r="23" spans="1:11" x14ac:dyDescent="0.35">
      <c r="B23" s="3"/>
      <c r="C23" s="3"/>
      <c r="D23" s="3"/>
      <c r="F23" s="3"/>
      <c r="G23" s="3"/>
      <c r="H23" s="3"/>
      <c r="I23" s="3"/>
      <c r="J23" s="3"/>
      <c r="K23" s="3"/>
    </row>
  </sheetData>
  <pageMargins left="0.70866141732283472" right="0.70866141732283472" top="0.74803149606299213" bottom="0.74803149606299213" header="0.31496062992125984" footer="0.31496062992125984"/>
  <pageSetup paperSize="9" scale="9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FFCB7-15AF-46C6-9541-26CF6AC261FF}">
  <sheetPr>
    <pageSetUpPr fitToPage="1"/>
  </sheetPr>
  <dimension ref="A1:N38"/>
  <sheetViews>
    <sheetView zoomScale="70" zoomScaleNormal="70" workbookViewId="0">
      <selection activeCell="N33" sqref="N33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6" t="s">
        <v>0</v>
      </c>
      <c r="B10" s="15">
        <f>SPELARE!B10</f>
        <v>0</v>
      </c>
      <c r="D10" t="s">
        <v>47</v>
      </c>
    </row>
    <row r="11" spans="1:4" x14ac:dyDescent="0.35">
      <c r="A11" s="6" t="s">
        <v>1</v>
      </c>
      <c r="B11" s="15">
        <f>SPELARE!B11</f>
        <v>0</v>
      </c>
    </row>
    <row r="12" spans="1:4" x14ac:dyDescent="0.35">
      <c r="A12" s="6" t="s">
        <v>13</v>
      </c>
      <c r="B12" s="15" t="s">
        <v>12</v>
      </c>
    </row>
    <row r="13" spans="1:4" x14ac:dyDescent="0.35">
      <c r="A13" s="6" t="s">
        <v>14</v>
      </c>
      <c r="B13" s="16">
        <f>SPELARE!B13</f>
        <v>2025</v>
      </c>
    </row>
    <row r="15" spans="1:4" x14ac:dyDescent="0.35">
      <c r="A15" s="6" t="s">
        <v>41</v>
      </c>
      <c r="B15" s="17">
        <f>SUM(K35+L35)</f>
        <v>0</v>
      </c>
    </row>
    <row r="17" spans="1:14" x14ac:dyDescent="0.35">
      <c r="A17" s="6" t="s">
        <v>3</v>
      </c>
      <c r="B17" s="16">
        <f>SPELARE!B17</f>
        <v>0</v>
      </c>
    </row>
    <row r="18" spans="1:14" x14ac:dyDescent="0.35">
      <c r="A18" s="6" t="s">
        <v>2</v>
      </c>
      <c r="B18" s="16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6" t="s">
        <v>4</v>
      </c>
      <c r="B19" s="16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6" t="s">
        <v>38</v>
      </c>
      <c r="B20" s="16">
        <f>SPELARE!B20</f>
        <v>0</v>
      </c>
      <c r="C20" s="3"/>
      <c r="D20" s="3"/>
      <c r="F20" s="3"/>
      <c r="G20" s="3"/>
      <c r="H20" s="3"/>
      <c r="I20" s="3"/>
      <c r="J20" s="3"/>
      <c r="K20" s="3"/>
      <c r="N20" s="22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1" t="s">
        <v>5</v>
      </c>
      <c r="C22" s="1" t="s">
        <v>39</v>
      </c>
      <c r="D22" s="1" t="s">
        <v>7</v>
      </c>
      <c r="E22" s="1" t="s">
        <v>9</v>
      </c>
      <c r="F22" s="1" t="s">
        <v>40</v>
      </c>
      <c r="G22" s="1" t="s">
        <v>8</v>
      </c>
      <c r="H22" s="1" t="s">
        <v>15</v>
      </c>
      <c r="I22" s="1" t="s">
        <v>16</v>
      </c>
      <c r="J22" s="1" t="s">
        <v>44</v>
      </c>
      <c r="K22" s="1" t="s">
        <v>43</v>
      </c>
      <c r="L22" s="1" t="s">
        <v>6</v>
      </c>
      <c r="N22" s="23" t="s">
        <v>46</v>
      </c>
    </row>
    <row r="23" spans="1:14" x14ac:dyDescent="0.35">
      <c r="A23" s="10"/>
      <c r="B23" s="11"/>
      <c r="C23" s="12"/>
      <c r="D23" s="12"/>
      <c r="E23" s="11"/>
      <c r="F23" s="10"/>
      <c r="G23" s="10"/>
      <c r="H23" s="10"/>
      <c r="I23" s="10"/>
      <c r="J23" s="39">
        <v>10</v>
      </c>
      <c r="K23" s="39">
        <f t="shared" ref="K23:K32" si="0">SUM(J23-10)*18.5</f>
        <v>0</v>
      </c>
      <c r="L23" s="12">
        <f>SUM(F23:I23)</f>
        <v>0</v>
      </c>
      <c r="N23" s="19">
        <f>L23</f>
        <v>0</v>
      </c>
    </row>
    <row r="24" spans="1:14" x14ac:dyDescent="0.35">
      <c r="A24" s="10"/>
      <c r="B24" s="11"/>
      <c r="C24" s="12"/>
      <c r="D24" s="12"/>
      <c r="E24" s="11"/>
      <c r="F24" s="10"/>
      <c r="G24" s="10"/>
      <c r="H24" s="10"/>
      <c r="I24" s="10"/>
      <c r="J24" s="39">
        <v>10</v>
      </c>
      <c r="K24" s="39">
        <f t="shared" si="0"/>
        <v>0</v>
      </c>
      <c r="L24" s="12">
        <f t="shared" ref="L24:L32" si="1">SUM(F24:I24)</f>
        <v>0</v>
      </c>
      <c r="N24" s="20">
        <v>0</v>
      </c>
    </row>
    <row r="25" spans="1:14" x14ac:dyDescent="0.35">
      <c r="A25" s="10"/>
      <c r="B25" s="11"/>
      <c r="C25" s="12"/>
      <c r="D25" s="12"/>
      <c r="E25" s="11"/>
      <c r="F25" s="10"/>
      <c r="G25" s="10"/>
      <c r="H25" s="10"/>
      <c r="I25" s="10"/>
      <c r="J25" s="39">
        <v>10</v>
      </c>
      <c r="K25" s="39">
        <f t="shared" si="0"/>
        <v>0</v>
      </c>
      <c r="L25" s="12">
        <f t="shared" si="1"/>
        <v>0</v>
      </c>
      <c r="N25" s="20">
        <v>0</v>
      </c>
    </row>
    <row r="26" spans="1:14" x14ac:dyDescent="0.35">
      <c r="A26" s="10"/>
      <c r="B26" s="11"/>
      <c r="C26" s="12"/>
      <c r="D26" s="12"/>
      <c r="E26" s="11"/>
      <c r="F26" s="10"/>
      <c r="G26" s="10"/>
      <c r="H26" s="10"/>
      <c r="I26" s="10"/>
      <c r="J26" s="39">
        <v>10</v>
      </c>
      <c r="K26" s="39">
        <f t="shared" si="0"/>
        <v>0</v>
      </c>
      <c r="L26" s="12">
        <f t="shared" si="1"/>
        <v>0</v>
      </c>
      <c r="N26" s="20">
        <v>0</v>
      </c>
    </row>
    <row r="27" spans="1:14" x14ac:dyDescent="0.35">
      <c r="A27" s="10"/>
      <c r="B27" s="11"/>
      <c r="C27" s="12"/>
      <c r="D27" s="12"/>
      <c r="E27" s="11"/>
      <c r="F27" s="10"/>
      <c r="G27" s="10"/>
      <c r="H27" s="10"/>
      <c r="I27" s="10"/>
      <c r="J27" s="39">
        <v>10</v>
      </c>
      <c r="K27" s="39">
        <f t="shared" si="0"/>
        <v>0</v>
      </c>
      <c r="L27" s="12">
        <f t="shared" si="1"/>
        <v>0</v>
      </c>
      <c r="N27" s="20">
        <v>0</v>
      </c>
    </row>
    <row r="28" spans="1:14" x14ac:dyDescent="0.35">
      <c r="A28" s="10"/>
      <c r="B28" s="11"/>
      <c r="C28" s="12"/>
      <c r="D28" s="12"/>
      <c r="E28" s="11"/>
      <c r="F28" s="10"/>
      <c r="G28" s="10"/>
      <c r="H28" s="10"/>
      <c r="I28" s="10"/>
      <c r="J28" s="39">
        <v>10</v>
      </c>
      <c r="K28" s="39">
        <f t="shared" si="0"/>
        <v>0</v>
      </c>
      <c r="L28" s="12">
        <f t="shared" si="1"/>
        <v>0</v>
      </c>
      <c r="N28" s="20">
        <v>0</v>
      </c>
    </row>
    <row r="29" spans="1:14" x14ac:dyDescent="0.35">
      <c r="A29" s="10"/>
      <c r="B29" s="11"/>
      <c r="C29" s="12"/>
      <c r="D29" s="12"/>
      <c r="E29" s="11"/>
      <c r="F29" s="10"/>
      <c r="G29" s="10"/>
      <c r="H29" s="10"/>
      <c r="I29" s="10"/>
      <c r="J29" s="39">
        <v>10</v>
      </c>
      <c r="K29" s="39">
        <f t="shared" si="0"/>
        <v>0</v>
      </c>
      <c r="L29" s="12">
        <f t="shared" si="1"/>
        <v>0</v>
      </c>
      <c r="N29" s="20">
        <v>0</v>
      </c>
    </row>
    <row r="30" spans="1:14" x14ac:dyDescent="0.35">
      <c r="A30" s="10"/>
      <c r="B30" s="11"/>
      <c r="C30" s="14"/>
      <c r="D30" s="12"/>
      <c r="E30" s="11"/>
      <c r="F30" s="30"/>
      <c r="G30" s="30"/>
      <c r="H30" s="30"/>
      <c r="I30" s="30"/>
      <c r="J30" s="39">
        <v>10</v>
      </c>
      <c r="K30" s="39">
        <f t="shared" si="0"/>
        <v>0</v>
      </c>
      <c r="L30" s="12">
        <f t="shared" si="1"/>
        <v>0</v>
      </c>
      <c r="N30" s="20">
        <v>0</v>
      </c>
    </row>
    <row r="31" spans="1:14" x14ac:dyDescent="0.35">
      <c r="A31" s="10"/>
      <c r="B31" s="11"/>
      <c r="C31" s="14"/>
      <c r="D31" s="12"/>
      <c r="E31" s="11"/>
      <c r="F31" s="30"/>
      <c r="G31" s="30"/>
      <c r="H31" s="30"/>
      <c r="I31" s="30"/>
      <c r="J31" s="39">
        <v>10</v>
      </c>
      <c r="K31" s="39">
        <f t="shared" si="0"/>
        <v>0</v>
      </c>
      <c r="L31" s="12">
        <f t="shared" si="1"/>
        <v>0</v>
      </c>
      <c r="N31" s="20">
        <v>0</v>
      </c>
    </row>
    <row r="32" spans="1:14" ht="15" thickBot="1" x14ac:dyDescent="0.4">
      <c r="A32" s="10"/>
      <c r="B32" s="11"/>
      <c r="C32" s="12"/>
      <c r="D32" s="12"/>
      <c r="E32" s="11"/>
      <c r="F32" s="10"/>
      <c r="G32" s="10"/>
      <c r="H32" s="10"/>
      <c r="I32" s="10"/>
      <c r="J32" s="39">
        <v>10</v>
      </c>
      <c r="K32" s="39">
        <f t="shared" si="0"/>
        <v>0</v>
      </c>
      <c r="L32" s="12">
        <f t="shared" si="1"/>
        <v>0</v>
      </c>
      <c r="N32" s="21">
        <v>0</v>
      </c>
    </row>
    <row r="33" spans="2:14" x14ac:dyDescent="0.35">
      <c r="B33" s="5"/>
      <c r="E33" s="3"/>
    </row>
    <row r="34" spans="2:14" ht="15" thickBot="1" x14ac:dyDescent="0.4">
      <c r="B34" s="5"/>
      <c r="E34" s="3"/>
      <c r="L34" s="4"/>
      <c r="N34" s="23" t="s">
        <v>45</v>
      </c>
    </row>
    <row r="35" spans="2:14" ht="15" thickBot="1" x14ac:dyDescent="0.4">
      <c r="F35" s="1"/>
      <c r="G35" s="25">
        <f>SUM(F23:G32)</f>
        <v>0</v>
      </c>
      <c r="H35" s="25">
        <f>SUM(H23:H32)</f>
        <v>0</v>
      </c>
      <c r="I35" s="25">
        <f>SUM(I23:I32)</f>
        <v>0</v>
      </c>
      <c r="J35" s="25">
        <f>SUM(J23:J32)</f>
        <v>100</v>
      </c>
      <c r="K35" s="25">
        <f>SUM(K23:K32)</f>
        <v>0</v>
      </c>
      <c r="L35" s="25">
        <f>SUM(L23:L32)</f>
        <v>0</v>
      </c>
      <c r="N35" s="18">
        <f>SUM(K35:L35)</f>
        <v>0</v>
      </c>
    </row>
    <row r="37" spans="2:14" ht="15" thickBot="1" x14ac:dyDescent="0.4">
      <c r="N37" s="23" t="s">
        <v>11</v>
      </c>
    </row>
    <row r="38" spans="2:14" ht="15" thickBot="1" x14ac:dyDescent="0.4">
      <c r="N38" s="37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FAF9D-5801-4DC0-98EC-8AEB81C7576D}">
  <sheetPr>
    <pageSetUpPr fitToPage="1"/>
  </sheetPr>
  <dimension ref="A1:N38"/>
  <sheetViews>
    <sheetView zoomScale="70" zoomScaleNormal="70" workbookViewId="0">
      <selection activeCell="J36" sqref="J36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6" t="s">
        <v>0</v>
      </c>
      <c r="B10" s="15">
        <f>SPELARE!B10</f>
        <v>0</v>
      </c>
      <c r="D10" t="s">
        <v>47</v>
      </c>
    </row>
    <row r="11" spans="1:4" x14ac:dyDescent="0.35">
      <c r="A11" s="6" t="s">
        <v>1</v>
      </c>
      <c r="B11" s="15">
        <f>SPELARE!B11</f>
        <v>0</v>
      </c>
    </row>
    <row r="12" spans="1:4" x14ac:dyDescent="0.35">
      <c r="A12" s="6" t="s">
        <v>13</v>
      </c>
      <c r="B12" s="15" t="s">
        <v>48</v>
      </c>
    </row>
    <row r="13" spans="1:4" x14ac:dyDescent="0.35">
      <c r="A13" s="6" t="s">
        <v>14</v>
      </c>
      <c r="B13" s="16">
        <f>SPELARE!B13</f>
        <v>2025</v>
      </c>
    </row>
    <row r="15" spans="1:4" x14ac:dyDescent="0.35">
      <c r="A15" s="6" t="s">
        <v>41</v>
      </c>
      <c r="B15" s="17">
        <f>SUM(K35+L35)</f>
        <v>0</v>
      </c>
    </row>
    <row r="17" spans="1:14" x14ac:dyDescent="0.35">
      <c r="A17" s="6" t="s">
        <v>3</v>
      </c>
      <c r="B17" s="16">
        <f>SPELARE!B17</f>
        <v>0</v>
      </c>
    </row>
    <row r="18" spans="1:14" x14ac:dyDescent="0.35">
      <c r="A18" s="6" t="s">
        <v>2</v>
      </c>
      <c r="B18" s="16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6" t="s">
        <v>4</v>
      </c>
      <c r="B19" s="16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6" t="s">
        <v>38</v>
      </c>
      <c r="B20" s="16">
        <f>SPELARE!B20</f>
        <v>0</v>
      </c>
      <c r="C20" s="3"/>
      <c r="D20" s="3"/>
      <c r="F20" s="3"/>
      <c r="G20" s="3"/>
      <c r="H20" s="3"/>
      <c r="I20" s="3"/>
      <c r="J20" s="3"/>
      <c r="K20" s="3"/>
      <c r="N20" s="22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1" t="s">
        <v>5</v>
      </c>
      <c r="C22" s="1" t="s">
        <v>39</v>
      </c>
      <c r="D22" s="1" t="s">
        <v>7</v>
      </c>
      <c r="E22" s="1" t="s">
        <v>9</v>
      </c>
      <c r="F22" s="1" t="s">
        <v>40</v>
      </c>
      <c r="G22" s="1" t="s">
        <v>8</v>
      </c>
      <c r="H22" s="1" t="s">
        <v>15</v>
      </c>
      <c r="I22" s="1" t="s">
        <v>16</v>
      </c>
      <c r="J22" s="1" t="s">
        <v>44</v>
      </c>
      <c r="K22" s="1" t="s">
        <v>43</v>
      </c>
      <c r="L22" s="1" t="s">
        <v>6</v>
      </c>
      <c r="N22" s="23" t="s">
        <v>46</v>
      </c>
    </row>
    <row r="23" spans="1:14" x14ac:dyDescent="0.35">
      <c r="A23" s="10"/>
      <c r="B23" s="11"/>
      <c r="C23" s="12"/>
      <c r="D23" s="12"/>
      <c r="E23" s="11"/>
      <c r="F23" s="10">
        <v>0</v>
      </c>
      <c r="G23" s="10">
        <v>0</v>
      </c>
      <c r="H23" s="10">
        <v>0</v>
      </c>
      <c r="I23" s="10">
        <v>0</v>
      </c>
      <c r="J23" s="39">
        <v>10</v>
      </c>
      <c r="K23" s="39">
        <f>SUM(J23-10)*18.5</f>
        <v>0</v>
      </c>
      <c r="L23" s="12">
        <v>0</v>
      </c>
      <c r="N23" s="19">
        <v>0</v>
      </c>
    </row>
    <row r="24" spans="1:14" x14ac:dyDescent="0.35">
      <c r="A24" s="10"/>
      <c r="B24" s="11"/>
      <c r="C24" s="12"/>
      <c r="D24" s="12"/>
      <c r="E24" s="11"/>
      <c r="F24" s="10"/>
      <c r="G24" s="10"/>
      <c r="H24" s="10"/>
      <c r="I24" s="10"/>
      <c r="J24" s="39">
        <v>10</v>
      </c>
      <c r="K24" s="39">
        <f t="shared" ref="K24:K32" si="0">SUM(J24-10)*18.5</f>
        <v>0</v>
      </c>
      <c r="L24" s="12">
        <v>0</v>
      </c>
      <c r="N24" s="20">
        <v>0</v>
      </c>
    </row>
    <row r="25" spans="1:14" x14ac:dyDescent="0.35">
      <c r="A25" s="10"/>
      <c r="B25" s="11"/>
      <c r="C25" s="12"/>
      <c r="D25" s="12"/>
      <c r="E25" s="11"/>
      <c r="F25" s="10"/>
      <c r="G25" s="10"/>
      <c r="H25" s="10"/>
      <c r="I25" s="10"/>
      <c r="J25" s="39">
        <v>10</v>
      </c>
      <c r="K25" s="39">
        <f t="shared" si="0"/>
        <v>0</v>
      </c>
      <c r="L25" s="12">
        <v>0</v>
      </c>
      <c r="N25" s="20">
        <v>0</v>
      </c>
    </row>
    <row r="26" spans="1:14" x14ac:dyDescent="0.35">
      <c r="A26" s="10"/>
      <c r="B26" s="11"/>
      <c r="C26" s="12"/>
      <c r="D26" s="12"/>
      <c r="E26" s="11"/>
      <c r="F26" s="10"/>
      <c r="G26" s="10"/>
      <c r="H26" s="10"/>
      <c r="I26" s="10"/>
      <c r="J26" s="39">
        <v>10</v>
      </c>
      <c r="K26" s="39">
        <f t="shared" si="0"/>
        <v>0</v>
      </c>
      <c r="L26" s="12">
        <v>0</v>
      </c>
      <c r="N26" s="20">
        <v>0</v>
      </c>
    </row>
    <row r="27" spans="1:14" x14ac:dyDescent="0.35">
      <c r="A27" s="10"/>
      <c r="B27" s="11"/>
      <c r="C27" s="12"/>
      <c r="D27" s="12"/>
      <c r="E27" s="11"/>
      <c r="F27" s="10"/>
      <c r="G27" s="10"/>
      <c r="H27" s="10"/>
      <c r="I27" s="10"/>
      <c r="J27" s="39">
        <v>10</v>
      </c>
      <c r="K27" s="39">
        <f t="shared" si="0"/>
        <v>0</v>
      </c>
      <c r="L27" s="12">
        <v>0</v>
      </c>
      <c r="N27" s="20">
        <v>0</v>
      </c>
    </row>
    <row r="28" spans="1:14" x14ac:dyDescent="0.35">
      <c r="A28" s="10"/>
      <c r="B28" s="11"/>
      <c r="C28" s="12"/>
      <c r="D28" s="12"/>
      <c r="E28" s="11"/>
      <c r="F28" s="10"/>
      <c r="G28" s="10"/>
      <c r="H28" s="10"/>
      <c r="I28" s="10"/>
      <c r="J28" s="39">
        <v>10</v>
      </c>
      <c r="K28" s="39">
        <f t="shared" si="0"/>
        <v>0</v>
      </c>
      <c r="L28" s="12">
        <v>0</v>
      </c>
      <c r="N28" s="20">
        <v>0</v>
      </c>
    </row>
    <row r="29" spans="1:14" x14ac:dyDescent="0.35">
      <c r="A29" s="10"/>
      <c r="B29" s="11"/>
      <c r="C29" s="12"/>
      <c r="D29" s="12"/>
      <c r="E29" s="11"/>
      <c r="F29" s="10"/>
      <c r="G29" s="10"/>
      <c r="H29" s="10"/>
      <c r="I29" s="10"/>
      <c r="J29" s="39">
        <v>10</v>
      </c>
      <c r="K29" s="39">
        <f t="shared" si="0"/>
        <v>0</v>
      </c>
      <c r="L29" s="12">
        <v>0</v>
      </c>
      <c r="N29" s="20">
        <v>0</v>
      </c>
    </row>
    <row r="30" spans="1:14" x14ac:dyDescent="0.35">
      <c r="A30" s="10"/>
      <c r="B30" s="11"/>
      <c r="C30" s="14"/>
      <c r="D30" s="12"/>
      <c r="E30" s="11"/>
      <c r="F30" s="30"/>
      <c r="G30" s="30"/>
      <c r="H30" s="30"/>
      <c r="I30" s="30"/>
      <c r="J30" s="39">
        <v>10</v>
      </c>
      <c r="K30" s="39">
        <f t="shared" si="0"/>
        <v>0</v>
      </c>
      <c r="L30" s="12">
        <v>0</v>
      </c>
      <c r="N30" s="20">
        <v>0</v>
      </c>
    </row>
    <row r="31" spans="1:14" x14ac:dyDescent="0.35">
      <c r="A31" s="10"/>
      <c r="B31" s="11"/>
      <c r="C31" s="14"/>
      <c r="D31" s="12"/>
      <c r="E31" s="11"/>
      <c r="F31" s="30"/>
      <c r="G31" s="30"/>
      <c r="H31" s="30"/>
      <c r="I31" s="30"/>
      <c r="J31" s="39">
        <v>10</v>
      </c>
      <c r="K31" s="39">
        <f t="shared" si="0"/>
        <v>0</v>
      </c>
      <c r="L31" s="12">
        <v>0</v>
      </c>
      <c r="N31" s="20">
        <v>0</v>
      </c>
    </row>
    <row r="32" spans="1:14" ht="15" thickBot="1" x14ac:dyDescent="0.4">
      <c r="A32" s="10"/>
      <c r="B32" s="11"/>
      <c r="C32" s="12"/>
      <c r="D32" s="12"/>
      <c r="E32" s="11"/>
      <c r="F32" s="10"/>
      <c r="G32" s="10"/>
      <c r="H32" s="10"/>
      <c r="I32" s="10"/>
      <c r="J32" s="39">
        <v>10</v>
      </c>
      <c r="K32" s="39">
        <f t="shared" si="0"/>
        <v>0</v>
      </c>
      <c r="L32" s="12">
        <v>0</v>
      </c>
      <c r="N32" s="21">
        <v>0</v>
      </c>
    </row>
    <row r="33" spans="2:14" x14ac:dyDescent="0.35">
      <c r="B33" s="5"/>
      <c r="E33" s="3"/>
    </row>
    <row r="34" spans="2:14" ht="15" thickBot="1" x14ac:dyDescent="0.4">
      <c r="B34" s="5"/>
      <c r="E34" s="3"/>
      <c r="L34" s="4"/>
      <c r="N34" s="23" t="s">
        <v>45</v>
      </c>
    </row>
    <row r="35" spans="2:14" ht="15" thickBot="1" x14ac:dyDescent="0.4">
      <c r="F35" s="32"/>
      <c r="G35" s="31">
        <f>SUM(F23:G32)</f>
        <v>0</v>
      </c>
      <c r="H35" s="31">
        <f>SUM(H23:H32)</f>
        <v>0</v>
      </c>
      <c r="I35" s="31">
        <f>SUM(I23:I32)</f>
        <v>0</v>
      </c>
      <c r="J35" s="25">
        <f>SUM(J23:J32)-100</f>
        <v>0</v>
      </c>
      <c r="K35" s="25">
        <f>SUM(K23:K32)</f>
        <v>0</v>
      </c>
      <c r="L35" s="25">
        <f>SUM(L23:L32)</f>
        <v>0</v>
      </c>
      <c r="N35" s="18">
        <f>SUM(K35:L35)</f>
        <v>0</v>
      </c>
    </row>
    <row r="37" spans="2:14" ht="15" thickBot="1" x14ac:dyDescent="0.4">
      <c r="N37" s="23" t="s">
        <v>11</v>
      </c>
    </row>
    <row r="38" spans="2:14" ht="15" thickBot="1" x14ac:dyDescent="0.4">
      <c r="N38" s="37"/>
    </row>
  </sheetData>
  <sortState xmlns:xlrd2="http://schemas.microsoft.com/office/spreadsheetml/2017/richdata2" ref="B23:L33">
    <sortCondition ref="B23"/>
  </sortState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A70EF-001B-4799-A8DE-62E39DBAEFF6}">
  <sheetPr>
    <pageSetUpPr fitToPage="1"/>
  </sheetPr>
  <dimension ref="A1:N50"/>
  <sheetViews>
    <sheetView zoomScale="70" zoomScaleNormal="70" workbookViewId="0">
      <selection activeCell="A23" sqref="A23:A24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6.54296875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6" t="s">
        <v>0</v>
      </c>
      <c r="B10" s="15">
        <f>SPELARE!B10</f>
        <v>0</v>
      </c>
      <c r="D10" t="s">
        <v>47</v>
      </c>
    </row>
    <row r="11" spans="1:4" x14ac:dyDescent="0.35">
      <c r="A11" s="6" t="s">
        <v>1</v>
      </c>
      <c r="B11" s="15">
        <f>SPELARE!B11</f>
        <v>0</v>
      </c>
    </row>
    <row r="12" spans="1:4" x14ac:dyDescent="0.35">
      <c r="A12" s="6" t="s">
        <v>13</v>
      </c>
      <c r="B12" s="15" t="s">
        <v>49</v>
      </c>
    </row>
    <row r="13" spans="1:4" x14ac:dyDescent="0.35">
      <c r="A13" s="6" t="s">
        <v>14</v>
      </c>
      <c r="B13" s="16">
        <f>SPELARE!B13</f>
        <v>2025</v>
      </c>
    </row>
    <row r="15" spans="1:4" x14ac:dyDescent="0.35">
      <c r="A15" s="6" t="s">
        <v>41</v>
      </c>
      <c r="B15" s="17">
        <f>SUM(K35+L35)</f>
        <v>0</v>
      </c>
    </row>
    <row r="17" spans="1:14" x14ac:dyDescent="0.35">
      <c r="A17" s="6" t="s">
        <v>3</v>
      </c>
      <c r="B17" s="16">
        <f>SPELARE!B17</f>
        <v>0</v>
      </c>
    </row>
    <row r="18" spans="1:14" x14ac:dyDescent="0.35">
      <c r="A18" s="6" t="s">
        <v>2</v>
      </c>
      <c r="B18" s="16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6" t="s">
        <v>4</v>
      </c>
      <c r="B19" s="16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6" t="s">
        <v>38</v>
      </c>
      <c r="B20" s="16">
        <f>SPELARE!B20</f>
        <v>0</v>
      </c>
      <c r="C20" s="3"/>
      <c r="D20" s="3"/>
      <c r="F20" s="3"/>
      <c r="G20" s="3"/>
      <c r="H20" s="3"/>
      <c r="I20" s="3"/>
      <c r="J20" s="3"/>
      <c r="K20" s="3"/>
      <c r="N20" s="22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1" t="s">
        <v>5</v>
      </c>
      <c r="C22" s="1" t="s">
        <v>39</v>
      </c>
      <c r="D22" s="1" t="s">
        <v>7</v>
      </c>
      <c r="E22" s="1" t="s">
        <v>9</v>
      </c>
      <c r="F22" s="1" t="s">
        <v>40</v>
      </c>
      <c r="G22" s="1" t="s">
        <v>8</v>
      </c>
      <c r="H22" s="1" t="s">
        <v>15</v>
      </c>
      <c r="I22" s="1" t="s">
        <v>16</v>
      </c>
      <c r="J22" s="1" t="s">
        <v>44</v>
      </c>
      <c r="K22" s="1" t="s">
        <v>43</v>
      </c>
      <c r="L22" s="1" t="s">
        <v>6</v>
      </c>
      <c r="N22" s="23" t="s">
        <v>46</v>
      </c>
    </row>
    <row r="23" spans="1:14" x14ac:dyDescent="0.35">
      <c r="A23" s="10"/>
      <c r="B23" s="11"/>
      <c r="C23" s="14"/>
      <c r="D23" s="12"/>
      <c r="E23" s="11"/>
      <c r="F23" s="10"/>
      <c r="G23" s="10"/>
      <c r="H23" s="10"/>
      <c r="I23" s="10"/>
      <c r="J23" s="39">
        <v>10</v>
      </c>
      <c r="K23" s="39">
        <f>SUM(J23-10)*18.5</f>
        <v>0</v>
      </c>
      <c r="L23" s="12">
        <f>G23</f>
        <v>0</v>
      </c>
      <c r="N23" s="19">
        <f>L23</f>
        <v>0</v>
      </c>
    </row>
    <row r="24" spans="1:14" x14ac:dyDescent="0.35">
      <c r="A24" s="10"/>
      <c r="B24" s="11"/>
      <c r="C24" s="14"/>
      <c r="D24" s="12"/>
      <c r="E24" s="11"/>
      <c r="F24" s="10"/>
      <c r="G24" s="10"/>
      <c r="H24" s="10"/>
      <c r="I24" s="10"/>
      <c r="J24" s="39">
        <v>10</v>
      </c>
      <c r="K24" s="39">
        <f t="shared" ref="K24:K32" si="0">SUM(J24-10)*18.5</f>
        <v>0</v>
      </c>
      <c r="L24" s="12">
        <f t="shared" ref="L24:L32" si="1">G24</f>
        <v>0</v>
      </c>
      <c r="N24" s="20">
        <v>0</v>
      </c>
    </row>
    <row r="25" spans="1:14" x14ac:dyDescent="0.35">
      <c r="A25" s="10"/>
      <c r="B25" s="11"/>
      <c r="C25" s="14"/>
      <c r="D25" s="12"/>
      <c r="E25" s="11"/>
      <c r="F25" s="10"/>
      <c r="G25" s="10"/>
      <c r="H25" s="10"/>
      <c r="I25" s="10"/>
      <c r="J25" s="39">
        <v>10</v>
      </c>
      <c r="K25" s="39">
        <f t="shared" si="0"/>
        <v>0</v>
      </c>
      <c r="L25" s="12">
        <f t="shared" si="1"/>
        <v>0</v>
      </c>
      <c r="N25" s="20">
        <v>0</v>
      </c>
    </row>
    <row r="26" spans="1:14" x14ac:dyDescent="0.35">
      <c r="A26" s="10"/>
      <c r="B26" s="11"/>
      <c r="C26" s="14"/>
      <c r="D26" s="12"/>
      <c r="E26" s="11"/>
      <c r="F26" s="10"/>
      <c r="G26" s="10"/>
      <c r="H26" s="10"/>
      <c r="I26" s="10"/>
      <c r="J26" s="39">
        <v>10</v>
      </c>
      <c r="K26" s="39">
        <f t="shared" si="0"/>
        <v>0</v>
      </c>
      <c r="L26" s="12">
        <f t="shared" si="1"/>
        <v>0</v>
      </c>
      <c r="N26" s="20">
        <v>0</v>
      </c>
    </row>
    <row r="27" spans="1:14" x14ac:dyDescent="0.35">
      <c r="A27" s="10"/>
      <c r="B27" s="11"/>
      <c r="C27" s="12"/>
      <c r="D27" s="12"/>
      <c r="E27" s="11"/>
      <c r="F27" s="10"/>
      <c r="G27" s="10"/>
      <c r="H27" s="10"/>
      <c r="I27" s="10"/>
      <c r="J27" s="39">
        <v>10</v>
      </c>
      <c r="K27" s="39">
        <f t="shared" si="0"/>
        <v>0</v>
      </c>
      <c r="L27" s="12">
        <f t="shared" si="1"/>
        <v>0</v>
      </c>
      <c r="N27" s="20">
        <f>L27</f>
        <v>0</v>
      </c>
    </row>
    <row r="28" spans="1:14" x14ac:dyDescent="0.35">
      <c r="A28" s="10"/>
      <c r="B28" s="11"/>
      <c r="C28" s="12"/>
      <c r="D28" s="12"/>
      <c r="E28" s="11"/>
      <c r="F28" s="10"/>
      <c r="G28" s="10"/>
      <c r="H28" s="10"/>
      <c r="I28" s="10"/>
      <c r="J28" s="39">
        <v>10</v>
      </c>
      <c r="K28" s="39">
        <f t="shared" si="0"/>
        <v>0</v>
      </c>
      <c r="L28" s="12">
        <f t="shared" si="1"/>
        <v>0</v>
      </c>
      <c r="N28" s="20">
        <f>L28</f>
        <v>0</v>
      </c>
    </row>
    <row r="29" spans="1:14" x14ac:dyDescent="0.35">
      <c r="A29" s="10"/>
      <c r="B29" s="11"/>
      <c r="C29" s="12"/>
      <c r="D29" s="12"/>
      <c r="E29" s="11"/>
      <c r="F29" s="10"/>
      <c r="G29" s="35"/>
      <c r="H29" s="10"/>
      <c r="I29" s="10"/>
      <c r="J29" s="39">
        <v>10</v>
      </c>
      <c r="K29" s="39">
        <f t="shared" si="0"/>
        <v>0</v>
      </c>
      <c r="L29" s="12">
        <f t="shared" si="1"/>
        <v>0</v>
      </c>
      <c r="N29" s="20">
        <f>L29</f>
        <v>0</v>
      </c>
    </row>
    <row r="30" spans="1:14" x14ac:dyDescent="0.35">
      <c r="A30" s="10"/>
      <c r="B30" s="11"/>
      <c r="C30" s="14"/>
      <c r="D30" s="12"/>
      <c r="E30" s="11"/>
      <c r="F30" s="30"/>
      <c r="G30" s="30"/>
      <c r="H30" s="30"/>
      <c r="I30" s="30"/>
      <c r="J30" s="39">
        <v>10</v>
      </c>
      <c r="K30" s="39">
        <f t="shared" si="0"/>
        <v>0</v>
      </c>
      <c r="L30" s="12">
        <f t="shared" si="1"/>
        <v>0</v>
      </c>
      <c r="N30" s="20">
        <v>0</v>
      </c>
    </row>
    <row r="31" spans="1:14" x14ac:dyDescent="0.35">
      <c r="A31" s="10"/>
      <c r="B31" s="11"/>
      <c r="C31" s="14"/>
      <c r="D31" s="12"/>
      <c r="E31" s="11"/>
      <c r="F31" s="30"/>
      <c r="G31" s="30"/>
      <c r="H31" s="30"/>
      <c r="I31" s="30"/>
      <c r="J31" s="39">
        <v>10</v>
      </c>
      <c r="K31" s="39">
        <f t="shared" si="0"/>
        <v>0</v>
      </c>
      <c r="L31" s="12">
        <f t="shared" si="1"/>
        <v>0</v>
      </c>
      <c r="N31" s="20">
        <v>0</v>
      </c>
    </row>
    <row r="32" spans="1:14" ht="15" thickBot="1" x14ac:dyDescent="0.4">
      <c r="A32" s="10"/>
      <c r="B32" s="11"/>
      <c r="C32" s="12"/>
      <c r="D32" s="12"/>
      <c r="E32" s="11"/>
      <c r="F32" s="10"/>
      <c r="G32" s="10"/>
      <c r="H32" s="10"/>
      <c r="I32" s="10"/>
      <c r="J32" s="39">
        <v>10</v>
      </c>
      <c r="K32" s="39">
        <f t="shared" si="0"/>
        <v>0</v>
      </c>
      <c r="L32" s="12">
        <f t="shared" si="1"/>
        <v>0</v>
      </c>
      <c r="N32" s="21">
        <v>0</v>
      </c>
    </row>
    <row r="33" spans="2:14" x14ac:dyDescent="0.35">
      <c r="B33" s="5"/>
      <c r="E33" s="33"/>
    </row>
    <row r="34" spans="2:14" ht="15" thickBot="1" x14ac:dyDescent="0.4">
      <c r="B34" s="5"/>
      <c r="E34" s="33"/>
      <c r="L34" s="4"/>
      <c r="N34" s="23" t="s">
        <v>45</v>
      </c>
    </row>
    <row r="35" spans="2:14" ht="15" thickBot="1" x14ac:dyDescent="0.4">
      <c r="E35" s="33"/>
      <c r="F35" s="32"/>
      <c r="G35" s="31">
        <f>SUM(F23:G32)</f>
        <v>0</v>
      </c>
      <c r="H35" s="31">
        <f>SUM(H23:H32)</f>
        <v>0</v>
      </c>
      <c r="I35" s="31">
        <f>SUM(I23:I32)</f>
        <v>0</v>
      </c>
      <c r="J35" s="25">
        <f>SUM(J23:J32)-100</f>
        <v>0</v>
      </c>
      <c r="K35" s="25">
        <f>SUM(K23:K32)</f>
        <v>0</v>
      </c>
      <c r="L35" s="25">
        <f>SUM(L23:L32)</f>
        <v>0</v>
      </c>
      <c r="N35" s="18">
        <f>SUM(K35:L35)</f>
        <v>0</v>
      </c>
    </row>
    <row r="36" spans="2:14" x14ac:dyDescent="0.35">
      <c r="E36" s="33"/>
    </row>
    <row r="37" spans="2:14" ht="15" thickBot="1" x14ac:dyDescent="0.4">
      <c r="E37" s="33"/>
      <c r="N37" s="23" t="s">
        <v>11</v>
      </c>
    </row>
    <row r="38" spans="2:14" ht="15" thickBot="1" x14ac:dyDescent="0.4">
      <c r="E38" s="33"/>
      <c r="N38" s="37"/>
    </row>
    <row r="39" spans="2:14" x14ac:dyDescent="0.35">
      <c r="E39" s="33"/>
    </row>
    <row r="40" spans="2:14" x14ac:dyDescent="0.35">
      <c r="E40" s="33"/>
    </row>
    <row r="41" spans="2:14" x14ac:dyDescent="0.35">
      <c r="E41" s="33"/>
    </row>
    <row r="42" spans="2:14" x14ac:dyDescent="0.35">
      <c r="E42" s="33"/>
    </row>
    <row r="43" spans="2:14" x14ac:dyDescent="0.35">
      <c r="E43" s="33"/>
    </row>
    <row r="44" spans="2:14" x14ac:dyDescent="0.35">
      <c r="E44" s="33"/>
    </row>
    <row r="45" spans="2:14" x14ac:dyDescent="0.35">
      <c r="E45" s="33"/>
    </row>
    <row r="46" spans="2:14" x14ac:dyDescent="0.35">
      <c r="E46" s="33"/>
    </row>
    <row r="47" spans="2:14" x14ac:dyDescent="0.35">
      <c r="E47" s="33"/>
    </row>
    <row r="48" spans="2:14" x14ac:dyDescent="0.35">
      <c r="E48" s="33"/>
    </row>
    <row r="49" spans="5:5" x14ac:dyDescent="0.35">
      <c r="E49" s="33"/>
    </row>
    <row r="50" spans="5:5" x14ac:dyDescent="0.35">
      <c r="E50" s="33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23FE5-E8D3-4C61-8E86-2F232874A9D2}">
  <sheetPr>
    <pageSetUpPr fitToPage="1"/>
  </sheetPr>
  <dimension ref="A1:N38"/>
  <sheetViews>
    <sheetView zoomScale="70" zoomScaleNormal="70" workbookViewId="0">
      <selection activeCell="J36" sqref="J36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6" t="s">
        <v>0</v>
      </c>
      <c r="B10" s="15">
        <f>SPELARE!B10</f>
        <v>0</v>
      </c>
      <c r="D10" t="s">
        <v>47</v>
      </c>
    </row>
    <row r="11" spans="1:4" x14ac:dyDescent="0.35">
      <c r="A11" s="6" t="s">
        <v>1</v>
      </c>
      <c r="B11" s="15">
        <f>SPELARE!B11</f>
        <v>0</v>
      </c>
    </row>
    <row r="12" spans="1:4" x14ac:dyDescent="0.35">
      <c r="A12" s="6" t="s">
        <v>13</v>
      </c>
      <c r="B12" s="15" t="s">
        <v>50</v>
      </c>
    </row>
    <row r="13" spans="1:4" x14ac:dyDescent="0.35">
      <c r="A13" s="6" t="s">
        <v>14</v>
      </c>
      <c r="B13" s="16">
        <f>SPELARE!B13</f>
        <v>2025</v>
      </c>
    </row>
    <row r="15" spans="1:4" x14ac:dyDescent="0.35">
      <c r="A15" s="6" t="s">
        <v>41</v>
      </c>
      <c r="B15" s="17">
        <f>SUM(K35+L35)</f>
        <v>0</v>
      </c>
    </row>
    <row r="17" spans="1:14" x14ac:dyDescent="0.35">
      <c r="A17" s="6" t="s">
        <v>3</v>
      </c>
      <c r="B17" s="16">
        <f>SPELARE!B17</f>
        <v>0</v>
      </c>
    </row>
    <row r="18" spans="1:14" x14ac:dyDescent="0.35">
      <c r="A18" s="6" t="s">
        <v>2</v>
      </c>
      <c r="B18" s="16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6" t="s">
        <v>4</v>
      </c>
      <c r="B19" s="16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6" t="s">
        <v>38</v>
      </c>
      <c r="B20" s="16">
        <f>SPELARE!B20</f>
        <v>0</v>
      </c>
      <c r="C20" s="3"/>
      <c r="D20" s="3"/>
      <c r="F20" s="3"/>
      <c r="G20" s="3"/>
      <c r="H20" s="3"/>
      <c r="I20" s="3"/>
      <c r="J20" s="3"/>
      <c r="K20" s="3"/>
      <c r="N20" s="22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1" t="s">
        <v>5</v>
      </c>
      <c r="C22" s="1" t="s">
        <v>39</v>
      </c>
      <c r="D22" s="1" t="s">
        <v>7</v>
      </c>
      <c r="E22" s="1" t="s">
        <v>9</v>
      </c>
      <c r="F22" s="1" t="s">
        <v>40</v>
      </c>
      <c r="G22" s="1" t="s">
        <v>8</v>
      </c>
      <c r="H22" s="1" t="s">
        <v>15</v>
      </c>
      <c r="I22" s="1" t="s">
        <v>16</v>
      </c>
      <c r="J22" s="1" t="s">
        <v>44</v>
      </c>
      <c r="K22" s="1" t="s">
        <v>43</v>
      </c>
      <c r="L22" s="1" t="s">
        <v>6</v>
      </c>
      <c r="N22" s="23" t="s">
        <v>46</v>
      </c>
    </row>
    <row r="23" spans="1:14" x14ac:dyDescent="0.35">
      <c r="A23" s="10"/>
      <c r="B23" s="11"/>
      <c r="C23" s="12"/>
      <c r="D23" s="12"/>
      <c r="E23" s="11"/>
      <c r="F23" s="10"/>
      <c r="G23" s="10"/>
      <c r="H23" s="10"/>
      <c r="I23" s="35"/>
      <c r="J23" s="39">
        <v>20</v>
      </c>
      <c r="K23" s="39"/>
      <c r="L23" s="12">
        <f>SUM(F23:I23)</f>
        <v>0</v>
      </c>
      <c r="N23" s="19">
        <f>L23</f>
        <v>0</v>
      </c>
    </row>
    <row r="24" spans="1:14" x14ac:dyDescent="0.35">
      <c r="A24" s="10"/>
      <c r="B24" s="11"/>
      <c r="C24" s="12"/>
      <c r="D24" s="12"/>
      <c r="E24" s="11"/>
      <c r="F24" s="10"/>
      <c r="G24" s="10"/>
      <c r="H24" s="10"/>
      <c r="I24" s="10"/>
      <c r="J24" s="39">
        <v>10</v>
      </c>
      <c r="K24" s="39">
        <f t="shared" ref="K24:K32" si="0">SUM(J24-10)*18.5</f>
        <v>0</v>
      </c>
      <c r="L24" s="12">
        <f>SUM(F24:I24)+K24</f>
        <v>0</v>
      </c>
      <c r="N24" s="20">
        <f>L24</f>
        <v>0</v>
      </c>
    </row>
    <row r="25" spans="1:14" x14ac:dyDescent="0.35">
      <c r="A25" s="10"/>
      <c r="B25" s="11"/>
      <c r="C25" s="12"/>
      <c r="D25" s="12"/>
      <c r="E25" s="11"/>
      <c r="F25" s="10"/>
      <c r="G25" s="10"/>
      <c r="H25" s="10"/>
      <c r="I25" s="10"/>
      <c r="J25" s="39">
        <v>10</v>
      </c>
      <c r="K25" s="39">
        <f t="shared" si="0"/>
        <v>0</v>
      </c>
      <c r="L25" s="12">
        <f t="shared" ref="L25:L32" si="1">SUM(F25:I25)+K25</f>
        <v>0</v>
      </c>
      <c r="N25" s="20">
        <f>L25</f>
        <v>0</v>
      </c>
    </row>
    <row r="26" spans="1:14" x14ac:dyDescent="0.35">
      <c r="A26" s="10"/>
      <c r="B26" s="11"/>
      <c r="C26" s="12"/>
      <c r="D26" s="12"/>
      <c r="E26" s="11"/>
      <c r="F26" s="10"/>
      <c r="G26" s="10"/>
      <c r="H26" s="10"/>
      <c r="I26" s="10"/>
      <c r="J26" s="39">
        <v>10</v>
      </c>
      <c r="K26" s="39">
        <f t="shared" si="0"/>
        <v>0</v>
      </c>
      <c r="L26" s="12">
        <f t="shared" si="1"/>
        <v>0</v>
      </c>
      <c r="N26" s="20">
        <v>0</v>
      </c>
    </row>
    <row r="27" spans="1:14" x14ac:dyDescent="0.35">
      <c r="A27" s="10"/>
      <c r="B27" s="11"/>
      <c r="C27" s="12"/>
      <c r="D27" s="12"/>
      <c r="E27" s="11"/>
      <c r="F27" s="10"/>
      <c r="G27" s="10"/>
      <c r="H27" s="10"/>
      <c r="I27" s="10"/>
      <c r="J27" s="39">
        <v>10</v>
      </c>
      <c r="K27" s="39">
        <f t="shared" si="0"/>
        <v>0</v>
      </c>
      <c r="L27" s="12">
        <f t="shared" si="1"/>
        <v>0</v>
      </c>
      <c r="N27" s="20">
        <v>0</v>
      </c>
    </row>
    <row r="28" spans="1:14" x14ac:dyDescent="0.35">
      <c r="A28" s="10"/>
      <c r="B28" s="11"/>
      <c r="C28" s="12"/>
      <c r="D28" s="12"/>
      <c r="E28" s="11"/>
      <c r="F28" s="10"/>
      <c r="G28" s="10"/>
      <c r="H28" s="10"/>
      <c r="I28" s="10"/>
      <c r="J28" s="39">
        <v>10</v>
      </c>
      <c r="K28" s="39">
        <f t="shared" si="0"/>
        <v>0</v>
      </c>
      <c r="L28" s="12">
        <f t="shared" si="1"/>
        <v>0</v>
      </c>
      <c r="N28" s="20">
        <v>0</v>
      </c>
    </row>
    <row r="29" spans="1:14" x14ac:dyDescent="0.35">
      <c r="A29" s="10"/>
      <c r="B29" s="11"/>
      <c r="C29" s="12"/>
      <c r="D29" s="12"/>
      <c r="E29" s="11"/>
      <c r="F29" s="10"/>
      <c r="G29" s="10"/>
      <c r="H29" s="10"/>
      <c r="I29" s="10"/>
      <c r="J29" s="39">
        <v>10</v>
      </c>
      <c r="K29" s="39">
        <f t="shared" si="0"/>
        <v>0</v>
      </c>
      <c r="L29" s="12">
        <f t="shared" si="1"/>
        <v>0</v>
      </c>
      <c r="N29" s="20">
        <v>0</v>
      </c>
    </row>
    <row r="30" spans="1:14" x14ac:dyDescent="0.35">
      <c r="A30" s="10"/>
      <c r="B30" s="11"/>
      <c r="C30" s="14"/>
      <c r="D30" s="12"/>
      <c r="E30" s="11"/>
      <c r="F30" s="30"/>
      <c r="G30" s="30"/>
      <c r="H30" s="30"/>
      <c r="I30" s="30"/>
      <c r="J30" s="39">
        <v>10</v>
      </c>
      <c r="K30" s="39">
        <f t="shared" si="0"/>
        <v>0</v>
      </c>
      <c r="L30" s="12">
        <f t="shared" si="1"/>
        <v>0</v>
      </c>
      <c r="N30" s="20">
        <v>0</v>
      </c>
    </row>
    <row r="31" spans="1:14" x14ac:dyDescent="0.35">
      <c r="A31" s="10"/>
      <c r="B31" s="11"/>
      <c r="C31" s="14"/>
      <c r="D31" s="12"/>
      <c r="E31" s="11"/>
      <c r="F31" s="30"/>
      <c r="G31" s="30"/>
      <c r="H31" s="30"/>
      <c r="I31" s="30"/>
      <c r="J31" s="39">
        <v>10</v>
      </c>
      <c r="K31" s="39">
        <f t="shared" si="0"/>
        <v>0</v>
      </c>
      <c r="L31" s="12">
        <f t="shared" si="1"/>
        <v>0</v>
      </c>
      <c r="N31" s="20">
        <v>0</v>
      </c>
    </row>
    <row r="32" spans="1:14" ht="15" thickBot="1" x14ac:dyDescent="0.4">
      <c r="A32" s="10"/>
      <c r="B32" s="11"/>
      <c r="C32" s="12"/>
      <c r="D32" s="12"/>
      <c r="E32" s="11"/>
      <c r="F32" s="10"/>
      <c r="G32" s="10"/>
      <c r="H32" s="10"/>
      <c r="I32" s="10"/>
      <c r="J32" s="39">
        <v>10</v>
      </c>
      <c r="K32" s="39">
        <f t="shared" si="0"/>
        <v>0</v>
      </c>
      <c r="L32" s="12">
        <f t="shared" si="1"/>
        <v>0</v>
      </c>
      <c r="N32" s="21">
        <v>0</v>
      </c>
    </row>
    <row r="33" spans="2:14" x14ac:dyDescent="0.35">
      <c r="B33" s="5"/>
      <c r="E33" s="3"/>
    </row>
    <row r="34" spans="2:14" ht="15" thickBot="1" x14ac:dyDescent="0.4">
      <c r="B34" s="5"/>
      <c r="E34" s="3"/>
      <c r="L34" s="4"/>
      <c r="N34" s="23" t="s">
        <v>45</v>
      </c>
    </row>
    <row r="35" spans="2:14" ht="15" thickBot="1" x14ac:dyDescent="0.4">
      <c r="F35" s="32"/>
      <c r="G35" s="31">
        <f>SUM(F23:G32)</f>
        <v>0</v>
      </c>
      <c r="H35" s="31">
        <f>SUM(H23:H32)</f>
        <v>0</v>
      </c>
      <c r="I35" s="31">
        <f>SUM(I23:I32)</f>
        <v>0</v>
      </c>
      <c r="J35" s="25">
        <f>SUM(J23:J32)-110</f>
        <v>0</v>
      </c>
      <c r="K35" s="25">
        <f>SUM(K23:K32)</f>
        <v>0</v>
      </c>
      <c r="L35" s="25">
        <f>SUM(L23:L32)</f>
        <v>0</v>
      </c>
      <c r="N35" s="18">
        <f>SUM(K35:L35)</f>
        <v>0</v>
      </c>
    </row>
    <row r="37" spans="2:14" ht="15" thickBot="1" x14ac:dyDescent="0.4">
      <c r="N37" s="23" t="s">
        <v>11</v>
      </c>
    </row>
    <row r="38" spans="2:14" ht="15" thickBot="1" x14ac:dyDescent="0.4">
      <c r="N38" s="37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EF306-31AB-445B-96FE-E8B1CA46A483}">
  <sheetPr>
    <pageSetUpPr fitToPage="1"/>
  </sheetPr>
  <dimension ref="A1:N38"/>
  <sheetViews>
    <sheetView zoomScale="70" zoomScaleNormal="70" workbookViewId="0">
      <selection activeCell="F32" sqref="F32:I32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6" t="s">
        <v>0</v>
      </c>
      <c r="B10" s="15">
        <f>SPELARE!B10</f>
        <v>0</v>
      </c>
      <c r="D10" t="s">
        <v>47</v>
      </c>
    </row>
    <row r="11" spans="1:4" x14ac:dyDescent="0.35">
      <c r="A11" s="6" t="s">
        <v>1</v>
      </c>
      <c r="B11" s="15">
        <f>SPELARE!B11</f>
        <v>0</v>
      </c>
    </row>
    <row r="12" spans="1:4" x14ac:dyDescent="0.35">
      <c r="A12" s="6" t="s">
        <v>13</v>
      </c>
      <c r="B12" s="15" t="s">
        <v>51</v>
      </c>
    </row>
    <row r="13" spans="1:4" x14ac:dyDescent="0.35">
      <c r="A13" s="6" t="s">
        <v>14</v>
      </c>
      <c r="B13" s="16">
        <f>SPELARE!B13</f>
        <v>2025</v>
      </c>
    </row>
    <row r="15" spans="1:4" x14ac:dyDescent="0.35">
      <c r="A15" s="6" t="s">
        <v>41</v>
      </c>
      <c r="B15" s="17">
        <f>SUM(K35+L35)</f>
        <v>0</v>
      </c>
    </row>
    <row r="17" spans="1:14" x14ac:dyDescent="0.35">
      <c r="A17" s="6" t="s">
        <v>3</v>
      </c>
      <c r="B17" s="16">
        <f>SPELARE!B17</f>
        <v>0</v>
      </c>
    </row>
    <row r="18" spans="1:14" x14ac:dyDescent="0.35">
      <c r="A18" s="6" t="s">
        <v>2</v>
      </c>
      <c r="B18" s="16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6" t="s">
        <v>4</v>
      </c>
      <c r="B19" s="16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6" t="s">
        <v>38</v>
      </c>
      <c r="B20" s="16">
        <f>SPELARE!B20</f>
        <v>0</v>
      </c>
      <c r="C20" s="3"/>
      <c r="D20" s="3"/>
      <c r="F20" s="3"/>
      <c r="G20" s="3"/>
      <c r="H20" s="3"/>
      <c r="I20" s="3"/>
      <c r="J20" s="3"/>
      <c r="K20" s="3"/>
      <c r="N20" s="22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1" t="s">
        <v>5</v>
      </c>
      <c r="C22" s="1" t="s">
        <v>39</v>
      </c>
      <c r="D22" s="1" t="s">
        <v>7</v>
      </c>
      <c r="E22" s="1" t="s">
        <v>9</v>
      </c>
      <c r="F22" s="1" t="s">
        <v>40</v>
      </c>
      <c r="G22" s="1" t="s">
        <v>8</v>
      </c>
      <c r="H22" s="1" t="s">
        <v>15</v>
      </c>
      <c r="I22" s="1" t="s">
        <v>16</v>
      </c>
      <c r="J22" s="1" t="s">
        <v>44</v>
      </c>
      <c r="K22" s="1" t="s">
        <v>43</v>
      </c>
      <c r="L22" s="1" t="s">
        <v>6</v>
      </c>
      <c r="N22" s="23" t="s">
        <v>46</v>
      </c>
    </row>
    <row r="23" spans="1:14" x14ac:dyDescent="0.35">
      <c r="A23" s="10"/>
      <c r="B23" s="11"/>
      <c r="C23" s="12"/>
      <c r="D23" s="12"/>
      <c r="E23" s="11"/>
      <c r="F23" s="10"/>
      <c r="G23" s="10"/>
      <c r="H23" s="10"/>
      <c r="I23" s="10"/>
      <c r="J23" s="39">
        <v>10</v>
      </c>
      <c r="K23" s="39">
        <f>SUM(J23-10)*18.5</f>
        <v>0</v>
      </c>
      <c r="L23" s="12">
        <f>SUM(F23:I23)</f>
        <v>0</v>
      </c>
      <c r="N23" s="19">
        <v>0</v>
      </c>
    </row>
    <row r="24" spans="1:14" x14ac:dyDescent="0.35">
      <c r="A24" s="10"/>
      <c r="B24" s="11"/>
      <c r="C24" s="12"/>
      <c r="D24" s="12"/>
      <c r="E24" s="11"/>
      <c r="F24" s="10"/>
      <c r="G24" s="10"/>
      <c r="H24" s="10"/>
      <c r="I24" s="10"/>
      <c r="J24" s="39">
        <v>10</v>
      </c>
      <c r="K24" s="39">
        <f>SUM(J24-10)*18.5</f>
        <v>0</v>
      </c>
      <c r="L24" s="12">
        <f>SUM(F24:I24)</f>
        <v>0</v>
      </c>
      <c r="N24" s="20">
        <v>0</v>
      </c>
    </row>
    <row r="25" spans="1:14" x14ac:dyDescent="0.35">
      <c r="A25" s="10"/>
      <c r="B25" s="11"/>
      <c r="C25" s="12"/>
      <c r="D25" s="12"/>
      <c r="E25" s="11"/>
      <c r="F25" s="10"/>
      <c r="G25" s="10"/>
      <c r="H25" s="10"/>
      <c r="I25" s="10"/>
      <c r="J25" s="39">
        <v>10</v>
      </c>
      <c r="K25" s="39">
        <f t="shared" ref="K25" si="0">SUM(J25-10)*18.5</f>
        <v>0</v>
      </c>
      <c r="L25" s="12">
        <f>SUM(F25:I25)</f>
        <v>0</v>
      </c>
      <c r="N25" s="20">
        <v>0</v>
      </c>
    </row>
    <row r="26" spans="1:14" x14ac:dyDescent="0.35">
      <c r="A26" s="10"/>
      <c r="B26" s="11"/>
      <c r="C26" s="12"/>
      <c r="D26" s="12"/>
      <c r="E26" s="11"/>
      <c r="F26" s="10"/>
      <c r="G26" s="10"/>
      <c r="H26" s="10"/>
      <c r="I26" s="10"/>
      <c r="J26" s="39">
        <v>10</v>
      </c>
      <c r="K26" s="39">
        <f t="shared" ref="K26:K32" si="1">SUM(J26-10)*18.5</f>
        <v>0</v>
      </c>
      <c r="L26" s="12">
        <f t="shared" ref="L26:L32" si="2">SUM(F26:I26)</f>
        <v>0</v>
      </c>
      <c r="N26" s="20">
        <v>0</v>
      </c>
    </row>
    <row r="27" spans="1:14" x14ac:dyDescent="0.35">
      <c r="A27" s="10"/>
      <c r="B27" s="11"/>
      <c r="C27" s="12"/>
      <c r="D27" s="12"/>
      <c r="E27" s="11"/>
      <c r="F27" s="10"/>
      <c r="G27" s="10"/>
      <c r="H27" s="10"/>
      <c r="I27" s="10"/>
      <c r="J27" s="39">
        <v>10</v>
      </c>
      <c r="K27" s="39">
        <f t="shared" si="1"/>
        <v>0</v>
      </c>
      <c r="L27" s="12">
        <f t="shared" si="2"/>
        <v>0</v>
      </c>
      <c r="N27" s="20">
        <v>0</v>
      </c>
    </row>
    <row r="28" spans="1:14" x14ac:dyDescent="0.35">
      <c r="A28" s="10"/>
      <c r="B28" s="11"/>
      <c r="C28" s="12"/>
      <c r="D28" s="12"/>
      <c r="E28" s="11"/>
      <c r="F28" s="10"/>
      <c r="G28" s="35"/>
      <c r="H28" s="10"/>
      <c r="I28" s="10"/>
      <c r="J28" s="39">
        <v>10</v>
      </c>
      <c r="K28" s="39">
        <f t="shared" si="1"/>
        <v>0</v>
      </c>
      <c r="L28" s="12">
        <f t="shared" si="2"/>
        <v>0</v>
      </c>
      <c r="N28" s="20">
        <v>0</v>
      </c>
    </row>
    <row r="29" spans="1:14" x14ac:dyDescent="0.35">
      <c r="A29" s="10"/>
      <c r="B29" s="11"/>
      <c r="C29" s="12"/>
      <c r="D29" s="12"/>
      <c r="E29" s="11"/>
      <c r="F29" s="10"/>
      <c r="G29" s="10"/>
      <c r="H29" s="10"/>
      <c r="I29" s="10"/>
      <c r="J29" s="39">
        <v>10</v>
      </c>
      <c r="K29" s="39">
        <f t="shared" si="1"/>
        <v>0</v>
      </c>
      <c r="L29" s="12">
        <f t="shared" si="2"/>
        <v>0</v>
      </c>
      <c r="N29" s="20">
        <v>0</v>
      </c>
    </row>
    <row r="30" spans="1:14" x14ac:dyDescent="0.35">
      <c r="A30" s="10"/>
      <c r="B30" s="11"/>
      <c r="C30" s="14"/>
      <c r="D30" s="12"/>
      <c r="E30" s="11"/>
      <c r="F30" s="30"/>
      <c r="G30" s="36"/>
      <c r="H30" s="36"/>
      <c r="I30" s="36"/>
      <c r="J30" s="39">
        <v>10</v>
      </c>
      <c r="K30" s="39">
        <f t="shared" si="1"/>
        <v>0</v>
      </c>
      <c r="L30" s="12">
        <f t="shared" si="2"/>
        <v>0</v>
      </c>
      <c r="N30" s="20">
        <v>0</v>
      </c>
    </row>
    <row r="31" spans="1:14" x14ac:dyDescent="0.35">
      <c r="A31" s="10"/>
      <c r="B31" s="11"/>
      <c r="C31" s="14"/>
      <c r="D31" s="12"/>
      <c r="E31" s="11"/>
      <c r="F31" s="30"/>
      <c r="G31" s="30"/>
      <c r="H31" s="30"/>
      <c r="I31" s="30"/>
      <c r="J31" s="39">
        <v>10</v>
      </c>
      <c r="K31" s="39">
        <f t="shared" si="1"/>
        <v>0</v>
      </c>
      <c r="L31" s="12">
        <f t="shared" si="2"/>
        <v>0</v>
      </c>
      <c r="N31" s="20">
        <v>0</v>
      </c>
    </row>
    <row r="32" spans="1:14" ht="15" thickBot="1" x14ac:dyDescent="0.4">
      <c r="A32" s="10"/>
      <c r="B32" s="11"/>
      <c r="C32" s="12"/>
      <c r="D32" s="12"/>
      <c r="E32" s="11"/>
      <c r="F32" s="10"/>
      <c r="G32" s="10"/>
      <c r="H32" s="10"/>
      <c r="I32" s="10"/>
      <c r="J32" s="39">
        <v>10</v>
      </c>
      <c r="K32" s="39">
        <f t="shared" si="1"/>
        <v>0</v>
      </c>
      <c r="L32" s="12">
        <f t="shared" si="2"/>
        <v>0</v>
      </c>
      <c r="N32" s="21">
        <v>0</v>
      </c>
    </row>
    <row r="33" spans="2:14" x14ac:dyDescent="0.35">
      <c r="B33" s="5"/>
      <c r="E33" s="3"/>
    </row>
    <row r="34" spans="2:14" ht="15" thickBot="1" x14ac:dyDescent="0.4">
      <c r="B34" s="5"/>
      <c r="E34" s="3"/>
      <c r="L34" s="4"/>
      <c r="N34" s="23" t="s">
        <v>45</v>
      </c>
    </row>
    <row r="35" spans="2:14" ht="15" thickBot="1" x14ac:dyDescent="0.4">
      <c r="F35" s="32"/>
      <c r="G35" s="31">
        <f>SUM(F23:G32)</f>
        <v>0</v>
      </c>
      <c r="H35" s="31">
        <f>SUM(H23:H32)</f>
        <v>0</v>
      </c>
      <c r="I35" s="31">
        <f>SUM(I23:I32)</f>
        <v>0</v>
      </c>
      <c r="J35" s="25">
        <f>SUM(J23:J32)-100</f>
        <v>0</v>
      </c>
      <c r="K35" s="25">
        <f>SUM(K23:K32)</f>
        <v>0</v>
      </c>
      <c r="L35" s="25">
        <f>SUM(L23:L32)</f>
        <v>0</v>
      </c>
      <c r="N35" s="18">
        <f>SUM(K35:L35)-K35</f>
        <v>0</v>
      </c>
    </row>
    <row r="37" spans="2:14" ht="15" thickBot="1" x14ac:dyDescent="0.4">
      <c r="N37" s="23" t="s">
        <v>11</v>
      </c>
    </row>
    <row r="38" spans="2:14" ht="15" thickBot="1" x14ac:dyDescent="0.4">
      <c r="N38" s="37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44EF1-D607-4EC7-B0FC-DE33C9C6D2EC}">
  <sheetPr>
    <pageSetUpPr fitToPage="1"/>
  </sheetPr>
  <dimension ref="A1:N38"/>
  <sheetViews>
    <sheetView zoomScale="70" zoomScaleNormal="70" workbookViewId="0">
      <selection activeCell="J36" sqref="J36"/>
    </sheetView>
  </sheetViews>
  <sheetFormatPr defaultRowHeight="14.5" x14ac:dyDescent="0.35"/>
  <cols>
    <col min="1" max="1" width="18" customWidth="1"/>
    <col min="2" max="2" width="20.81640625" bestFit="1" customWidth="1"/>
    <col min="3" max="3" width="19.453125" bestFit="1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6" t="s">
        <v>0</v>
      </c>
      <c r="B10" s="15">
        <f>SPELARE!B10</f>
        <v>0</v>
      </c>
      <c r="D10" t="s">
        <v>47</v>
      </c>
    </row>
    <row r="11" spans="1:4" x14ac:dyDescent="0.35">
      <c r="A11" s="6" t="s">
        <v>1</v>
      </c>
      <c r="B11" s="15">
        <f>SPELARE!B11</f>
        <v>0</v>
      </c>
    </row>
    <row r="12" spans="1:4" x14ac:dyDescent="0.35">
      <c r="A12" s="6" t="s">
        <v>13</v>
      </c>
      <c r="B12" s="15" t="s">
        <v>62</v>
      </c>
    </row>
    <row r="13" spans="1:4" x14ac:dyDescent="0.35">
      <c r="A13" s="6" t="s">
        <v>14</v>
      </c>
      <c r="B13" s="16">
        <f>SPELARE!B13</f>
        <v>2025</v>
      </c>
    </row>
    <row r="15" spans="1:4" x14ac:dyDescent="0.35">
      <c r="A15" s="6" t="s">
        <v>41</v>
      </c>
      <c r="B15" s="17">
        <f>SUM(K35+L35)</f>
        <v>0</v>
      </c>
    </row>
    <row r="17" spans="1:14" x14ac:dyDescent="0.35">
      <c r="A17" s="6" t="s">
        <v>3</v>
      </c>
      <c r="B17" s="16">
        <f>SPELARE!B17</f>
        <v>0</v>
      </c>
    </row>
    <row r="18" spans="1:14" x14ac:dyDescent="0.35">
      <c r="A18" s="6" t="s">
        <v>2</v>
      </c>
      <c r="B18" s="16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6" t="s">
        <v>4</v>
      </c>
      <c r="B19" s="16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6" t="s">
        <v>38</v>
      </c>
      <c r="B20" s="16">
        <f>SPELARE!B20</f>
        <v>0</v>
      </c>
      <c r="C20" s="3"/>
      <c r="D20" s="3"/>
      <c r="F20" s="3"/>
      <c r="G20" s="3"/>
      <c r="H20" s="3"/>
      <c r="I20" s="3"/>
      <c r="J20" s="3"/>
      <c r="K20" s="3"/>
      <c r="N20" s="22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1" t="s">
        <v>5</v>
      </c>
      <c r="C22" s="1" t="s">
        <v>39</v>
      </c>
      <c r="D22" s="1" t="s">
        <v>7</v>
      </c>
      <c r="E22" s="1" t="s">
        <v>9</v>
      </c>
      <c r="F22" s="1" t="s">
        <v>40</v>
      </c>
      <c r="G22" s="1" t="s">
        <v>8</v>
      </c>
      <c r="H22" s="1" t="s">
        <v>15</v>
      </c>
      <c r="I22" s="1" t="s">
        <v>16</v>
      </c>
      <c r="J22" s="1" t="s">
        <v>44</v>
      </c>
      <c r="K22" s="1" t="s">
        <v>43</v>
      </c>
      <c r="L22" s="1" t="s">
        <v>6</v>
      </c>
      <c r="N22" s="23" t="s">
        <v>46</v>
      </c>
    </row>
    <row r="23" spans="1:14" x14ac:dyDescent="0.35">
      <c r="A23" s="10"/>
      <c r="B23" s="11"/>
      <c r="C23" s="12"/>
      <c r="D23" s="12"/>
      <c r="E23" s="11"/>
      <c r="F23" s="10"/>
      <c r="G23" s="10"/>
      <c r="H23" s="10"/>
      <c r="I23" s="10"/>
      <c r="J23" s="39">
        <v>10</v>
      </c>
      <c r="K23" s="39">
        <f>SUM(J23-10)*18.5</f>
        <v>0</v>
      </c>
      <c r="L23" s="12">
        <f>SUM(F23:I23)</f>
        <v>0</v>
      </c>
      <c r="N23" s="19">
        <v>0</v>
      </c>
    </row>
    <row r="24" spans="1:14" x14ac:dyDescent="0.35">
      <c r="A24" s="10"/>
      <c r="B24" s="11"/>
      <c r="C24" s="12"/>
      <c r="D24" s="12"/>
      <c r="E24" s="11"/>
      <c r="F24" s="10"/>
      <c r="G24" s="10"/>
      <c r="H24" s="10"/>
      <c r="I24" s="10"/>
      <c r="J24" s="39">
        <v>10</v>
      </c>
      <c r="K24" s="39">
        <f t="shared" ref="K24:K32" si="0">SUM(J24-10)*18.5</f>
        <v>0</v>
      </c>
      <c r="L24" s="12">
        <f t="shared" ref="L24:L32" si="1">SUM(F24:I24)</f>
        <v>0</v>
      </c>
      <c r="N24" s="20">
        <v>0</v>
      </c>
    </row>
    <row r="25" spans="1:14" x14ac:dyDescent="0.35">
      <c r="A25" s="10"/>
      <c r="B25" s="11"/>
      <c r="C25" s="12"/>
      <c r="D25" s="12"/>
      <c r="E25" s="11"/>
      <c r="F25" s="10"/>
      <c r="G25" s="10"/>
      <c r="H25" s="10"/>
      <c r="I25" s="10"/>
      <c r="J25" s="39">
        <v>10</v>
      </c>
      <c r="K25" s="39">
        <f t="shared" si="0"/>
        <v>0</v>
      </c>
      <c r="L25" s="12">
        <f t="shared" si="1"/>
        <v>0</v>
      </c>
      <c r="N25" s="20">
        <v>0</v>
      </c>
    </row>
    <row r="26" spans="1:14" x14ac:dyDescent="0.35">
      <c r="A26" s="10"/>
      <c r="B26" s="11"/>
      <c r="C26" s="12"/>
      <c r="D26" s="12"/>
      <c r="E26" s="11"/>
      <c r="F26" s="10"/>
      <c r="G26" s="10"/>
      <c r="H26" s="10"/>
      <c r="I26" s="10"/>
      <c r="J26" s="39">
        <v>10</v>
      </c>
      <c r="K26" s="39">
        <f t="shared" si="0"/>
        <v>0</v>
      </c>
      <c r="L26" s="12">
        <f t="shared" si="1"/>
        <v>0</v>
      </c>
      <c r="N26" s="20">
        <v>0</v>
      </c>
    </row>
    <row r="27" spans="1:14" x14ac:dyDescent="0.35">
      <c r="A27" s="10"/>
      <c r="B27" s="11"/>
      <c r="C27" s="12"/>
      <c r="D27" s="12"/>
      <c r="E27" s="11"/>
      <c r="F27" s="10"/>
      <c r="G27" s="10"/>
      <c r="H27" s="10"/>
      <c r="I27" s="10"/>
      <c r="J27" s="39">
        <v>10</v>
      </c>
      <c r="K27" s="39">
        <f t="shared" si="0"/>
        <v>0</v>
      </c>
      <c r="L27" s="12">
        <f t="shared" si="1"/>
        <v>0</v>
      </c>
      <c r="N27" s="20">
        <v>0</v>
      </c>
    </row>
    <row r="28" spans="1:14" x14ac:dyDescent="0.35">
      <c r="A28" s="10"/>
      <c r="B28" s="11"/>
      <c r="C28" s="12"/>
      <c r="D28" s="12"/>
      <c r="E28" s="11"/>
      <c r="F28" s="10"/>
      <c r="G28" s="10"/>
      <c r="H28" s="10"/>
      <c r="I28" s="10"/>
      <c r="J28" s="39">
        <v>10</v>
      </c>
      <c r="K28" s="39">
        <f t="shared" si="0"/>
        <v>0</v>
      </c>
      <c r="L28" s="12">
        <f t="shared" si="1"/>
        <v>0</v>
      </c>
      <c r="N28" s="20">
        <v>0</v>
      </c>
    </row>
    <row r="29" spans="1:14" x14ac:dyDescent="0.35">
      <c r="A29" s="10"/>
      <c r="B29" s="11"/>
      <c r="C29" s="12"/>
      <c r="D29" s="12"/>
      <c r="E29" s="11"/>
      <c r="F29" s="10"/>
      <c r="G29" s="10"/>
      <c r="H29" s="10"/>
      <c r="I29" s="10"/>
      <c r="J29" s="39">
        <v>10</v>
      </c>
      <c r="K29" s="39">
        <f t="shared" si="0"/>
        <v>0</v>
      </c>
      <c r="L29" s="12">
        <f t="shared" si="1"/>
        <v>0</v>
      </c>
      <c r="N29" s="20">
        <v>0</v>
      </c>
    </row>
    <row r="30" spans="1:14" x14ac:dyDescent="0.35">
      <c r="A30" s="10"/>
      <c r="B30" s="11"/>
      <c r="C30" s="14"/>
      <c r="D30" s="12"/>
      <c r="E30" s="13"/>
      <c r="F30" s="30"/>
      <c r="G30" s="30"/>
      <c r="H30" s="30"/>
      <c r="I30" s="30"/>
      <c r="J30" s="39">
        <v>10</v>
      </c>
      <c r="K30" s="39">
        <f t="shared" si="0"/>
        <v>0</v>
      </c>
      <c r="L30" s="12">
        <f t="shared" si="1"/>
        <v>0</v>
      </c>
      <c r="N30" s="20"/>
    </row>
    <row r="31" spans="1:14" x14ac:dyDescent="0.35">
      <c r="A31" s="10"/>
      <c r="B31" s="11"/>
      <c r="C31" s="14"/>
      <c r="D31" s="12"/>
      <c r="E31" s="13"/>
      <c r="F31" s="30"/>
      <c r="G31" s="30"/>
      <c r="H31" s="30"/>
      <c r="I31" s="30"/>
      <c r="J31" s="39">
        <v>10</v>
      </c>
      <c r="K31" s="39">
        <f t="shared" si="0"/>
        <v>0</v>
      </c>
      <c r="L31" s="12">
        <f t="shared" si="1"/>
        <v>0</v>
      </c>
      <c r="N31" s="20"/>
    </row>
    <row r="32" spans="1:14" ht="15" thickBot="1" x14ac:dyDescent="0.4">
      <c r="A32" s="10"/>
      <c r="B32" s="11"/>
      <c r="C32" s="12"/>
      <c r="D32" s="12"/>
      <c r="E32" s="13"/>
      <c r="F32" s="10"/>
      <c r="G32" s="10"/>
      <c r="H32" s="10"/>
      <c r="I32" s="10"/>
      <c r="J32" s="39">
        <v>10</v>
      </c>
      <c r="K32" s="39">
        <f t="shared" si="0"/>
        <v>0</v>
      </c>
      <c r="L32" s="12">
        <f t="shared" si="1"/>
        <v>0</v>
      </c>
      <c r="N32" s="21"/>
    </row>
    <row r="33" spans="2:14" x14ac:dyDescent="0.35">
      <c r="B33" s="5"/>
      <c r="E33" s="3"/>
    </row>
    <row r="34" spans="2:14" ht="15" thickBot="1" x14ac:dyDescent="0.4">
      <c r="B34" s="5"/>
      <c r="E34" s="3"/>
      <c r="L34" s="4"/>
      <c r="N34" s="23" t="s">
        <v>45</v>
      </c>
    </row>
    <row r="35" spans="2:14" ht="15" thickBot="1" x14ac:dyDescent="0.4">
      <c r="F35" s="32"/>
      <c r="G35" s="31">
        <f>SUM(F23:G32)</f>
        <v>0</v>
      </c>
      <c r="H35" s="31">
        <f>SUM(H23:H32)</f>
        <v>0</v>
      </c>
      <c r="I35" s="31">
        <f>SUM(I23:I32)</f>
        <v>0</v>
      </c>
      <c r="J35" s="25">
        <f>SUM(J23:J32)-100</f>
        <v>0</v>
      </c>
      <c r="K35" s="25">
        <f>SUM(K23:K32)</f>
        <v>0</v>
      </c>
      <c r="L35" s="25">
        <f>SUM(L23:L32)</f>
        <v>0</v>
      </c>
      <c r="N35" s="18">
        <f>SUM(K35:L35)</f>
        <v>0</v>
      </c>
    </row>
    <row r="37" spans="2:14" ht="15" thickBot="1" x14ac:dyDescent="0.4">
      <c r="N37" s="23" t="s">
        <v>11</v>
      </c>
    </row>
    <row r="38" spans="2:14" ht="15" thickBot="1" x14ac:dyDescent="0.4">
      <c r="N38" s="18"/>
    </row>
  </sheetData>
  <pageMargins left="0.70866141732283472" right="0.70866141732283472" top="0.74803149606299213" bottom="0.74803149606299213" header="0.31496062992125984" footer="0.31496062992125984"/>
  <pageSetup paperSize="9" scale="63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16A07-7FAC-4E44-A04E-2002CA32E90E}">
  <sheetPr>
    <pageSetUpPr fitToPage="1"/>
  </sheetPr>
  <dimension ref="A1:N38"/>
  <sheetViews>
    <sheetView zoomScale="70" zoomScaleNormal="70" workbookViewId="0">
      <selection activeCell="J36" sqref="J36"/>
    </sheetView>
  </sheetViews>
  <sheetFormatPr defaultRowHeight="14.5" x14ac:dyDescent="0.35"/>
  <cols>
    <col min="1" max="1" width="18" customWidth="1"/>
    <col min="2" max="2" width="20.81640625" bestFit="1" customWidth="1"/>
    <col min="3" max="3" width="18" customWidth="1"/>
    <col min="4" max="4" width="14.26953125" bestFit="1" customWidth="1"/>
    <col min="5" max="5" width="14" bestFit="1" customWidth="1"/>
    <col min="6" max="6" width="10" bestFit="1" customWidth="1"/>
    <col min="7" max="7" width="16.81640625" customWidth="1"/>
    <col min="8" max="8" width="7.1796875" customWidth="1"/>
    <col min="9" max="9" width="10" customWidth="1"/>
    <col min="10" max="10" width="14.26953125" bestFit="1" customWidth="1"/>
    <col min="11" max="11" width="18.81640625" customWidth="1"/>
    <col min="12" max="12" width="18" bestFit="1" customWidth="1"/>
    <col min="13" max="13" width="4.453125" customWidth="1"/>
    <col min="14" max="14" width="19.26953125" bestFit="1" customWidth="1"/>
  </cols>
  <sheetData>
    <row r="1" spans="1:4" s="2" customFormat="1" ht="18.5" x14ac:dyDescent="0.45"/>
    <row r="8" spans="1:4" ht="9" customHeight="1" x14ac:dyDescent="0.35"/>
    <row r="10" spans="1:4" x14ac:dyDescent="0.35">
      <c r="A10" s="6" t="s">
        <v>0</v>
      </c>
      <c r="B10" s="15">
        <f>SPELARE!B10</f>
        <v>0</v>
      </c>
      <c r="D10" t="s">
        <v>47</v>
      </c>
    </row>
    <row r="11" spans="1:4" x14ac:dyDescent="0.35">
      <c r="A11" s="6" t="s">
        <v>1</v>
      </c>
      <c r="B11" s="15">
        <f>SPELARE!B11</f>
        <v>0</v>
      </c>
    </row>
    <row r="12" spans="1:4" x14ac:dyDescent="0.35">
      <c r="A12" s="6" t="s">
        <v>13</v>
      </c>
      <c r="B12" s="15" t="s">
        <v>61</v>
      </c>
    </row>
    <row r="13" spans="1:4" x14ac:dyDescent="0.35">
      <c r="A13" s="6" t="s">
        <v>14</v>
      </c>
      <c r="B13" s="16">
        <f>SPELARE!B13</f>
        <v>2025</v>
      </c>
    </row>
    <row r="15" spans="1:4" x14ac:dyDescent="0.35">
      <c r="A15" s="6" t="s">
        <v>41</v>
      </c>
      <c r="B15" s="17">
        <f>SUM(K35+L35)</f>
        <v>0</v>
      </c>
    </row>
    <row r="17" spans="1:14" x14ac:dyDescent="0.35">
      <c r="A17" s="6" t="s">
        <v>3</v>
      </c>
      <c r="B17" s="16">
        <f>SPELARE!B17</f>
        <v>0</v>
      </c>
    </row>
    <row r="18" spans="1:14" x14ac:dyDescent="0.35">
      <c r="A18" s="6" t="s">
        <v>2</v>
      </c>
      <c r="B18" s="16">
        <f>SPELARE!B18</f>
        <v>0</v>
      </c>
      <c r="C18" s="3"/>
      <c r="D18" s="3"/>
      <c r="F18" s="3"/>
      <c r="G18" s="3"/>
      <c r="H18" s="3"/>
      <c r="I18" s="3"/>
      <c r="J18" s="3"/>
      <c r="K18" s="3"/>
    </row>
    <row r="19" spans="1:14" ht="15" thickBot="1" x14ac:dyDescent="0.4">
      <c r="A19" s="6" t="s">
        <v>4</v>
      </c>
      <c r="B19" s="16">
        <f>SPELARE!B19</f>
        <v>0</v>
      </c>
      <c r="C19" s="3"/>
      <c r="D19" s="3"/>
      <c r="F19" s="3"/>
      <c r="G19" s="3"/>
      <c r="H19" s="3"/>
      <c r="I19" s="3"/>
      <c r="J19" s="3"/>
      <c r="K19" s="3"/>
    </row>
    <row r="20" spans="1:14" ht="15" thickBot="1" x14ac:dyDescent="0.4">
      <c r="A20" s="6" t="s">
        <v>38</v>
      </c>
      <c r="B20" s="16">
        <f>SPELARE!B20</f>
        <v>0</v>
      </c>
      <c r="C20" s="3"/>
      <c r="D20" s="3"/>
      <c r="F20" s="3"/>
      <c r="G20" s="3"/>
      <c r="H20" s="3"/>
      <c r="I20" s="3"/>
      <c r="J20" s="3"/>
      <c r="K20" s="3"/>
      <c r="N20" s="22" t="s">
        <v>42</v>
      </c>
    </row>
    <row r="21" spans="1:14" x14ac:dyDescent="0.35">
      <c r="B21" s="3"/>
      <c r="C21" s="3"/>
      <c r="D21" s="3"/>
      <c r="F21" s="3"/>
      <c r="G21" s="3"/>
      <c r="H21" s="3"/>
      <c r="I21" s="3"/>
      <c r="J21" s="3"/>
      <c r="K21" s="3"/>
    </row>
    <row r="22" spans="1:14" s="1" customFormat="1" ht="15" thickBot="1" x14ac:dyDescent="0.4">
      <c r="A22" s="1" t="s">
        <v>10</v>
      </c>
      <c r="B22" s="1" t="s">
        <v>5</v>
      </c>
      <c r="C22" s="1" t="s">
        <v>39</v>
      </c>
      <c r="D22" s="1" t="s">
        <v>7</v>
      </c>
      <c r="E22" s="1" t="s">
        <v>9</v>
      </c>
      <c r="F22" s="1" t="s">
        <v>40</v>
      </c>
      <c r="G22" s="1" t="s">
        <v>8</v>
      </c>
      <c r="H22" s="1" t="s">
        <v>15</v>
      </c>
      <c r="I22" s="1" t="s">
        <v>16</v>
      </c>
      <c r="J22" s="1" t="s">
        <v>44</v>
      </c>
      <c r="K22" s="1" t="s">
        <v>43</v>
      </c>
      <c r="L22" s="1" t="s">
        <v>6</v>
      </c>
      <c r="N22" s="23" t="s">
        <v>46</v>
      </c>
    </row>
    <row r="23" spans="1:14" x14ac:dyDescent="0.35">
      <c r="A23" s="10"/>
      <c r="B23" s="11"/>
      <c r="C23" s="12"/>
      <c r="D23" s="12"/>
      <c r="E23" s="12"/>
      <c r="F23" s="10"/>
      <c r="G23" s="10"/>
      <c r="H23" s="10"/>
      <c r="I23" s="10"/>
      <c r="J23" s="39">
        <v>10</v>
      </c>
      <c r="K23" s="39">
        <f>SUM(J23-10)*18.5</f>
        <v>0</v>
      </c>
      <c r="L23" s="12"/>
      <c r="N23" s="19"/>
    </row>
    <row r="24" spans="1:14" x14ac:dyDescent="0.35">
      <c r="A24" s="10"/>
      <c r="B24" s="11"/>
      <c r="C24" s="12"/>
      <c r="D24" s="12"/>
      <c r="E24" s="13"/>
      <c r="F24" s="10"/>
      <c r="G24" s="10"/>
      <c r="H24" s="10"/>
      <c r="I24" s="10"/>
      <c r="J24" s="39">
        <v>10</v>
      </c>
      <c r="K24" s="39">
        <f t="shared" ref="K24:K32" si="0">SUM(J24-10)*18.5</f>
        <v>0</v>
      </c>
      <c r="L24" s="12"/>
      <c r="N24" s="20"/>
    </row>
    <row r="25" spans="1:14" x14ac:dyDescent="0.35">
      <c r="A25" s="10"/>
      <c r="B25" s="11"/>
      <c r="C25" s="12"/>
      <c r="D25" s="12"/>
      <c r="E25" s="13"/>
      <c r="F25" s="10"/>
      <c r="G25" s="10"/>
      <c r="H25" s="10"/>
      <c r="I25" s="10"/>
      <c r="J25" s="39">
        <v>10</v>
      </c>
      <c r="K25" s="39">
        <f t="shared" si="0"/>
        <v>0</v>
      </c>
      <c r="L25" s="12"/>
      <c r="N25" s="20"/>
    </row>
    <row r="26" spans="1:14" x14ac:dyDescent="0.35">
      <c r="A26" s="10"/>
      <c r="B26" s="11"/>
      <c r="C26" s="12"/>
      <c r="D26" s="12"/>
      <c r="E26" s="13"/>
      <c r="F26" s="10"/>
      <c r="G26" s="10"/>
      <c r="H26" s="10"/>
      <c r="I26" s="10"/>
      <c r="J26" s="39">
        <v>10</v>
      </c>
      <c r="K26" s="39">
        <f t="shared" si="0"/>
        <v>0</v>
      </c>
      <c r="L26" s="12"/>
      <c r="N26" s="20"/>
    </row>
    <row r="27" spans="1:14" x14ac:dyDescent="0.35">
      <c r="A27" s="10"/>
      <c r="B27" s="11"/>
      <c r="C27" s="12"/>
      <c r="D27" s="12"/>
      <c r="E27" s="13"/>
      <c r="F27" s="10"/>
      <c r="G27" s="10"/>
      <c r="H27" s="10"/>
      <c r="I27" s="10"/>
      <c r="J27" s="39">
        <v>10</v>
      </c>
      <c r="K27" s="39">
        <f t="shared" si="0"/>
        <v>0</v>
      </c>
      <c r="L27" s="12"/>
      <c r="N27" s="20"/>
    </row>
    <row r="28" spans="1:14" x14ac:dyDescent="0.35">
      <c r="A28" s="10"/>
      <c r="B28" s="11"/>
      <c r="C28" s="12"/>
      <c r="D28" s="12"/>
      <c r="E28" s="13"/>
      <c r="F28" s="10"/>
      <c r="G28" s="10"/>
      <c r="H28" s="10"/>
      <c r="I28" s="10"/>
      <c r="J28" s="39">
        <v>10</v>
      </c>
      <c r="K28" s="39">
        <f t="shared" si="0"/>
        <v>0</v>
      </c>
      <c r="L28" s="12"/>
      <c r="N28" s="20"/>
    </row>
    <row r="29" spans="1:14" x14ac:dyDescent="0.35">
      <c r="A29" s="10"/>
      <c r="B29" s="11"/>
      <c r="C29" s="12"/>
      <c r="D29" s="12"/>
      <c r="E29" s="13"/>
      <c r="F29" s="10"/>
      <c r="G29" s="10"/>
      <c r="H29" s="10"/>
      <c r="I29" s="10"/>
      <c r="J29" s="39">
        <v>10</v>
      </c>
      <c r="K29" s="39">
        <f t="shared" si="0"/>
        <v>0</v>
      </c>
      <c r="L29" s="12"/>
      <c r="N29" s="20"/>
    </row>
    <row r="30" spans="1:14" x14ac:dyDescent="0.35">
      <c r="A30" s="10"/>
      <c r="B30" s="11"/>
      <c r="C30" s="14"/>
      <c r="D30" s="12"/>
      <c r="E30" s="13"/>
      <c r="F30" s="30"/>
      <c r="G30" s="30"/>
      <c r="H30" s="30"/>
      <c r="I30" s="30"/>
      <c r="J30" s="39">
        <v>10</v>
      </c>
      <c r="K30" s="39">
        <f t="shared" si="0"/>
        <v>0</v>
      </c>
      <c r="L30" s="12"/>
      <c r="N30" s="20"/>
    </row>
    <row r="31" spans="1:14" x14ac:dyDescent="0.35">
      <c r="A31" s="10"/>
      <c r="B31" s="11"/>
      <c r="C31" s="14"/>
      <c r="D31" s="12"/>
      <c r="E31" s="13"/>
      <c r="F31" s="30"/>
      <c r="G31" s="30"/>
      <c r="H31" s="30"/>
      <c r="I31" s="30"/>
      <c r="J31" s="39">
        <v>10</v>
      </c>
      <c r="K31" s="39">
        <f t="shared" si="0"/>
        <v>0</v>
      </c>
      <c r="L31" s="12"/>
      <c r="N31" s="20"/>
    </row>
    <row r="32" spans="1:14" ht="15" thickBot="1" x14ac:dyDescent="0.4">
      <c r="A32" s="10"/>
      <c r="B32" s="11"/>
      <c r="C32" s="12"/>
      <c r="D32" s="12"/>
      <c r="E32" s="13"/>
      <c r="F32" s="10"/>
      <c r="G32" s="10"/>
      <c r="H32" s="10"/>
      <c r="I32" s="10"/>
      <c r="J32" s="39">
        <v>10</v>
      </c>
      <c r="K32" s="39">
        <f t="shared" si="0"/>
        <v>0</v>
      </c>
      <c r="L32" s="12"/>
      <c r="N32" s="21"/>
    </row>
    <row r="33" spans="2:14" x14ac:dyDescent="0.35">
      <c r="B33" s="5"/>
      <c r="E33" s="3"/>
    </row>
    <row r="34" spans="2:14" ht="15" thickBot="1" x14ac:dyDescent="0.4">
      <c r="B34" s="5"/>
      <c r="E34" s="3"/>
      <c r="L34" s="4"/>
      <c r="N34" s="23" t="s">
        <v>45</v>
      </c>
    </row>
    <row r="35" spans="2:14" ht="15" thickBot="1" x14ac:dyDescent="0.4">
      <c r="F35" s="32"/>
      <c r="G35" s="31">
        <f>SUM(F23:G32)</f>
        <v>0</v>
      </c>
      <c r="H35" s="31">
        <f>SUM(H23:H32)</f>
        <v>0</v>
      </c>
      <c r="I35" s="31">
        <f>SUM(I23:I32)</f>
        <v>0</v>
      </c>
      <c r="J35" s="25">
        <f>SUM(J23:J32)-100</f>
        <v>0</v>
      </c>
      <c r="K35" s="25">
        <f>SUM(K23:K32)</f>
        <v>0</v>
      </c>
      <c r="L35" s="25">
        <f>SUM(L23:L32)</f>
        <v>0</v>
      </c>
      <c r="N35" s="18">
        <f>SUM(K35:L35)</f>
        <v>0</v>
      </c>
    </row>
    <row r="37" spans="2:14" ht="15" thickBot="1" x14ac:dyDescent="0.4">
      <c r="N37" s="23" t="s">
        <v>11</v>
      </c>
    </row>
    <row r="38" spans="2:14" ht="15" thickBot="1" x14ac:dyDescent="0.4">
      <c r="N38" s="18"/>
    </row>
  </sheetData>
  <pageMargins left="0.70866141732283472" right="0.70866141732283472" top="0.74803149606299213" bottom="0.74803149606299213" header="0.31496062992125984" footer="0.31496062992125984"/>
  <pageSetup paperSize="9"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9</vt:i4>
      </vt:variant>
    </vt:vector>
  </HeadingPairs>
  <TitlesOfParts>
    <vt:vector size="9" baseType="lpstr">
      <vt:lpstr>REGLER</vt:lpstr>
      <vt:lpstr>SPELARE</vt:lpstr>
      <vt:lpstr>April</vt:lpstr>
      <vt:lpstr>Maj</vt:lpstr>
      <vt:lpstr>Juni</vt:lpstr>
      <vt:lpstr>Juli</vt:lpstr>
      <vt:lpstr>Augusti</vt:lpstr>
      <vt:lpstr>September</vt:lpstr>
      <vt:lpstr>Oktober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Magnus Sjödin</dc:creator>
  <cp:lastModifiedBy>Magnus Sjödin</cp:lastModifiedBy>
  <cp:lastPrinted>2021-10-20T19:23:24Z</cp:lastPrinted>
  <dcterms:created xsi:type="dcterms:W3CDTF">2019-03-12T09:30:55Z</dcterms:created>
  <dcterms:modified xsi:type="dcterms:W3CDTF">2025-05-30T10:01:28Z</dcterms:modified>
</cp:coreProperties>
</file>