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6" activeTab="10"/>
  </bookViews>
  <sheets>
    <sheet name="Okt 2009" sheetId="1" r:id="rId1"/>
    <sheet name="Nov-Dec 2009" sheetId="2" r:id="rId2"/>
    <sheet name="Jan" sheetId="3" r:id="rId3"/>
    <sheet name="Feb" sheetId="4" r:id="rId4"/>
    <sheet name="Mars" sheetId="5" r:id="rId5"/>
    <sheet name="April" sheetId="6" r:id="rId6"/>
    <sheet name="Maj" sheetId="7" r:id="rId7"/>
    <sheet name="Juni-Juli" sheetId="8" r:id="rId8"/>
    <sheet name="Aug" sheetId="9" r:id="rId9"/>
    <sheet name="Sep" sheetId="10" r:id="rId10"/>
    <sheet name="Totalt" sheetId="11" r:id="rId11"/>
  </sheets>
  <definedNames>
    <definedName name="_xlnm.Print_Area" localSheetId="8">'Aug'!$A$1:$O$60</definedName>
    <definedName name="_xlnm.Print_Area" localSheetId="9">'Sep'!$A$1:$M$62</definedName>
    <definedName name="_xlnm.Print_Area" localSheetId="10">'Totalt'!$A$1:$P$76</definedName>
  </definedNames>
  <calcPr fullCalcOnLoad="1"/>
</workbook>
</file>

<file path=xl/sharedStrings.xml><?xml version="1.0" encoding="utf-8"?>
<sst xmlns="http://schemas.openxmlformats.org/spreadsheetml/2006/main" count="1481" uniqueCount="178">
  <si>
    <t>Alexander</t>
  </si>
  <si>
    <t>Abrahamsson</t>
  </si>
  <si>
    <t xml:space="preserve">Tobias </t>
  </si>
  <si>
    <t>Fredrik</t>
  </si>
  <si>
    <t>Andersson</t>
  </si>
  <si>
    <t>Markus</t>
  </si>
  <si>
    <t>Lars</t>
  </si>
  <si>
    <t>Andréen</t>
  </si>
  <si>
    <t xml:space="preserve">Joakim </t>
  </si>
  <si>
    <t>Andreas</t>
  </si>
  <si>
    <t>Bardh</t>
  </si>
  <si>
    <t>Berglöf</t>
  </si>
  <si>
    <t>Daniel</t>
  </si>
  <si>
    <t>Carlsson</t>
  </si>
  <si>
    <t>Mattias</t>
  </si>
  <si>
    <t>Elgland</t>
  </si>
  <si>
    <t>Eriksson</t>
  </si>
  <si>
    <t>Mikael</t>
  </si>
  <si>
    <t xml:space="preserve">Emil </t>
  </si>
  <si>
    <t>Fors</t>
  </si>
  <si>
    <t>Jesper</t>
  </si>
  <si>
    <t>Forsman</t>
  </si>
  <si>
    <t>Gunnarsson</t>
  </si>
  <si>
    <t>Gustavsson</t>
  </si>
  <si>
    <t>Rikard</t>
  </si>
  <si>
    <t>Erik</t>
  </si>
  <si>
    <t>Hallbäck</t>
  </si>
  <si>
    <t>Tommy</t>
  </si>
  <si>
    <t>Halvardsson</t>
  </si>
  <si>
    <t>Allen</t>
  </si>
  <si>
    <t>Hodzic</t>
  </si>
  <si>
    <t>Johansson</t>
  </si>
  <si>
    <t>Eric</t>
  </si>
  <si>
    <t>Kalle</t>
  </si>
  <si>
    <t>Martin</t>
  </si>
  <si>
    <t>Robin</t>
  </si>
  <si>
    <t>Josefsson</t>
  </si>
  <si>
    <t>Magnus</t>
  </si>
  <si>
    <t>Jörgensen</t>
  </si>
  <si>
    <t>Rasmus</t>
  </si>
  <si>
    <t>Stefan</t>
  </si>
  <si>
    <t>Jörgen</t>
  </si>
  <si>
    <t>Karlsson</t>
  </si>
  <si>
    <t>Kling</t>
  </si>
  <si>
    <t>Linus</t>
  </si>
  <si>
    <t>Källgren</t>
  </si>
  <si>
    <t>Larsson</t>
  </si>
  <si>
    <t>Lind Lyck</t>
  </si>
  <si>
    <t>Johan</t>
  </si>
  <si>
    <t>Lindberg</t>
  </si>
  <si>
    <t>Lindbom</t>
  </si>
  <si>
    <t>Mats</t>
  </si>
  <si>
    <t>Lindh</t>
  </si>
  <si>
    <t>Peter</t>
  </si>
  <si>
    <t>Lindström</t>
  </si>
  <si>
    <t>Patrik</t>
  </si>
  <si>
    <t>Simon</t>
  </si>
  <si>
    <t>Ljungblad</t>
  </si>
  <si>
    <t xml:space="preserve">Mattias </t>
  </si>
  <si>
    <t>Nordén</t>
  </si>
  <si>
    <t xml:space="preserve">Jonas </t>
  </si>
  <si>
    <t>Nyberg</t>
  </si>
  <si>
    <t>Anders</t>
  </si>
  <si>
    <t>Sjöman</t>
  </si>
  <si>
    <t>Stavåker</t>
  </si>
  <si>
    <t>Tarenius</t>
  </si>
  <si>
    <t>Mathias</t>
  </si>
  <si>
    <t>Thorén</t>
  </si>
  <si>
    <t>Wigren</t>
  </si>
  <si>
    <t>Carl-Johan</t>
  </si>
  <si>
    <t>Bergström</t>
  </si>
  <si>
    <t>Westerlund</t>
  </si>
  <si>
    <t>Michael</t>
  </si>
  <si>
    <t>Franzén</t>
  </si>
  <si>
    <t>Conny</t>
  </si>
  <si>
    <t>Pettersson</t>
  </si>
  <si>
    <t>Björn</t>
  </si>
  <si>
    <t>Svensson</t>
  </si>
  <si>
    <t>1/11</t>
  </si>
  <si>
    <t>8/11</t>
  </si>
  <si>
    <t>15/11</t>
  </si>
  <si>
    <t>22/11</t>
  </si>
  <si>
    <t>29/11</t>
  </si>
  <si>
    <t>6/12</t>
  </si>
  <si>
    <t>13/12</t>
  </si>
  <si>
    <t>20/12</t>
  </si>
  <si>
    <t>10/1</t>
  </si>
  <si>
    <t>17/1</t>
  </si>
  <si>
    <t>24/1</t>
  </si>
  <si>
    <t>Okt</t>
  </si>
  <si>
    <t>Nov-Dec</t>
  </si>
  <si>
    <t>Jan</t>
  </si>
  <si>
    <t>Feb</t>
  </si>
  <si>
    <t>Mars</t>
  </si>
  <si>
    <t>April</t>
  </si>
  <si>
    <t>Maj</t>
  </si>
  <si>
    <t>Juni-Juli</t>
  </si>
  <si>
    <t>Aug</t>
  </si>
  <si>
    <t>Sep</t>
  </si>
  <si>
    <t>Totalt</t>
  </si>
  <si>
    <t>Tillfällen:</t>
  </si>
  <si>
    <t>Snitt:</t>
  </si>
  <si>
    <t>7/2</t>
  </si>
  <si>
    <t>Per</t>
  </si>
  <si>
    <t>11/2</t>
  </si>
  <si>
    <t>14/2</t>
  </si>
  <si>
    <t>15/2</t>
  </si>
  <si>
    <t>18/2</t>
  </si>
  <si>
    <t>Kristoffer</t>
  </si>
  <si>
    <t>Gustafsson</t>
  </si>
  <si>
    <t>21/2</t>
  </si>
  <si>
    <t>22/2</t>
  </si>
  <si>
    <t>25/2</t>
  </si>
  <si>
    <t>1/3</t>
  </si>
  <si>
    <t>4/3</t>
  </si>
  <si>
    <t>7/3</t>
  </si>
  <si>
    <t>8/3</t>
  </si>
  <si>
    <t>Hjerpe</t>
  </si>
  <si>
    <t>11/3</t>
  </si>
  <si>
    <t>15/3</t>
  </si>
  <si>
    <t>18/3</t>
  </si>
  <si>
    <t>Folkesson</t>
  </si>
  <si>
    <t>25/3</t>
  </si>
  <si>
    <t>29/3</t>
  </si>
  <si>
    <t>1/4</t>
  </si>
  <si>
    <t>22/3</t>
  </si>
  <si>
    <t>8/4</t>
  </si>
  <si>
    <t>14/4</t>
  </si>
  <si>
    <t>15/4</t>
  </si>
  <si>
    <t>Nygren</t>
  </si>
  <si>
    <t>19/4</t>
  </si>
  <si>
    <t>21/4</t>
  </si>
  <si>
    <t>26/4</t>
  </si>
  <si>
    <t>Sandberg</t>
  </si>
  <si>
    <t>28/4</t>
  </si>
  <si>
    <t>3/5</t>
  </si>
  <si>
    <t>5/5</t>
  </si>
  <si>
    <t>10/5</t>
  </si>
  <si>
    <t>12/5</t>
  </si>
  <si>
    <t>Junhem</t>
  </si>
  <si>
    <t>Josef</t>
  </si>
  <si>
    <t>Werner</t>
  </si>
  <si>
    <t>17/5</t>
  </si>
  <si>
    <t>24/5</t>
  </si>
  <si>
    <t>26/5</t>
  </si>
  <si>
    <t>2/6</t>
  </si>
  <si>
    <t>7/6</t>
  </si>
  <si>
    <t>9/6</t>
  </si>
  <si>
    <t>Albin</t>
  </si>
  <si>
    <t>Bengtsson</t>
  </si>
  <si>
    <t>Erlandsson</t>
  </si>
  <si>
    <t>Entin</t>
  </si>
  <si>
    <t>14/6</t>
  </si>
  <si>
    <t>16/6</t>
  </si>
  <si>
    <t>Ulf</t>
  </si>
  <si>
    <t>Danielsson</t>
  </si>
  <si>
    <t>21/6</t>
  </si>
  <si>
    <t>26/7</t>
  </si>
  <si>
    <t>28/7</t>
  </si>
  <si>
    <t>2/8</t>
  </si>
  <si>
    <t>4/8</t>
  </si>
  <si>
    <t>Ari</t>
  </si>
  <si>
    <t>9/8</t>
  </si>
  <si>
    <t>11/8</t>
  </si>
  <si>
    <t>18/8</t>
  </si>
  <si>
    <t>16/8</t>
  </si>
  <si>
    <t>25/8</t>
  </si>
  <si>
    <t>30/8</t>
  </si>
  <si>
    <t>1/9</t>
  </si>
  <si>
    <t>Kulju</t>
  </si>
  <si>
    <t>Benny</t>
  </si>
  <si>
    <t>Claesson</t>
  </si>
  <si>
    <t>6/9</t>
  </si>
  <si>
    <t>8/9</t>
  </si>
  <si>
    <t>13/9</t>
  </si>
  <si>
    <t>15/9</t>
  </si>
  <si>
    <t>20/9</t>
  </si>
  <si>
    <t>22/9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</si>
</sst>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16" width="5.57421875" style="1" customWidth="1"/>
    <col min="17" max="17" width="10.57421875" style="1" customWidth="1"/>
    <col min="18" max="16384" width="11.7109375" style="1" customWidth="1"/>
  </cols>
  <sheetData>
    <row r="1" spans="1:17" s="3" customFormat="1" ht="12.75">
      <c r="A1" s="2"/>
      <c r="B1" s="2"/>
      <c r="Q1" s="4"/>
    </row>
    <row r="2" spans="1:17" ht="12.75">
      <c r="A2" s="5" t="s">
        <v>0</v>
      </c>
      <c r="B2" s="5" t="s">
        <v>1</v>
      </c>
      <c r="P2" s="1">
        <f aca="true" t="shared" si="0" ref="P2:P33">SUM(C2:O2)</f>
        <v>0</v>
      </c>
      <c r="Q2" s="6" t="e">
        <f aca="true" t="shared" si="1" ref="Q2:Q33">P2/$Q$1</f>
        <v>#DIV/0!</v>
      </c>
    </row>
    <row r="3" spans="1:17" ht="12.75">
      <c r="A3" s="1" t="s">
        <v>9</v>
      </c>
      <c r="B3" s="1" t="s">
        <v>149</v>
      </c>
      <c r="P3" s="1">
        <f t="shared" si="0"/>
        <v>0</v>
      </c>
      <c r="Q3" s="6" t="e">
        <f t="shared" si="1"/>
        <v>#DIV/0!</v>
      </c>
    </row>
    <row r="4" spans="1:17" ht="12.75">
      <c r="A4" s="1" t="s">
        <v>3</v>
      </c>
      <c r="B4" s="1" t="s">
        <v>4</v>
      </c>
      <c r="P4" s="1">
        <f t="shared" si="0"/>
        <v>0</v>
      </c>
      <c r="Q4" s="6" t="e">
        <f t="shared" si="1"/>
        <v>#DIV/0!</v>
      </c>
    </row>
    <row r="5" spans="1:17" ht="12.75">
      <c r="A5" s="1" t="s">
        <v>53</v>
      </c>
      <c r="B5" s="5" t="s">
        <v>4</v>
      </c>
      <c r="P5" s="1">
        <f t="shared" si="0"/>
        <v>0</v>
      </c>
      <c r="Q5" s="6" t="e">
        <f t="shared" si="1"/>
        <v>#DIV/0!</v>
      </c>
    </row>
    <row r="6" spans="1:17" ht="12.75">
      <c r="A6" s="5" t="s">
        <v>6</v>
      </c>
      <c r="B6" s="5" t="s">
        <v>7</v>
      </c>
      <c r="P6" s="1">
        <f t="shared" si="0"/>
        <v>0</v>
      </c>
      <c r="Q6" s="6" t="e">
        <f t="shared" si="1"/>
        <v>#DIV/0!</v>
      </c>
    </row>
    <row r="7" spans="1:17" ht="12.75">
      <c r="A7" s="1" t="s">
        <v>103</v>
      </c>
      <c r="B7" s="1" t="s">
        <v>151</v>
      </c>
      <c r="P7" s="1">
        <f t="shared" si="0"/>
        <v>0</v>
      </c>
      <c r="Q7" s="6" t="e">
        <f t="shared" si="1"/>
        <v>#DIV/0!</v>
      </c>
    </row>
    <row r="8" spans="1:17" ht="12.75">
      <c r="A8" s="1" t="s">
        <v>9</v>
      </c>
      <c r="B8" s="1" t="s">
        <v>10</v>
      </c>
      <c r="P8" s="1">
        <f t="shared" si="0"/>
        <v>0</v>
      </c>
      <c r="Q8" s="6" t="e">
        <f t="shared" si="1"/>
        <v>#DIV/0!</v>
      </c>
    </row>
    <row r="9" spans="1:17" ht="12.75">
      <c r="A9" s="5" t="s">
        <v>8</v>
      </c>
      <c r="B9" s="5" t="s">
        <v>11</v>
      </c>
      <c r="P9" s="1">
        <f t="shared" si="0"/>
        <v>0</v>
      </c>
      <c r="Q9" s="6" t="e">
        <f t="shared" si="1"/>
        <v>#DIV/0!</v>
      </c>
    </row>
    <row r="10" spans="1:17" ht="12.75">
      <c r="A10" s="5" t="s">
        <v>12</v>
      </c>
      <c r="B10" s="5" t="s">
        <v>13</v>
      </c>
      <c r="P10" s="1">
        <f t="shared" si="0"/>
        <v>0</v>
      </c>
      <c r="Q10" s="6" t="e">
        <f t="shared" si="1"/>
        <v>#DIV/0!</v>
      </c>
    </row>
    <row r="11" spans="1:17" ht="12.75">
      <c r="A11" s="1" t="s">
        <v>154</v>
      </c>
      <c r="B11" s="1" t="s">
        <v>155</v>
      </c>
      <c r="P11" s="1">
        <f t="shared" si="0"/>
        <v>0</v>
      </c>
      <c r="Q11" s="6" t="e">
        <f t="shared" si="1"/>
        <v>#DIV/0!</v>
      </c>
    </row>
    <row r="12" spans="1:17" ht="12.75">
      <c r="A12" s="5" t="s">
        <v>14</v>
      </c>
      <c r="B12" s="5" t="s">
        <v>15</v>
      </c>
      <c r="P12" s="1">
        <f t="shared" si="0"/>
        <v>0</v>
      </c>
      <c r="Q12" s="6" t="e">
        <f t="shared" si="1"/>
        <v>#DIV/0!</v>
      </c>
    </row>
    <row r="13" spans="1:17" ht="12.75">
      <c r="A13" s="5" t="s">
        <v>12</v>
      </c>
      <c r="B13" s="5" t="s">
        <v>16</v>
      </c>
      <c r="P13" s="1">
        <f t="shared" si="0"/>
        <v>0</v>
      </c>
      <c r="Q13" s="6" t="e">
        <f t="shared" si="1"/>
        <v>#DIV/0!</v>
      </c>
    </row>
    <row r="14" spans="1:17" ht="12.75">
      <c r="A14" s="5" t="s">
        <v>17</v>
      </c>
      <c r="B14" s="5" t="s">
        <v>16</v>
      </c>
      <c r="P14" s="1">
        <f t="shared" si="0"/>
        <v>0</v>
      </c>
      <c r="Q14" s="6" t="e">
        <f t="shared" si="1"/>
        <v>#DIV/0!</v>
      </c>
    </row>
    <row r="15" spans="1:17" ht="12.75">
      <c r="A15" s="1" t="s">
        <v>170</v>
      </c>
      <c r="B15" s="1" t="s">
        <v>171</v>
      </c>
      <c r="P15" s="1">
        <f t="shared" si="0"/>
        <v>0</v>
      </c>
      <c r="Q15" s="6" t="e">
        <f t="shared" si="1"/>
        <v>#DIV/0!</v>
      </c>
    </row>
    <row r="16" spans="1:17" ht="12.75">
      <c r="A16" s="1" t="s">
        <v>18</v>
      </c>
      <c r="B16" s="1" t="s">
        <v>19</v>
      </c>
      <c r="P16" s="1">
        <f t="shared" si="0"/>
        <v>0</v>
      </c>
      <c r="Q16" s="6" t="e">
        <f t="shared" si="1"/>
        <v>#DIV/0!</v>
      </c>
    </row>
    <row r="17" spans="1:17" ht="12.75">
      <c r="A17" s="5" t="s">
        <v>20</v>
      </c>
      <c r="B17" s="5" t="s">
        <v>21</v>
      </c>
      <c r="P17" s="1">
        <f t="shared" si="0"/>
        <v>0</v>
      </c>
      <c r="Q17" s="6" t="e">
        <f t="shared" si="1"/>
        <v>#DIV/0!</v>
      </c>
    </row>
    <row r="18" spans="1:17" ht="12.75">
      <c r="A18" s="1" t="s">
        <v>6</v>
      </c>
      <c r="B18" s="1" t="s">
        <v>22</v>
      </c>
      <c r="P18" s="1">
        <f t="shared" si="0"/>
        <v>0</v>
      </c>
      <c r="Q18" s="6" t="e">
        <f t="shared" si="1"/>
        <v>#DIV/0!</v>
      </c>
    </row>
    <row r="19" spans="1:17" ht="12.75">
      <c r="A19" s="5" t="s">
        <v>14</v>
      </c>
      <c r="B19" s="5" t="s">
        <v>23</v>
      </c>
      <c r="P19" s="1">
        <f t="shared" si="0"/>
        <v>0</v>
      </c>
      <c r="Q19" s="6" t="e">
        <f t="shared" si="1"/>
        <v>#DIV/0!</v>
      </c>
    </row>
    <row r="20" spans="1:17" ht="12.75">
      <c r="A20" s="5" t="s">
        <v>24</v>
      </c>
      <c r="B20" s="5" t="s">
        <v>23</v>
      </c>
      <c r="P20" s="1">
        <f t="shared" si="0"/>
        <v>0</v>
      </c>
      <c r="Q20" s="6" t="e">
        <f t="shared" si="1"/>
        <v>#DIV/0!</v>
      </c>
    </row>
    <row r="21" spans="1:17" ht="12.75">
      <c r="A21" s="5" t="s">
        <v>25</v>
      </c>
      <c r="B21" s="5" t="s">
        <v>26</v>
      </c>
      <c r="P21" s="1">
        <f t="shared" si="0"/>
        <v>0</v>
      </c>
      <c r="Q21" s="6" t="e">
        <f t="shared" si="1"/>
        <v>#DIV/0!</v>
      </c>
    </row>
    <row r="22" spans="1:17" ht="12.75">
      <c r="A22" s="5" t="s">
        <v>27</v>
      </c>
      <c r="B22" s="5" t="s">
        <v>28</v>
      </c>
      <c r="P22" s="1">
        <f t="shared" si="0"/>
        <v>0</v>
      </c>
      <c r="Q22" s="6" t="e">
        <f t="shared" si="1"/>
        <v>#DIV/0!</v>
      </c>
    </row>
    <row r="23" spans="1:17" ht="12.75">
      <c r="A23" s="1" t="s">
        <v>148</v>
      </c>
      <c r="B23" s="1" t="s">
        <v>150</v>
      </c>
      <c r="P23" s="1">
        <f t="shared" si="0"/>
        <v>0</v>
      </c>
      <c r="Q23" s="6" t="e">
        <f t="shared" si="1"/>
        <v>#DIV/0!</v>
      </c>
    </row>
    <row r="24" spans="1:17" ht="12.75">
      <c r="A24" s="1" t="s">
        <v>29</v>
      </c>
      <c r="B24" s="1" t="s">
        <v>30</v>
      </c>
      <c r="P24" s="1">
        <f t="shared" si="0"/>
        <v>0</v>
      </c>
      <c r="Q24" s="6" t="e">
        <f t="shared" si="1"/>
        <v>#DIV/0!</v>
      </c>
    </row>
    <row r="25" spans="1:17" ht="12.75">
      <c r="A25" s="5" t="s">
        <v>9</v>
      </c>
      <c r="B25" s="5" t="s">
        <v>31</v>
      </c>
      <c r="P25" s="1">
        <f t="shared" si="0"/>
        <v>0</v>
      </c>
      <c r="Q25" s="6" t="e">
        <f t="shared" si="1"/>
        <v>#DIV/0!</v>
      </c>
    </row>
    <row r="26" spans="1:17" ht="12.75">
      <c r="A26" s="1" t="s">
        <v>161</v>
      </c>
      <c r="B26" s="1" t="s">
        <v>169</v>
      </c>
      <c r="P26" s="1">
        <f t="shared" si="0"/>
        <v>0</v>
      </c>
      <c r="Q26" s="6" t="e">
        <f t="shared" si="1"/>
        <v>#DIV/0!</v>
      </c>
    </row>
    <row r="27" spans="1:17" ht="12.75">
      <c r="A27" s="5" t="s">
        <v>32</v>
      </c>
      <c r="B27" s="5" t="s">
        <v>31</v>
      </c>
      <c r="P27" s="1">
        <f t="shared" si="0"/>
        <v>0</v>
      </c>
      <c r="Q27" s="6" t="e">
        <f t="shared" si="1"/>
        <v>#DIV/0!</v>
      </c>
    </row>
    <row r="28" spans="1:17" ht="12.75">
      <c r="A28" s="5" t="s">
        <v>33</v>
      </c>
      <c r="B28" s="5" t="s">
        <v>31</v>
      </c>
      <c r="P28" s="1">
        <f t="shared" si="0"/>
        <v>0</v>
      </c>
      <c r="Q28" s="6" t="e">
        <f t="shared" si="1"/>
        <v>#DIV/0!</v>
      </c>
    </row>
    <row r="29" spans="1:17" ht="12.75">
      <c r="A29" s="5" t="s">
        <v>34</v>
      </c>
      <c r="B29" s="5" t="s">
        <v>31</v>
      </c>
      <c r="P29" s="1">
        <f t="shared" si="0"/>
        <v>0</v>
      </c>
      <c r="Q29" s="6" t="e">
        <f t="shared" si="1"/>
        <v>#DIV/0!</v>
      </c>
    </row>
    <row r="30" spans="1:17" ht="12.75">
      <c r="A30" s="5" t="s">
        <v>35</v>
      </c>
      <c r="B30" s="5" t="s">
        <v>31</v>
      </c>
      <c r="P30" s="1">
        <f t="shared" si="0"/>
        <v>0</v>
      </c>
      <c r="Q30" s="6" t="e">
        <f t="shared" si="1"/>
        <v>#DIV/0!</v>
      </c>
    </row>
    <row r="31" spans="1:17" ht="12.75">
      <c r="A31" s="5" t="s">
        <v>12</v>
      </c>
      <c r="B31" s="5" t="s">
        <v>36</v>
      </c>
      <c r="P31" s="1">
        <f t="shared" si="0"/>
        <v>0</v>
      </c>
      <c r="Q31" s="6" t="e">
        <f t="shared" si="1"/>
        <v>#DIV/0!</v>
      </c>
    </row>
    <row r="32" spans="1:17" ht="12.75">
      <c r="A32" s="5" t="s">
        <v>5</v>
      </c>
      <c r="B32" s="5" t="s">
        <v>36</v>
      </c>
      <c r="P32" s="1">
        <f t="shared" si="0"/>
        <v>0</v>
      </c>
      <c r="Q32" s="6" t="e">
        <f t="shared" si="1"/>
        <v>#DIV/0!</v>
      </c>
    </row>
    <row r="33" spans="1:17" ht="12.75">
      <c r="A33" s="5" t="s">
        <v>37</v>
      </c>
      <c r="B33" s="5" t="s">
        <v>38</v>
      </c>
      <c r="P33" s="1">
        <f t="shared" si="0"/>
        <v>0</v>
      </c>
      <c r="Q33" s="6" t="e">
        <f t="shared" si="1"/>
        <v>#DIV/0!</v>
      </c>
    </row>
    <row r="34" spans="1:17" ht="12.75">
      <c r="A34" s="5" t="s">
        <v>39</v>
      </c>
      <c r="B34" s="5" t="s">
        <v>38</v>
      </c>
      <c r="P34" s="1">
        <f aca="true" t="shared" si="2" ref="P34:P65">SUM(C34:O34)</f>
        <v>0</v>
      </c>
      <c r="Q34" s="6" t="e">
        <f aca="true" t="shared" si="3" ref="Q34:Q67">P34/$Q$1</f>
        <v>#DIV/0!</v>
      </c>
    </row>
    <row r="35" spans="1:17" ht="12.75">
      <c r="A35" s="1" t="s">
        <v>40</v>
      </c>
      <c r="B35" s="1" t="s">
        <v>38</v>
      </c>
      <c r="P35" s="1">
        <f t="shared" si="2"/>
        <v>0</v>
      </c>
      <c r="Q35" s="6" t="e">
        <f t="shared" si="3"/>
        <v>#DIV/0!</v>
      </c>
    </row>
    <row r="36" spans="1:17" ht="12.75">
      <c r="A36" s="5" t="s">
        <v>41</v>
      </c>
      <c r="B36" s="5" t="s">
        <v>42</v>
      </c>
      <c r="P36" s="1">
        <f t="shared" si="2"/>
        <v>0</v>
      </c>
      <c r="Q36" s="6" t="e">
        <f t="shared" si="3"/>
        <v>#DIV/0!</v>
      </c>
    </row>
    <row r="37" spans="1:17" ht="12.75">
      <c r="A37" s="5" t="s">
        <v>5</v>
      </c>
      <c r="B37" s="5" t="s">
        <v>42</v>
      </c>
      <c r="P37" s="1">
        <f t="shared" si="2"/>
        <v>0</v>
      </c>
      <c r="Q37" s="6" t="e">
        <f t="shared" si="3"/>
        <v>#DIV/0!</v>
      </c>
    </row>
    <row r="38" spans="1:17" ht="12.75">
      <c r="A38" s="5" t="s">
        <v>2</v>
      </c>
      <c r="B38" s="5" t="s">
        <v>43</v>
      </c>
      <c r="P38" s="1">
        <f t="shared" si="2"/>
        <v>0</v>
      </c>
      <c r="Q38" s="6" t="e">
        <f t="shared" si="3"/>
        <v>#DIV/0!</v>
      </c>
    </row>
    <row r="39" spans="1:17" ht="12.75">
      <c r="A39" s="1" t="s">
        <v>44</v>
      </c>
      <c r="B39" s="1" t="s">
        <v>45</v>
      </c>
      <c r="P39" s="1">
        <f t="shared" si="2"/>
        <v>0</v>
      </c>
      <c r="Q39" s="6" t="e">
        <f t="shared" si="3"/>
        <v>#DIV/0!</v>
      </c>
    </row>
    <row r="40" spans="1:17" ht="12.75">
      <c r="A40" s="5" t="s">
        <v>33</v>
      </c>
      <c r="B40" s="5" t="s">
        <v>46</v>
      </c>
      <c r="P40" s="1">
        <f t="shared" si="2"/>
        <v>0</v>
      </c>
      <c r="Q40" s="6" t="e">
        <f t="shared" si="3"/>
        <v>#DIV/0!</v>
      </c>
    </row>
    <row r="41" spans="1:17" ht="12.75">
      <c r="A41" s="5" t="s">
        <v>9</v>
      </c>
      <c r="B41" s="5" t="s">
        <v>47</v>
      </c>
      <c r="P41" s="1">
        <f t="shared" si="2"/>
        <v>0</v>
      </c>
      <c r="Q41" s="6" t="e">
        <f t="shared" si="3"/>
        <v>#DIV/0!</v>
      </c>
    </row>
    <row r="42" spans="1:17" ht="12.75">
      <c r="A42" s="5" t="s">
        <v>48</v>
      </c>
      <c r="B42" s="5" t="s">
        <v>49</v>
      </c>
      <c r="P42" s="1">
        <f t="shared" si="2"/>
        <v>0</v>
      </c>
      <c r="Q42" s="6" t="e">
        <f t="shared" si="3"/>
        <v>#DIV/0!</v>
      </c>
    </row>
    <row r="43" spans="1:17" ht="12.75">
      <c r="A43" s="5" t="s">
        <v>9</v>
      </c>
      <c r="B43" s="5" t="s">
        <v>50</v>
      </c>
      <c r="P43" s="1">
        <f t="shared" si="2"/>
        <v>0</v>
      </c>
      <c r="Q43" s="6" t="e">
        <f t="shared" si="3"/>
        <v>#DIV/0!</v>
      </c>
    </row>
    <row r="44" spans="1:17" ht="12.75">
      <c r="A44" s="5" t="s">
        <v>12</v>
      </c>
      <c r="B44" s="5" t="s">
        <v>50</v>
      </c>
      <c r="P44" s="1">
        <f t="shared" si="2"/>
        <v>0</v>
      </c>
      <c r="Q44" s="6" t="e">
        <f t="shared" si="3"/>
        <v>#DIV/0!</v>
      </c>
    </row>
    <row r="45" spans="1:17" ht="12.75">
      <c r="A45" s="5" t="s">
        <v>51</v>
      </c>
      <c r="B45" s="5" t="s">
        <v>52</v>
      </c>
      <c r="P45" s="1">
        <f t="shared" si="2"/>
        <v>0</v>
      </c>
      <c r="Q45" s="6" t="e">
        <f t="shared" si="3"/>
        <v>#DIV/0!</v>
      </c>
    </row>
    <row r="46" spans="1:17" ht="12.75">
      <c r="A46" s="5" t="s">
        <v>53</v>
      </c>
      <c r="B46" s="5" t="s">
        <v>52</v>
      </c>
      <c r="P46" s="1">
        <f t="shared" si="2"/>
        <v>0</v>
      </c>
      <c r="Q46" s="6" t="e">
        <f t="shared" si="3"/>
        <v>#DIV/0!</v>
      </c>
    </row>
    <row r="47" spans="1:17" ht="12.75">
      <c r="A47" s="5" t="s">
        <v>5</v>
      </c>
      <c r="B47" s="5" t="s">
        <v>54</v>
      </c>
      <c r="P47" s="1">
        <f t="shared" si="2"/>
        <v>0</v>
      </c>
      <c r="Q47" s="6" t="e">
        <f t="shared" si="3"/>
        <v>#DIV/0!</v>
      </c>
    </row>
    <row r="48" spans="1:17" ht="12.75">
      <c r="A48" s="5" t="s">
        <v>55</v>
      </c>
      <c r="B48" s="5" t="s">
        <v>54</v>
      </c>
      <c r="P48" s="1">
        <f t="shared" si="2"/>
        <v>0</v>
      </c>
      <c r="Q48" s="6" t="e">
        <f t="shared" si="3"/>
        <v>#DIV/0!</v>
      </c>
    </row>
    <row r="49" spans="1:17" ht="12.75">
      <c r="A49" s="1" t="s">
        <v>56</v>
      </c>
      <c r="B49" s="1" t="s">
        <v>57</v>
      </c>
      <c r="P49" s="1">
        <f t="shared" si="2"/>
        <v>0</v>
      </c>
      <c r="Q49" s="6" t="e">
        <f t="shared" si="3"/>
        <v>#DIV/0!</v>
      </c>
    </row>
    <row r="50" spans="1:17" ht="12.75">
      <c r="A50" s="5" t="s">
        <v>58</v>
      </c>
      <c r="B50" s="5" t="s">
        <v>59</v>
      </c>
      <c r="P50" s="1">
        <f t="shared" si="2"/>
        <v>0</v>
      </c>
      <c r="Q50" s="6" t="e">
        <f t="shared" si="3"/>
        <v>#DIV/0!</v>
      </c>
    </row>
    <row r="51" spans="1:17" ht="12.75">
      <c r="A51" s="5" t="s">
        <v>60</v>
      </c>
      <c r="B51" s="5" t="s">
        <v>61</v>
      </c>
      <c r="P51" s="1">
        <f t="shared" si="2"/>
        <v>0</v>
      </c>
      <c r="Q51" s="6" t="e">
        <f t="shared" si="3"/>
        <v>#DIV/0!</v>
      </c>
    </row>
    <row r="52" spans="1:17" ht="12.75">
      <c r="A52" s="1" t="s">
        <v>140</v>
      </c>
      <c r="B52" s="1" t="s">
        <v>141</v>
      </c>
      <c r="P52" s="1">
        <f t="shared" si="2"/>
        <v>0</v>
      </c>
      <c r="Q52" s="6" t="e">
        <f t="shared" si="3"/>
        <v>#DIV/0!</v>
      </c>
    </row>
    <row r="53" spans="1:17" ht="12.75">
      <c r="A53" s="1" t="s">
        <v>62</v>
      </c>
      <c r="B53" s="1" t="s">
        <v>63</v>
      </c>
      <c r="P53" s="1">
        <f t="shared" si="2"/>
        <v>0</v>
      </c>
      <c r="Q53" s="6" t="e">
        <f t="shared" si="3"/>
        <v>#DIV/0!</v>
      </c>
    </row>
    <row r="54" spans="1:17" ht="12.75">
      <c r="A54" s="1" t="s">
        <v>34</v>
      </c>
      <c r="B54" s="1" t="s">
        <v>133</v>
      </c>
      <c r="P54" s="1">
        <f t="shared" si="2"/>
        <v>0</v>
      </c>
      <c r="Q54" s="6" t="e">
        <f t="shared" si="3"/>
        <v>#DIV/0!</v>
      </c>
    </row>
    <row r="55" spans="1:17" ht="12.75">
      <c r="A55" s="5" t="s">
        <v>35</v>
      </c>
      <c r="B55" s="5" t="s">
        <v>64</v>
      </c>
      <c r="P55" s="1">
        <f t="shared" si="2"/>
        <v>0</v>
      </c>
      <c r="Q55" s="6" t="e">
        <f t="shared" si="3"/>
        <v>#DIV/0!</v>
      </c>
    </row>
    <row r="56" spans="1:17" ht="12.75">
      <c r="A56" s="5" t="s">
        <v>56</v>
      </c>
      <c r="B56" s="5" t="s">
        <v>65</v>
      </c>
      <c r="P56" s="1">
        <f t="shared" si="2"/>
        <v>0</v>
      </c>
      <c r="Q56" s="6" t="e">
        <f t="shared" si="3"/>
        <v>#DIV/0!</v>
      </c>
    </row>
    <row r="57" spans="1:17" ht="12.75">
      <c r="A57" s="5" t="s">
        <v>66</v>
      </c>
      <c r="B57" s="5" t="s">
        <v>67</v>
      </c>
      <c r="P57" s="1">
        <f t="shared" si="2"/>
        <v>0</v>
      </c>
      <c r="Q57" s="6" t="e">
        <f t="shared" si="3"/>
        <v>#DIV/0!</v>
      </c>
    </row>
    <row r="58" spans="1:17" ht="12.75">
      <c r="A58" s="5" t="s">
        <v>5</v>
      </c>
      <c r="B58" s="5" t="s">
        <v>68</v>
      </c>
      <c r="P58" s="1">
        <f t="shared" si="2"/>
        <v>0</v>
      </c>
      <c r="Q58" s="6" t="e">
        <f t="shared" si="3"/>
        <v>#DIV/0!</v>
      </c>
    </row>
    <row r="59" spans="1:17" ht="12.75">
      <c r="A59" s="5" t="s">
        <v>69</v>
      </c>
      <c r="B59" s="5" t="s">
        <v>70</v>
      </c>
      <c r="P59" s="1">
        <f t="shared" si="2"/>
        <v>0</v>
      </c>
      <c r="Q59" s="6" t="e">
        <f t="shared" si="3"/>
        <v>#DIV/0!</v>
      </c>
    </row>
    <row r="60" spans="1:17" ht="12.75">
      <c r="A60" s="5" t="s">
        <v>55</v>
      </c>
      <c r="B60" s="5" t="s">
        <v>71</v>
      </c>
      <c r="P60" s="1">
        <f t="shared" si="2"/>
        <v>0</v>
      </c>
      <c r="Q60" s="6" t="e">
        <f t="shared" si="3"/>
        <v>#DIV/0!</v>
      </c>
    </row>
    <row r="61" spans="1:17" ht="12.75">
      <c r="A61" s="1" t="s">
        <v>103</v>
      </c>
      <c r="B61" s="1" t="s">
        <v>4</v>
      </c>
      <c r="P61" s="1">
        <f t="shared" si="2"/>
        <v>0</v>
      </c>
      <c r="Q61" s="6" t="e">
        <f t="shared" si="3"/>
        <v>#DIV/0!</v>
      </c>
    </row>
    <row r="62" spans="1:17" ht="12.75">
      <c r="A62" s="1" t="s">
        <v>108</v>
      </c>
      <c r="B62" s="1" t="s">
        <v>109</v>
      </c>
      <c r="P62" s="1">
        <f t="shared" si="2"/>
        <v>0</v>
      </c>
      <c r="Q62" s="6" t="e">
        <f t="shared" si="3"/>
        <v>#DIV/0!</v>
      </c>
    </row>
    <row r="63" spans="1:17" ht="12.75">
      <c r="A63" s="1" t="s">
        <v>48</v>
      </c>
      <c r="B63" s="1" t="s">
        <v>117</v>
      </c>
      <c r="P63" s="1">
        <f t="shared" si="2"/>
        <v>0</v>
      </c>
      <c r="Q63" s="6" t="e">
        <f t="shared" si="3"/>
        <v>#DIV/0!</v>
      </c>
    </row>
    <row r="64" spans="1:17" ht="12.75">
      <c r="A64" s="1" t="s">
        <v>18</v>
      </c>
      <c r="B64" s="1" t="s">
        <v>121</v>
      </c>
      <c r="P64" s="1">
        <f t="shared" si="2"/>
        <v>0</v>
      </c>
      <c r="Q64" s="6" t="e">
        <f t="shared" si="3"/>
        <v>#DIV/0!</v>
      </c>
    </row>
    <row r="65" spans="1:17" ht="12.75">
      <c r="A65" s="1" t="s">
        <v>62</v>
      </c>
      <c r="B65" s="1" t="s">
        <v>31</v>
      </c>
      <c r="P65" s="1">
        <f t="shared" si="2"/>
        <v>0</v>
      </c>
      <c r="Q65" s="6" t="e">
        <f t="shared" si="3"/>
        <v>#DIV/0!</v>
      </c>
    </row>
    <row r="66" spans="1:17" ht="12.75">
      <c r="A66" s="1" t="s">
        <v>60</v>
      </c>
      <c r="B66" s="1" t="s">
        <v>129</v>
      </c>
      <c r="P66" s="1">
        <f aca="true" t="shared" si="4" ref="P66:P75">SUM(C66:O66)</f>
        <v>0</v>
      </c>
      <c r="Q66" s="6" t="e">
        <f t="shared" si="3"/>
        <v>#DIV/0!</v>
      </c>
    </row>
    <row r="67" spans="1:17" ht="12.75">
      <c r="A67" s="1" t="s">
        <v>44</v>
      </c>
      <c r="B67" s="1" t="s">
        <v>139</v>
      </c>
      <c r="P67" s="1">
        <f t="shared" si="4"/>
        <v>0</v>
      </c>
      <c r="Q67" s="6" t="e">
        <f t="shared" si="3"/>
        <v>#DIV/0!</v>
      </c>
    </row>
    <row r="68" spans="16:17" ht="12.75">
      <c r="P68" s="1">
        <f t="shared" si="4"/>
        <v>0</v>
      </c>
      <c r="Q68" s="6"/>
    </row>
    <row r="69" spans="16:17" ht="12.75">
      <c r="P69" s="1">
        <f t="shared" si="4"/>
        <v>0</v>
      </c>
      <c r="Q69" s="6"/>
    </row>
    <row r="70" spans="16:17" ht="12.75">
      <c r="P70" s="1">
        <f t="shared" si="4"/>
        <v>0</v>
      </c>
      <c r="Q70" s="6"/>
    </row>
    <row r="71" spans="16:17" ht="12.75">
      <c r="P71" s="1">
        <f t="shared" si="4"/>
        <v>0</v>
      </c>
      <c r="Q71" s="6"/>
    </row>
    <row r="72" spans="1:17" ht="12.75">
      <c r="A72" s="1" t="s">
        <v>40</v>
      </c>
      <c r="B72" s="1" t="s">
        <v>71</v>
      </c>
      <c r="P72" s="1">
        <f t="shared" si="4"/>
        <v>0</v>
      </c>
      <c r="Q72" s="6"/>
    </row>
    <row r="73" spans="1:17" ht="12.75">
      <c r="A73" s="5" t="s">
        <v>72</v>
      </c>
      <c r="B73" s="5" t="s">
        <v>73</v>
      </c>
      <c r="P73" s="1">
        <f t="shared" si="4"/>
        <v>0</v>
      </c>
      <c r="Q73" s="6" t="e">
        <f>P73/$Q$1</f>
        <v>#DIV/0!</v>
      </c>
    </row>
    <row r="74" spans="1:17" ht="12.75">
      <c r="A74" s="1" t="s">
        <v>74</v>
      </c>
      <c r="B74" s="1" t="s">
        <v>75</v>
      </c>
      <c r="P74" s="1">
        <f t="shared" si="4"/>
        <v>0</v>
      </c>
      <c r="Q74" s="6" t="e">
        <f>P74/$Q$1</f>
        <v>#DIV/0!</v>
      </c>
    </row>
    <row r="75" spans="1:17" ht="12.75">
      <c r="A75" s="1" t="s">
        <v>76</v>
      </c>
      <c r="B75" s="1" t="s">
        <v>77</v>
      </c>
      <c r="P75" s="1">
        <f t="shared" si="4"/>
        <v>0</v>
      </c>
      <c r="Q75" s="6" t="e">
        <f>P75/$Q$1</f>
        <v>#DIV/0!</v>
      </c>
    </row>
    <row r="76" spans="3:16" ht="12.75">
      <c r="C76" s="1">
        <f aca="true" t="shared" si="5" ref="C76:P76">SUM(C2:C75)</f>
        <v>0</v>
      </c>
      <c r="D76" s="1">
        <f t="shared" si="5"/>
        <v>0</v>
      </c>
      <c r="E76" s="1">
        <f t="shared" si="5"/>
        <v>0</v>
      </c>
      <c r="F76" s="1">
        <f t="shared" si="5"/>
        <v>0</v>
      </c>
      <c r="G76" s="1">
        <f t="shared" si="5"/>
        <v>0</v>
      </c>
      <c r="H76" s="1">
        <f t="shared" si="5"/>
        <v>0</v>
      </c>
      <c r="I76" s="1">
        <f t="shared" si="5"/>
        <v>0</v>
      </c>
      <c r="J76" s="1">
        <f t="shared" si="5"/>
        <v>0</v>
      </c>
      <c r="K76" s="1">
        <f t="shared" si="5"/>
        <v>0</v>
      </c>
      <c r="L76" s="1">
        <f t="shared" si="5"/>
        <v>0</v>
      </c>
      <c r="M76" s="1">
        <f t="shared" si="5"/>
        <v>0</v>
      </c>
      <c r="N76" s="1">
        <f t="shared" si="5"/>
        <v>0</v>
      </c>
      <c r="O76" s="1">
        <f t="shared" si="5"/>
        <v>0</v>
      </c>
      <c r="P76" s="1">
        <f t="shared" si="5"/>
        <v>0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J1" sqref="J1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16" width="5.57421875" style="1" customWidth="1"/>
    <col min="17" max="17" width="10.28125" style="1" customWidth="1"/>
    <col min="18" max="16384" width="11.7109375" style="1" customWidth="1"/>
  </cols>
  <sheetData>
    <row r="1" spans="1:17" s="3" customFormat="1" ht="12.75">
      <c r="A1" s="2"/>
      <c r="B1" s="2"/>
      <c r="C1" s="3" t="s">
        <v>168</v>
      </c>
      <c r="D1" s="3" t="s">
        <v>172</v>
      </c>
      <c r="E1" s="3" t="s">
        <v>173</v>
      </c>
      <c r="F1" s="3" t="s">
        <v>174</v>
      </c>
      <c r="G1" s="3" t="s">
        <v>175</v>
      </c>
      <c r="H1" s="3" t="s">
        <v>176</v>
      </c>
      <c r="I1" s="3" t="s">
        <v>177</v>
      </c>
      <c r="Q1" s="4">
        <v>7</v>
      </c>
    </row>
    <row r="2" spans="1:17" ht="12.75">
      <c r="A2" s="5" t="s">
        <v>0</v>
      </c>
      <c r="B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>
        <f>SUM(C2:O2)</f>
        <v>0</v>
      </c>
      <c r="Q2" s="6">
        <f>P2/$Q$1</f>
        <v>0</v>
      </c>
    </row>
    <row r="3" spans="1:17" ht="12.75">
      <c r="A3" s="5" t="s">
        <v>9</v>
      </c>
      <c r="B3" s="5" t="s">
        <v>149</v>
      </c>
      <c r="C3" s="7"/>
      <c r="D3" s="7"/>
      <c r="E3" s="7"/>
      <c r="F3" s="7"/>
      <c r="G3" s="7"/>
      <c r="H3" s="7"/>
      <c r="I3" s="7">
        <v>1</v>
      </c>
      <c r="J3" s="7"/>
      <c r="K3" s="7"/>
      <c r="L3" s="7"/>
      <c r="M3" s="7"/>
      <c r="N3" s="7"/>
      <c r="O3" s="7"/>
      <c r="P3" s="1">
        <f aca="true" t="shared" si="0" ref="P3:P75">SUM(C3:O3)</f>
        <v>1</v>
      </c>
      <c r="Q3" s="6">
        <f aca="true" t="shared" si="1" ref="Q3:Q66">P3/$Q$1</f>
        <v>0.14285714285714285</v>
      </c>
    </row>
    <row r="4" spans="1:17" ht="12.75">
      <c r="A4" s="1" t="s">
        <v>3</v>
      </c>
      <c r="B4" s="1" t="s">
        <v>4</v>
      </c>
      <c r="C4" s="7">
        <v>1</v>
      </c>
      <c r="D4" s="7">
        <v>1</v>
      </c>
      <c r="E4" s="7"/>
      <c r="F4" s="7">
        <v>1</v>
      </c>
      <c r="G4" s="7"/>
      <c r="H4" s="7">
        <v>1</v>
      </c>
      <c r="I4" s="7">
        <v>1</v>
      </c>
      <c r="J4" s="7"/>
      <c r="K4" s="7"/>
      <c r="L4" s="7"/>
      <c r="M4" s="7"/>
      <c r="N4" s="7"/>
      <c r="O4" s="7"/>
      <c r="P4" s="1">
        <f t="shared" si="0"/>
        <v>5</v>
      </c>
      <c r="Q4" s="6">
        <f t="shared" si="1"/>
        <v>0.7142857142857143</v>
      </c>
    </row>
    <row r="5" spans="1:17" ht="12.75">
      <c r="A5" s="5" t="s">
        <v>53</v>
      </c>
      <c r="B5" s="5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>
        <f t="shared" si="0"/>
        <v>0</v>
      </c>
      <c r="Q5" s="6">
        <f t="shared" si="1"/>
        <v>0</v>
      </c>
    </row>
    <row r="6" spans="1:17" ht="12.75">
      <c r="A6" s="5" t="s">
        <v>6</v>
      </c>
      <c r="B6" s="5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>
        <f t="shared" si="0"/>
        <v>0</v>
      </c>
      <c r="Q6" s="6">
        <f t="shared" si="1"/>
        <v>0</v>
      </c>
    </row>
    <row r="7" spans="1:17" ht="12.75">
      <c r="A7" s="5" t="s">
        <v>103</v>
      </c>
      <c r="B7" s="5" t="s">
        <v>151</v>
      </c>
      <c r="C7" s="7"/>
      <c r="D7" s="7">
        <v>1</v>
      </c>
      <c r="E7" s="7">
        <v>1</v>
      </c>
      <c r="F7" s="7"/>
      <c r="G7" s="7"/>
      <c r="H7" s="7"/>
      <c r="I7" s="7">
        <v>1</v>
      </c>
      <c r="J7" s="7"/>
      <c r="K7" s="7"/>
      <c r="L7" s="7"/>
      <c r="M7" s="7"/>
      <c r="N7" s="7"/>
      <c r="O7" s="7"/>
      <c r="P7" s="1">
        <f t="shared" si="0"/>
        <v>3</v>
      </c>
      <c r="Q7" s="6">
        <f t="shared" si="1"/>
        <v>0.42857142857142855</v>
      </c>
    </row>
    <row r="8" spans="1:17" ht="12.75">
      <c r="A8" s="1" t="s">
        <v>9</v>
      </c>
      <c r="B8" s="1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>
        <f t="shared" si="0"/>
        <v>0</v>
      </c>
      <c r="Q8" s="6">
        <f t="shared" si="1"/>
        <v>0</v>
      </c>
    </row>
    <row r="9" spans="1:17" ht="12.75">
      <c r="A9" s="5" t="s">
        <v>8</v>
      </c>
      <c r="B9" s="5" t="s">
        <v>11</v>
      </c>
      <c r="C9" s="7"/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>
        <f t="shared" si="0"/>
        <v>1</v>
      </c>
      <c r="Q9" s="6">
        <f t="shared" si="1"/>
        <v>0.14285714285714285</v>
      </c>
    </row>
    <row r="10" spans="1:17" ht="12.75">
      <c r="A10" s="5" t="s">
        <v>12</v>
      </c>
      <c r="B10" s="5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>
        <f t="shared" si="0"/>
        <v>0</v>
      </c>
      <c r="Q10" s="6">
        <f t="shared" si="1"/>
        <v>0</v>
      </c>
    </row>
    <row r="11" spans="1:17" ht="12.75">
      <c r="A11" s="5" t="s">
        <v>154</v>
      </c>
      <c r="B11" s="5" t="s">
        <v>155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>
        <f t="shared" si="0"/>
        <v>0</v>
      </c>
      <c r="Q11" s="6">
        <f t="shared" si="1"/>
        <v>0</v>
      </c>
    </row>
    <row r="12" spans="1:17" ht="12.75">
      <c r="A12" s="5" t="s">
        <v>14</v>
      </c>
      <c r="B12" s="5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>
        <f t="shared" si="0"/>
        <v>0</v>
      </c>
      <c r="Q12" s="6">
        <f t="shared" si="1"/>
        <v>0</v>
      </c>
    </row>
    <row r="13" spans="1:17" ht="12.75">
      <c r="A13" s="5" t="s">
        <v>12</v>
      </c>
      <c r="B13" s="5" t="s">
        <v>16</v>
      </c>
      <c r="C13" s="7"/>
      <c r="D13" s="7"/>
      <c r="E13" s="7">
        <v>1</v>
      </c>
      <c r="F13" s="7"/>
      <c r="G13" s="7">
        <v>1</v>
      </c>
      <c r="H13" s="7"/>
      <c r="I13" s="7"/>
      <c r="J13" s="7"/>
      <c r="K13" s="7"/>
      <c r="L13" s="7"/>
      <c r="M13" s="7"/>
      <c r="N13" s="7"/>
      <c r="O13" s="7"/>
      <c r="P13" s="1">
        <f t="shared" si="0"/>
        <v>2</v>
      </c>
      <c r="Q13" s="6">
        <f t="shared" si="1"/>
        <v>0.2857142857142857</v>
      </c>
    </row>
    <row r="14" spans="1:17" ht="12.75">
      <c r="A14" s="5" t="s">
        <v>17</v>
      </c>
      <c r="B14" s="5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>
        <f t="shared" si="0"/>
        <v>0</v>
      </c>
      <c r="Q14" s="6">
        <f t="shared" si="1"/>
        <v>0</v>
      </c>
    </row>
    <row r="15" spans="1:17" ht="12.75">
      <c r="A15" s="5" t="s">
        <v>170</v>
      </c>
      <c r="B15" s="5" t="s">
        <v>171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>
        <f t="shared" si="0"/>
        <v>1</v>
      </c>
      <c r="Q15" s="6">
        <f t="shared" si="1"/>
        <v>0.14285714285714285</v>
      </c>
    </row>
    <row r="16" spans="1:17" ht="12.75">
      <c r="A16" s="1" t="s">
        <v>18</v>
      </c>
      <c r="B16" s="1" t="s">
        <v>19</v>
      </c>
      <c r="C16" s="7">
        <v>1</v>
      </c>
      <c r="D16" s="7"/>
      <c r="E16" s="7"/>
      <c r="F16" s="7"/>
      <c r="G16" s="7"/>
      <c r="H16" s="7"/>
      <c r="I16" s="7">
        <v>1</v>
      </c>
      <c r="J16" s="7"/>
      <c r="K16" s="7"/>
      <c r="L16" s="7"/>
      <c r="M16" s="7"/>
      <c r="N16" s="7"/>
      <c r="O16" s="7"/>
      <c r="P16" s="1">
        <f t="shared" si="0"/>
        <v>2</v>
      </c>
      <c r="Q16" s="6">
        <f t="shared" si="1"/>
        <v>0.2857142857142857</v>
      </c>
    </row>
    <row r="17" spans="1:17" ht="12.75">
      <c r="A17" s="5" t="s">
        <v>20</v>
      </c>
      <c r="B17" s="5" t="s">
        <v>21</v>
      </c>
      <c r="C17" s="7"/>
      <c r="D17" s="7">
        <v>1</v>
      </c>
      <c r="E17" s="7"/>
      <c r="F17" s="7"/>
      <c r="G17" s="7">
        <v>1</v>
      </c>
      <c r="H17" s="7">
        <v>1</v>
      </c>
      <c r="I17" s="7">
        <v>1</v>
      </c>
      <c r="J17" s="7"/>
      <c r="K17" s="7"/>
      <c r="L17" s="7"/>
      <c r="M17" s="7"/>
      <c r="N17" s="7"/>
      <c r="O17" s="7"/>
      <c r="P17" s="1">
        <f t="shared" si="0"/>
        <v>4</v>
      </c>
      <c r="Q17" s="6">
        <f t="shared" si="1"/>
        <v>0.5714285714285714</v>
      </c>
    </row>
    <row r="18" spans="1:17" ht="12.75">
      <c r="A18" s="1" t="s">
        <v>6</v>
      </c>
      <c r="B18" s="1" t="s">
        <v>22</v>
      </c>
      <c r="C18" s="7">
        <v>1</v>
      </c>
      <c r="D18" s="7">
        <v>1</v>
      </c>
      <c r="E18" s="7">
        <v>1</v>
      </c>
      <c r="F18" s="7"/>
      <c r="G18" s="7">
        <v>1</v>
      </c>
      <c r="H18" s="7"/>
      <c r="I18" s="7">
        <v>1</v>
      </c>
      <c r="J18" s="7"/>
      <c r="K18" s="7"/>
      <c r="L18" s="7"/>
      <c r="M18" s="7"/>
      <c r="N18" s="7"/>
      <c r="O18" s="7"/>
      <c r="P18" s="1">
        <f t="shared" si="0"/>
        <v>5</v>
      </c>
      <c r="Q18" s="6">
        <f t="shared" si="1"/>
        <v>0.7142857142857143</v>
      </c>
    </row>
    <row r="19" spans="1:17" ht="12.75">
      <c r="A19" s="5" t="s">
        <v>14</v>
      </c>
      <c r="B19" s="5" t="s">
        <v>23</v>
      </c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>
        <f t="shared" si="0"/>
        <v>1</v>
      </c>
      <c r="Q19" s="6">
        <f t="shared" si="1"/>
        <v>0.14285714285714285</v>
      </c>
    </row>
    <row r="20" spans="1:17" ht="12.75">
      <c r="A20" s="5" t="s">
        <v>24</v>
      </c>
      <c r="B20" s="5" t="s">
        <v>23</v>
      </c>
      <c r="C20" s="7">
        <v>1</v>
      </c>
      <c r="D20" s="7"/>
      <c r="E20" s="7"/>
      <c r="F20" s="7">
        <v>1</v>
      </c>
      <c r="G20" s="7"/>
      <c r="H20" s="7"/>
      <c r="I20" s="7">
        <v>1</v>
      </c>
      <c r="J20" s="7"/>
      <c r="K20" s="7"/>
      <c r="L20" s="7"/>
      <c r="M20" s="7"/>
      <c r="N20" s="7"/>
      <c r="O20" s="7"/>
      <c r="P20" s="1">
        <f t="shared" si="0"/>
        <v>3</v>
      </c>
      <c r="Q20" s="6">
        <f t="shared" si="1"/>
        <v>0.42857142857142855</v>
      </c>
    </row>
    <row r="21" spans="1:17" ht="12.75">
      <c r="A21" s="5" t="s">
        <v>25</v>
      </c>
      <c r="B21" s="5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>
        <f t="shared" si="0"/>
        <v>0</v>
      </c>
      <c r="Q21" s="6">
        <f t="shared" si="1"/>
        <v>0</v>
      </c>
    </row>
    <row r="22" spans="1:17" ht="12.75">
      <c r="A22" s="5" t="s">
        <v>27</v>
      </c>
      <c r="B22" s="5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>
        <f t="shared" si="0"/>
        <v>0</v>
      </c>
      <c r="Q22" s="6">
        <f t="shared" si="1"/>
        <v>0</v>
      </c>
    </row>
    <row r="23" spans="1:17" ht="12.75">
      <c r="A23" s="5" t="s">
        <v>148</v>
      </c>
      <c r="B23" s="5" t="s">
        <v>150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>
        <f t="shared" si="0"/>
        <v>0</v>
      </c>
      <c r="Q23" s="6">
        <f t="shared" si="1"/>
        <v>0</v>
      </c>
    </row>
    <row r="24" spans="1:17" ht="12.75">
      <c r="A24" s="1" t="s">
        <v>29</v>
      </c>
      <c r="B24" s="1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">
        <f t="shared" si="0"/>
        <v>0</v>
      </c>
      <c r="Q24" s="6">
        <f t="shared" si="1"/>
        <v>0</v>
      </c>
    </row>
    <row r="25" spans="1:17" ht="12.75">
      <c r="A25" s="5" t="s">
        <v>9</v>
      </c>
      <c r="B25" s="5" t="s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>
        <f t="shared" si="0"/>
        <v>0</v>
      </c>
      <c r="Q25" s="6">
        <f t="shared" si="1"/>
        <v>0</v>
      </c>
    </row>
    <row r="26" spans="1:17" ht="12.75">
      <c r="A26" s="5" t="s">
        <v>161</v>
      </c>
      <c r="B26" s="5" t="s">
        <v>169</v>
      </c>
      <c r="C26" s="7">
        <v>1</v>
      </c>
      <c r="D26" s="7">
        <v>1</v>
      </c>
      <c r="E26" s="7">
        <v>1</v>
      </c>
      <c r="F26" s="7">
        <v>1</v>
      </c>
      <c r="G26" s="7"/>
      <c r="H26" s="7">
        <v>1</v>
      </c>
      <c r="I26" s="7"/>
      <c r="J26" s="7"/>
      <c r="K26" s="7"/>
      <c r="L26" s="7"/>
      <c r="M26" s="7"/>
      <c r="N26" s="7"/>
      <c r="O26" s="7"/>
      <c r="P26" s="1">
        <f t="shared" si="0"/>
        <v>5</v>
      </c>
      <c r="Q26" s="6">
        <f t="shared" si="1"/>
        <v>0.7142857142857143</v>
      </c>
    </row>
    <row r="27" spans="1:17" ht="12.75">
      <c r="A27" s="5" t="s">
        <v>32</v>
      </c>
      <c r="B27" s="5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>
        <f t="shared" si="0"/>
        <v>0</v>
      </c>
      <c r="Q27" s="6">
        <f t="shared" si="1"/>
        <v>0</v>
      </c>
    </row>
    <row r="28" spans="1:17" ht="12.75">
      <c r="A28" s="5" t="s">
        <v>33</v>
      </c>
      <c r="B28" s="5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>
        <f t="shared" si="0"/>
        <v>0</v>
      </c>
      <c r="Q28" s="6">
        <f t="shared" si="1"/>
        <v>0</v>
      </c>
    </row>
    <row r="29" spans="1:17" ht="12.75">
      <c r="A29" s="5" t="s">
        <v>34</v>
      </c>
      <c r="B29" s="5" t="s">
        <v>31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>
        <f t="shared" si="0"/>
        <v>0</v>
      </c>
      <c r="Q29" s="6">
        <f t="shared" si="1"/>
        <v>0</v>
      </c>
    </row>
    <row r="30" spans="1:17" ht="12.75">
      <c r="A30" s="5" t="s">
        <v>35</v>
      </c>
      <c r="B30" s="5" t="s">
        <v>31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/>
      <c r="K30" s="7"/>
      <c r="L30" s="7"/>
      <c r="M30" s="7"/>
      <c r="N30" s="7"/>
      <c r="O30" s="7"/>
      <c r="P30" s="1">
        <f t="shared" si="0"/>
        <v>7</v>
      </c>
      <c r="Q30" s="6">
        <f t="shared" si="1"/>
        <v>1</v>
      </c>
    </row>
    <row r="31" spans="1:17" ht="12.75">
      <c r="A31" s="5" t="s">
        <v>12</v>
      </c>
      <c r="B31" s="5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>
        <f t="shared" si="0"/>
        <v>0</v>
      </c>
      <c r="Q31" s="6">
        <f t="shared" si="1"/>
        <v>0</v>
      </c>
    </row>
    <row r="32" spans="1:17" ht="12.75">
      <c r="A32" s="5" t="s">
        <v>5</v>
      </c>
      <c r="B32" s="5" t="s">
        <v>36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>
        <f t="shared" si="0"/>
        <v>0</v>
      </c>
      <c r="Q32" s="6">
        <f t="shared" si="1"/>
        <v>0</v>
      </c>
    </row>
    <row r="33" spans="1:17" ht="12.75">
      <c r="A33" s="5" t="s">
        <v>37</v>
      </c>
      <c r="B33" s="5" t="s">
        <v>38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>
        <f t="shared" si="0"/>
        <v>0</v>
      </c>
      <c r="Q33" s="6">
        <f t="shared" si="1"/>
        <v>0</v>
      </c>
    </row>
    <row r="34" spans="1:17" ht="12.75">
      <c r="A34" s="5" t="s">
        <v>39</v>
      </c>
      <c r="B34" s="5" t="s">
        <v>38</v>
      </c>
      <c r="C34" s="7"/>
      <c r="D34" s="7">
        <v>1</v>
      </c>
      <c r="E34" s="7"/>
      <c r="F34" s="7"/>
      <c r="G34" s="7"/>
      <c r="H34" s="7">
        <v>1</v>
      </c>
      <c r="I34" s="7">
        <v>1</v>
      </c>
      <c r="J34" s="7"/>
      <c r="K34" s="7"/>
      <c r="L34" s="7"/>
      <c r="M34" s="7"/>
      <c r="N34" s="7"/>
      <c r="O34" s="7"/>
      <c r="P34" s="1">
        <f t="shared" si="0"/>
        <v>3</v>
      </c>
      <c r="Q34" s="6">
        <f t="shared" si="1"/>
        <v>0.42857142857142855</v>
      </c>
    </row>
    <row r="35" spans="1:17" ht="12.75">
      <c r="A35" s="1" t="s">
        <v>40</v>
      </c>
      <c r="B35" s="1" t="s">
        <v>38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>
        <f t="shared" si="0"/>
        <v>0</v>
      </c>
      <c r="Q35" s="6">
        <f t="shared" si="1"/>
        <v>0</v>
      </c>
    </row>
    <row r="36" spans="1:17" ht="12.75">
      <c r="A36" s="5" t="s">
        <v>41</v>
      </c>
      <c r="B36" s="5" t="s">
        <v>42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>
        <f t="shared" si="0"/>
        <v>0</v>
      </c>
      <c r="Q36" s="6">
        <f t="shared" si="1"/>
        <v>0</v>
      </c>
    </row>
    <row r="37" spans="1:17" ht="12.75">
      <c r="A37" s="5" t="s">
        <v>5</v>
      </c>
      <c r="B37" s="5" t="s">
        <v>42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H37" s="7"/>
      <c r="I37" s="7"/>
      <c r="J37" s="7"/>
      <c r="K37" s="7"/>
      <c r="L37" s="7"/>
      <c r="M37" s="7"/>
      <c r="N37" s="7"/>
      <c r="O37" s="7"/>
      <c r="P37" s="1">
        <f t="shared" si="0"/>
        <v>5</v>
      </c>
      <c r="Q37" s="6">
        <f t="shared" si="1"/>
        <v>0.7142857142857143</v>
      </c>
    </row>
    <row r="38" spans="1:17" ht="12.75">
      <c r="A38" s="5" t="s">
        <v>2</v>
      </c>
      <c r="B38" s="5" t="s">
        <v>43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>
        <f t="shared" si="0"/>
        <v>0</v>
      </c>
      <c r="Q38" s="6">
        <f t="shared" si="1"/>
        <v>0</v>
      </c>
    </row>
    <row r="39" spans="1:17" ht="12.75">
      <c r="A39" s="1" t="s">
        <v>44</v>
      </c>
      <c r="B39" s="1" t="s">
        <v>45</v>
      </c>
      <c r="C39" s="7"/>
      <c r="D39" s="7">
        <v>1</v>
      </c>
      <c r="E39" s="7">
        <v>1</v>
      </c>
      <c r="F39" s="7"/>
      <c r="G39" s="7">
        <v>1</v>
      </c>
      <c r="H39" s="7">
        <v>1</v>
      </c>
      <c r="I39" s="7">
        <v>1</v>
      </c>
      <c r="J39" s="7"/>
      <c r="K39" s="7"/>
      <c r="L39" s="7"/>
      <c r="M39" s="7"/>
      <c r="N39" s="7"/>
      <c r="O39" s="7"/>
      <c r="P39" s="1">
        <f t="shared" si="0"/>
        <v>5</v>
      </c>
      <c r="Q39" s="6">
        <f t="shared" si="1"/>
        <v>0.7142857142857143</v>
      </c>
    </row>
    <row r="40" spans="1:17" ht="12.75">
      <c r="A40" s="5" t="s">
        <v>33</v>
      </c>
      <c r="B40" s="5" t="s">
        <v>46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">
        <f t="shared" si="0"/>
        <v>0</v>
      </c>
      <c r="Q40" s="6">
        <f t="shared" si="1"/>
        <v>0</v>
      </c>
    </row>
    <row r="41" spans="1:17" ht="12.75">
      <c r="A41" s="5" t="s">
        <v>9</v>
      </c>
      <c r="B41" s="5" t="s">
        <v>47</v>
      </c>
      <c r="C41" s="7"/>
      <c r="D41" s="7">
        <v>1</v>
      </c>
      <c r="E41" s="7">
        <v>1</v>
      </c>
      <c r="F41" s="7"/>
      <c r="G41" s="7"/>
      <c r="H41" s="7">
        <v>1</v>
      </c>
      <c r="I41" s="7">
        <v>1</v>
      </c>
      <c r="J41" s="7"/>
      <c r="K41" s="7"/>
      <c r="L41" s="7"/>
      <c r="M41" s="7"/>
      <c r="N41" s="7"/>
      <c r="O41" s="7"/>
      <c r="P41" s="1">
        <f t="shared" si="0"/>
        <v>4</v>
      </c>
      <c r="Q41" s="6">
        <f t="shared" si="1"/>
        <v>0.5714285714285714</v>
      </c>
    </row>
    <row r="42" spans="1:17" ht="12.75">
      <c r="A42" s="5" t="s">
        <v>48</v>
      </c>
      <c r="B42" s="5" t="s">
        <v>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>
        <f t="shared" si="0"/>
        <v>0</v>
      </c>
      <c r="Q42" s="6">
        <f t="shared" si="1"/>
        <v>0</v>
      </c>
    </row>
    <row r="43" spans="1:17" ht="12.75">
      <c r="A43" s="5" t="s">
        <v>9</v>
      </c>
      <c r="B43" s="5" t="s">
        <v>50</v>
      </c>
      <c r="C43" s="7"/>
      <c r="D43" s="7">
        <v>1</v>
      </c>
      <c r="E43" s="7"/>
      <c r="F43" s="7"/>
      <c r="G43" s="7"/>
      <c r="H43" s="7">
        <v>1</v>
      </c>
      <c r="I43" s="7"/>
      <c r="J43" s="7"/>
      <c r="K43" s="7"/>
      <c r="L43" s="7"/>
      <c r="M43" s="7"/>
      <c r="N43" s="7"/>
      <c r="O43" s="7"/>
      <c r="P43" s="1">
        <f t="shared" si="0"/>
        <v>2</v>
      </c>
      <c r="Q43" s="6">
        <f t="shared" si="1"/>
        <v>0.2857142857142857</v>
      </c>
    </row>
    <row r="44" spans="1:17" ht="12.75">
      <c r="A44" s="5" t="s">
        <v>12</v>
      </c>
      <c r="B44" s="5" t="s">
        <v>50</v>
      </c>
      <c r="C44" s="7">
        <v>1</v>
      </c>
      <c r="D44" s="7">
        <v>1</v>
      </c>
      <c r="E44" s="7"/>
      <c r="F44" s="7">
        <v>1</v>
      </c>
      <c r="G44" s="7">
        <v>1</v>
      </c>
      <c r="H44" s="7">
        <v>1</v>
      </c>
      <c r="I44" s="7">
        <v>1</v>
      </c>
      <c r="J44" s="7"/>
      <c r="K44" s="7"/>
      <c r="L44" s="7"/>
      <c r="M44" s="7"/>
      <c r="N44" s="7"/>
      <c r="O44" s="7"/>
      <c r="P44" s="1">
        <f t="shared" si="0"/>
        <v>6</v>
      </c>
      <c r="Q44" s="6">
        <f t="shared" si="1"/>
        <v>0.8571428571428571</v>
      </c>
    </row>
    <row r="45" spans="1:17" ht="12.75">
      <c r="A45" s="5" t="s">
        <v>51</v>
      </c>
      <c r="B45" s="5" t="s">
        <v>52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">
        <f t="shared" si="0"/>
        <v>0</v>
      </c>
      <c r="Q45" s="6">
        <f t="shared" si="1"/>
        <v>0</v>
      </c>
    </row>
    <row r="46" spans="1:17" ht="12.75">
      <c r="A46" s="5" t="s">
        <v>53</v>
      </c>
      <c r="B46" s="5" t="s">
        <v>52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>
        <f t="shared" si="0"/>
        <v>0</v>
      </c>
      <c r="Q46" s="6">
        <f t="shared" si="1"/>
        <v>0</v>
      </c>
    </row>
    <row r="47" spans="1:17" ht="12.75">
      <c r="A47" s="5" t="s">
        <v>5</v>
      </c>
      <c r="B47" s="5" t="s">
        <v>54</v>
      </c>
      <c r="C47" s="7"/>
      <c r="D47" s="7"/>
      <c r="E47" s="7"/>
      <c r="F47" s="7"/>
      <c r="G47" s="7">
        <v>1</v>
      </c>
      <c r="H47" s="7"/>
      <c r="I47" s="7">
        <v>1</v>
      </c>
      <c r="J47" s="7"/>
      <c r="K47" s="7"/>
      <c r="L47" s="7"/>
      <c r="M47" s="7"/>
      <c r="N47" s="7"/>
      <c r="O47" s="7"/>
      <c r="P47" s="1">
        <f t="shared" si="0"/>
        <v>2</v>
      </c>
      <c r="Q47" s="6">
        <f t="shared" si="1"/>
        <v>0.2857142857142857</v>
      </c>
    </row>
    <row r="48" spans="1:17" ht="12.75">
      <c r="A48" s="5" t="s">
        <v>55</v>
      </c>
      <c r="B48" s="5" t="s">
        <v>54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>
        <f t="shared" si="0"/>
        <v>0</v>
      </c>
      <c r="Q48" s="6">
        <f t="shared" si="1"/>
        <v>0</v>
      </c>
    </row>
    <row r="49" spans="1:17" ht="12.75">
      <c r="A49" s="1" t="s">
        <v>56</v>
      </c>
      <c r="B49" s="1" t="s">
        <v>57</v>
      </c>
      <c r="C49" s="7">
        <v>1</v>
      </c>
      <c r="D49" s="7">
        <v>1</v>
      </c>
      <c r="E49" s="7"/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1">
        <f t="shared" si="0"/>
        <v>3</v>
      </c>
      <c r="Q49" s="6">
        <f t="shared" si="1"/>
        <v>0.42857142857142855</v>
      </c>
    </row>
    <row r="50" spans="1:17" ht="12.75">
      <c r="A50" s="5" t="s">
        <v>58</v>
      </c>
      <c r="B50" s="5" t="s">
        <v>59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">
        <f t="shared" si="0"/>
        <v>0</v>
      </c>
      <c r="Q50" s="6">
        <f t="shared" si="1"/>
        <v>0</v>
      </c>
    </row>
    <row r="51" spans="1:17" ht="12.75">
      <c r="A51" s="5" t="s">
        <v>60</v>
      </c>
      <c r="B51" s="5" t="s">
        <v>61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">
        <f t="shared" si="0"/>
        <v>0</v>
      </c>
      <c r="Q51" s="6">
        <f t="shared" si="1"/>
        <v>0</v>
      </c>
    </row>
    <row r="52" spans="1:17" ht="12.75">
      <c r="A52" s="5" t="s">
        <v>140</v>
      </c>
      <c r="B52" s="5" t="s">
        <v>141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">
        <f t="shared" si="0"/>
        <v>0</v>
      </c>
      <c r="Q52" s="6">
        <f t="shared" si="1"/>
        <v>0</v>
      </c>
    </row>
    <row r="53" spans="1:17" ht="12.75">
      <c r="A53" s="1" t="s">
        <v>62</v>
      </c>
      <c r="B53" s="1" t="s">
        <v>63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">
        <f t="shared" si="0"/>
        <v>0</v>
      </c>
      <c r="Q53" s="6">
        <f t="shared" si="1"/>
        <v>0</v>
      </c>
    </row>
    <row r="54" spans="1:17" ht="12.75">
      <c r="A54" s="5" t="s">
        <v>34</v>
      </c>
      <c r="B54" s="5" t="s">
        <v>133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">
        <f t="shared" si="0"/>
        <v>0</v>
      </c>
      <c r="Q54" s="6">
        <f t="shared" si="1"/>
        <v>0</v>
      </c>
    </row>
    <row r="55" spans="1:17" ht="12.75">
      <c r="A55" s="5" t="s">
        <v>35</v>
      </c>
      <c r="B55" s="5" t="s">
        <v>64</v>
      </c>
      <c r="C55" s="7">
        <v>1</v>
      </c>
      <c r="D55" s="7"/>
      <c r="E55" s="7">
        <v>1</v>
      </c>
      <c r="F55" s="7"/>
      <c r="G55" s="7"/>
      <c r="H55" s="7">
        <v>1</v>
      </c>
      <c r="I55" s="7">
        <v>1</v>
      </c>
      <c r="J55" s="7"/>
      <c r="K55" s="7"/>
      <c r="L55" s="7"/>
      <c r="M55" s="7"/>
      <c r="N55" s="7"/>
      <c r="O55" s="7"/>
      <c r="P55" s="1">
        <f t="shared" si="0"/>
        <v>4</v>
      </c>
      <c r="Q55" s="6">
        <f t="shared" si="1"/>
        <v>0.5714285714285714</v>
      </c>
    </row>
    <row r="56" spans="1:17" ht="12.75">
      <c r="A56" s="5" t="s">
        <v>56</v>
      </c>
      <c r="B56" s="5" t="s">
        <v>65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">
        <f t="shared" si="0"/>
        <v>0</v>
      </c>
      <c r="Q56" s="6">
        <f t="shared" si="1"/>
        <v>0</v>
      </c>
    </row>
    <row r="57" spans="1:17" ht="12.75">
      <c r="A57" s="5" t="s">
        <v>66</v>
      </c>
      <c r="B57" s="5" t="s">
        <v>67</v>
      </c>
      <c r="C57" s="7">
        <v>1</v>
      </c>
      <c r="D57" s="7"/>
      <c r="E57" s="7"/>
      <c r="F57" s="7"/>
      <c r="G57" s="7">
        <v>1</v>
      </c>
      <c r="H57" s="7"/>
      <c r="I57" s="7"/>
      <c r="J57" s="7"/>
      <c r="K57" s="7"/>
      <c r="L57" s="7"/>
      <c r="M57" s="7"/>
      <c r="N57" s="7"/>
      <c r="O57" s="7"/>
      <c r="P57" s="1">
        <f t="shared" si="0"/>
        <v>2</v>
      </c>
      <c r="Q57" s="6">
        <f t="shared" si="1"/>
        <v>0.2857142857142857</v>
      </c>
    </row>
    <row r="58" spans="1:17" ht="12.75">
      <c r="A58" s="5" t="s">
        <v>5</v>
      </c>
      <c r="B58" s="5" t="s">
        <v>68</v>
      </c>
      <c r="C58" s="7"/>
      <c r="D58" s="7">
        <v>1</v>
      </c>
      <c r="E58" s="7">
        <v>1</v>
      </c>
      <c r="F58" s="7"/>
      <c r="G58" s="7"/>
      <c r="H58" s="7"/>
      <c r="I58" s="7">
        <v>1</v>
      </c>
      <c r="J58" s="7"/>
      <c r="K58" s="7"/>
      <c r="L58" s="7"/>
      <c r="M58" s="7"/>
      <c r="N58" s="7"/>
      <c r="O58" s="7"/>
      <c r="P58" s="1">
        <f t="shared" si="0"/>
        <v>3</v>
      </c>
      <c r="Q58" s="6">
        <f t="shared" si="1"/>
        <v>0.42857142857142855</v>
      </c>
    </row>
    <row r="59" spans="1:17" ht="12.75">
      <c r="A59" s="5" t="s">
        <v>69</v>
      </c>
      <c r="B59" s="5" t="s">
        <v>70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>
        <f t="shared" si="0"/>
        <v>0</v>
      </c>
      <c r="Q59" s="6">
        <f t="shared" si="1"/>
        <v>0</v>
      </c>
    </row>
    <row r="60" spans="1:17" ht="12.75">
      <c r="A60" s="5" t="s">
        <v>55</v>
      </c>
      <c r="B60" s="5" t="s">
        <v>71</v>
      </c>
      <c r="C60" s="7">
        <v>1</v>
      </c>
      <c r="D60" s="7"/>
      <c r="E60" s="7"/>
      <c r="F60" s="7">
        <v>1</v>
      </c>
      <c r="G60" s="7"/>
      <c r="H60" s="7">
        <v>1</v>
      </c>
      <c r="I60" s="7">
        <v>1</v>
      </c>
      <c r="J60" s="7"/>
      <c r="K60" s="7"/>
      <c r="L60" s="7"/>
      <c r="M60" s="7"/>
      <c r="N60" s="7"/>
      <c r="O60" s="7"/>
      <c r="P60" s="1">
        <f t="shared" si="0"/>
        <v>4</v>
      </c>
      <c r="Q60" s="6">
        <f t="shared" si="1"/>
        <v>0.5714285714285714</v>
      </c>
    </row>
    <row r="61" spans="1:17" ht="12.75">
      <c r="A61" s="5" t="s">
        <v>103</v>
      </c>
      <c r="B61" s="5" t="s">
        <v>4</v>
      </c>
      <c r="C61" s="7">
        <v>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">
        <f t="shared" si="0"/>
        <v>1</v>
      </c>
      <c r="Q61" s="6">
        <f t="shared" si="1"/>
        <v>0.14285714285714285</v>
      </c>
    </row>
    <row r="62" spans="1:17" ht="12.75">
      <c r="A62" s="5" t="s">
        <v>108</v>
      </c>
      <c r="B62" s="5" t="s">
        <v>109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>
        <f t="shared" si="0"/>
        <v>0</v>
      </c>
      <c r="Q62" s="6">
        <f t="shared" si="1"/>
        <v>0</v>
      </c>
    </row>
    <row r="63" spans="1:17" ht="12.75">
      <c r="A63" s="1" t="s">
        <v>48</v>
      </c>
      <c r="B63" s="5" t="s">
        <v>117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>
        <f t="shared" si="0"/>
        <v>0</v>
      </c>
      <c r="Q63" s="6">
        <f t="shared" si="1"/>
        <v>0</v>
      </c>
    </row>
    <row r="64" spans="1:17" ht="12.75">
      <c r="A64" s="1" t="s">
        <v>18</v>
      </c>
      <c r="B64" s="1" t="s">
        <v>121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">
        <f t="shared" si="0"/>
        <v>0</v>
      </c>
      <c r="Q64" s="6">
        <f t="shared" si="1"/>
        <v>0</v>
      </c>
    </row>
    <row r="65" spans="1:17" ht="12.75">
      <c r="A65" s="1" t="s">
        <v>62</v>
      </c>
      <c r="B65" s="1" t="s">
        <v>31</v>
      </c>
      <c r="C65" s="7">
        <v>1</v>
      </c>
      <c r="D65" s="7">
        <v>1</v>
      </c>
      <c r="E65" s="7">
        <v>1</v>
      </c>
      <c r="F65" s="7"/>
      <c r="G65" s="7">
        <v>1</v>
      </c>
      <c r="H65" s="7">
        <v>1</v>
      </c>
      <c r="I65" s="7">
        <v>1</v>
      </c>
      <c r="J65" s="7"/>
      <c r="K65" s="7"/>
      <c r="L65" s="7"/>
      <c r="M65" s="7"/>
      <c r="N65" s="7"/>
      <c r="O65" s="7"/>
      <c r="P65" s="1">
        <f t="shared" si="0"/>
        <v>6</v>
      </c>
      <c r="Q65" s="6">
        <f t="shared" si="1"/>
        <v>0.8571428571428571</v>
      </c>
    </row>
    <row r="66" spans="1:17" ht="12.75">
      <c r="A66" s="1" t="s">
        <v>60</v>
      </c>
      <c r="B66" s="1" t="s">
        <v>129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>
        <f t="shared" si="0"/>
        <v>0</v>
      </c>
      <c r="Q66" s="6">
        <f t="shared" si="1"/>
        <v>0</v>
      </c>
    </row>
    <row r="67" spans="1:17" ht="12.75">
      <c r="A67" s="1" t="s">
        <v>44</v>
      </c>
      <c r="B67" s="1" t="s">
        <v>139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>
        <f t="shared" si="0"/>
        <v>0</v>
      </c>
      <c r="Q67" s="6">
        <f>P67/$Q$1</f>
        <v>0</v>
      </c>
    </row>
    <row r="68" spans="3:17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>
        <f t="shared" si="0"/>
        <v>0</v>
      </c>
      <c r="Q68" s="6"/>
    </row>
    <row r="69" spans="3:17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>
        <f t="shared" si="0"/>
        <v>0</v>
      </c>
      <c r="Q69" s="6"/>
    </row>
    <row r="70" spans="3:17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>
        <f t="shared" si="0"/>
        <v>0</v>
      </c>
      <c r="Q70" s="6"/>
    </row>
    <row r="71" spans="3:17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>
        <f t="shared" si="0"/>
        <v>0</v>
      </c>
      <c r="Q71" s="6"/>
    </row>
    <row r="72" spans="1:17" ht="12.75">
      <c r="A72" s="5" t="s">
        <v>40</v>
      </c>
      <c r="B72" s="5" t="s">
        <v>71</v>
      </c>
      <c r="C72" s="7">
        <v>1</v>
      </c>
      <c r="D72" s="7"/>
      <c r="E72" s="7"/>
      <c r="F72" s="7">
        <v>1</v>
      </c>
      <c r="G72" s="7">
        <v>1</v>
      </c>
      <c r="H72" s="7"/>
      <c r="I72" s="7"/>
      <c r="J72" s="7"/>
      <c r="K72" s="7"/>
      <c r="L72" s="7"/>
      <c r="M72" s="7"/>
      <c r="N72" s="7"/>
      <c r="O72" s="7"/>
      <c r="P72" s="1">
        <f t="shared" si="0"/>
        <v>3</v>
      </c>
      <c r="Q72" s="6"/>
    </row>
    <row r="73" spans="1:17" ht="12.75">
      <c r="A73" s="1" t="s">
        <v>72</v>
      </c>
      <c r="B73" s="1" t="s">
        <v>73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">
        <f t="shared" si="0"/>
        <v>0</v>
      </c>
      <c r="Q73" s="6">
        <f>P73/$Q$1</f>
        <v>0</v>
      </c>
    </row>
    <row r="74" spans="1:17" ht="12.75">
      <c r="A74" s="1" t="s">
        <v>74</v>
      </c>
      <c r="B74" s="1" t="s">
        <v>75</v>
      </c>
      <c r="C74" s="7">
        <v>1</v>
      </c>
      <c r="D74" s="7"/>
      <c r="E74" s="7"/>
      <c r="F74" s="7">
        <v>1</v>
      </c>
      <c r="G74" s="7">
        <v>1</v>
      </c>
      <c r="H74" s="7"/>
      <c r="I74" s="7"/>
      <c r="J74" s="7"/>
      <c r="K74" s="7"/>
      <c r="L74" s="7"/>
      <c r="M74" s="7"/>
      <c r="N74" s="7"/>
      <c r="O74" s="7"/>
      <c r="P74" s="1">
        <f t="shared" si="0"/>
        <v>3</v>
      </c>
      <c r="Q74" s="6">
        <f>P74/$Q$1</f>
        <v>0.42857142857142855</v>
      </c>
    </row>
    <row r="75" spans="1:17" ht="12.75">
      <c r="A75" s="1" t="s">
        <v>76</v>
      </c>
      <c r="B75" s="1" t="s">
        <v>77</v>
      </c>
      <c r="C75" s="7">
        <v>1</v>
      </c>
      <c r="D75" s="7">
        <v>1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/>
      <c r="K75" s="7"/>
      <c r="L75" s="7"/>
      <c r="M75" s="7"/>
      <c r="N75" s="7"/>
      <c r="O75" s="7"/>
      <c r="P75" s="1">
        <f t="shared" si="0"/>
        <v>7</v>
      </c>
      <c r="Q75" s="6">
        <f>P75/$Q$1</f>
        <v>1</v>
      </c>
    </row>
    <row r="76" spans="3:16" ht="12.75">
      <c r="C76" s="1">
        <f>SUM(C2:C75)</f>
        <v>18</v>
      </c>
      <c r="D76" s="1">
        <f aca="true" t="shared" si="2" ref="D76:P76">SUM(D2:D75)</f>
        <v>18</v>
      </c>
      <c r="E76" s="1">
        <f t="shared" si="2"/>
        <v>12</v>
      </c>
      <c r="F76" s="1">
        <f t="shared" si="2"/>
        <v>10</v>
      </c>
      <c r="G76" s="1">
        <f>SUM(G2:G75)</f>
        <v>14</v>
      </c>
      <c r="H76" s="1">
        <f t="shared" si="2"/>
        <v>13</v>
      </c>
      <c r="I76" s="1">
        <f t="shared" si="2"/>
        <v>18</v>
      </c>
      <c r="J76" s="1">
        <f t="shared" si="2"/>
        <v>0</v>
      </c>
      <c r="K76" s="1">
        <f t="shared" si="2"/>
        <v>0</v>
      </c>
      <c r="L76" s="1">
        <f t="shared" si="2"/>
        <v>0</v>
      </c>
      <c r="M76" s="1">
        <f t="shared" si="2"/>
        <v>0</v>
      </c>
      <c r="N76" s="1">
        <f t="shared" si="2"/>
        <v>0</v>
      </c>
      <c r="O76" s="1">
        <f t="shared" si="2"/>
        <v>0</v>
      </c>
      <c r="P76" s="1">
        <f t="shared" si="2"/>
        <v>103</v>
      </c>
    </row>
  </sheetData>
  <sheetProtection/>
  <printOptions gridLines="1"/>
  <pageMargins left="0.75" right="0.75" top="0.2701388888888889" bottom="0.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" sqref="A7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3" width="4.00390625" style="1" customWidth="1"/>
    <col min="4" max="4" width="7.8515625" style="1" customWidth="1"/>
    <col min="5" max="6" width="4.140625" style="1" customWidth="1"/>
    <col min="7" max="7" width="5.140625" style="1" customWidth="1"/>
    <col min="8" max="8" width="4.7109375" style="1" customWidth="1"/>
    <col min="9" max="9" width="4.00390625" style="1" customWidth="1"/>
    <col min="10" max="10" width="7.57421875" style="1" customWidth="1"/>
    <col min="11" max="12" width="4.28125" style="1" customWidth="1"/>
    <col min="13" max="15" width="5.57421875" style="1" customWidth="1"/>
    <col min="16" max="16" width="8.28125" style="6" customWidth="1"/>
    <col min="17" max="16384" width="11.7109375" style="1" customWidth="1"/>
  </cols>
  <sheetData>
    <row r="1" spans="1:16" ht="12.75">
      <c r="A1" s="11"/>
      <c r="B1" s="11"/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1" t="s">
        <v>95</v>
      </c>
      <c r="J1" s="1" t="s">
        <v>96</v>
      </c>
      <c r="K1" s="1" t="s">
        <v>97</v>
      </c>
      <c r="L1" s="1" t="s">
        <v>98</v>
      </c>
      <c r="M1" s="1" t="s">
        <v>99</v>
      </c>
      <c r="O1" s="12" t="s">
        <v>100</v>
      </c>
      <c r="P1" s="4">
        <f>'Okt 2009'!Q1+'Nov-Dec 2009'!Q1+Jan!Q1+Feb!Q1+Mars!Q1+April!Q1+Maj!Q1+'Juni-Juli'!Q1+Aug!Q1</f>
        <v>59</v>
      </c>
    </row>
    <row r="2" spans="1:16" ht="12.75">
      <c r="A2" s="1" t="str">
        <f>'Okt 2009'!A2</f>
        <v>Alexander</v>
      </c>
      <c r="B2" s="1" t="str">
        <f>'Okt 2009'!B2</f>
        <v>Abrahamsson</v>
      </c>
      <c r="C2" s="1">
        <f>'Okt 2009'!P2</f>
        <v>0</v>
      </c>
      <c r="D2" s="1">
        <f>'Nov-Dec 2009'!P2</f>
        <v>0</v>
      </c>
      <c r="E2" s="1">
        <f>Jan!P2</f>
        <v>0</v>
      </c>
      <c r="F2" s="1">
        <f>Feb!P2</f>
        <v>0</v>
      </c>
      <c r="G2" s="1">
        <f>Mars!P2</f>
        <v>0</v>
      </c>
      <c r="H2" s="1">
        <f>April!P2</f>
        <v>0</v>
      </c>
      <c r="I2" s="1">
        <f>Maj!P2</f>
        <v>0</v>
      </c>
      <c r="J2" s="1">
        <f>'Juni-Juli'!P2</f>
        <v>0</v>
      </c>
      <c r="K2" s="1">
        <f>Aug!P2</f>
        <v>0</v>
      </c>
      <c r="L2" s="1">
        <f>Sep!P2</f>
        <v>0</v>
      </c>
      <c r="M2" s="1">
        <f>SUM(C2:L2)</f>
        <v>0</v>
      </c>
      <c r="P2" s="6">
        <f aca="true" t="shared" si="0" ref="P2:P66">M2/$P$1</f>
        <v>0</v>
      </c>
    </row>
    <row r="3" spans="1:16" ht="12.75">
      <c r="A3" s="1" t="str">
        <f>'Okt 2009'!A3</f>
        <v>Andreas</v>
      </c>
      <c r="B3" s="1" t="str">
        <f>'Okt 2009'!B3</f>
        <v>Bengtsson</v>
      </c>
      <c r="C3" s="1">
        <f>'Okt 2009'!P3</f>
        <v>0</v>
      </c>
      <c r="D3" s="1">
        <f>'Nov-Dec 2009'!P3</f>
        <v>0</v>
      </c>
      <c r="E3" s="1">
        <f>Jan!P3</f>
        <v>0</v>
      </c>
      <c r="F3" s="1">
        <f>Feb!P3</f>
        <v>0</v>
      </c>
      <c r="G3" s="1">
        <f>Mars!P3</f>
        <v>0</v>
      </c>
      <c r="H3" s="1">
        <f>April!P3</f>
        <v>0</v>
      </c>
      <c r="I3" s="1">
        <f>Maj!P3</f>
        <v>0</v>
      </c>
      <c r="J3" s="1">
        <f>'Juni-Juli'!P3</f>
        <v>6</v>
      </c>
      <c r="K3" s="1">
        <f>Aug!P3</f>
        <v>7</v>
      </c>
      <c r="L3" s="1">
        <f>Sep!P3</f>
        <v>1</v>
      </c>
      <c r="M3" s="1">
        <f aca="true" t="shared" si="1" ref="M3:M66">SUM(C3:L3)</f>
        <v>14</v>
      </c>
      <c r="P3" s="6">
        <f t="shared" si="0"/>
        <v>0.23728813559322035</v>
      </c>
    </row>
    <row r="4" spans="1:16" ht="12.75">
      <c r="A4" s="1" t="str">
        <f>'Okt 2009'!A4</f>
        <v>Fredrik</v>
      </c>
      <c r="B4" s="1" t="str">
        <f>'Okt 2009'!B4</f>
        <v>Andersson</v>
      </c>
      <c r="C4" s="1">
        <f>'Okt 2009'!P4</f>
        <v>0</v>
      </c>
      <c r="D4" s="1">
        <f>'Nov-Dec 2009'!P4</f>
        <v>0</v>
      </c>
      <c r="E4" s="1">
        <f>Jan!P4</f>
        <v>0</v>
      </c>
      <c r="F4" s="1">
        <f>Feb!P4</f>
        <v>4</v>
      </c>
      <c r="G4" s="1">
        <f>Mars!P4</f>
        <v>4</v>
      </c>
      <c r="H4" s="1">
        <f>April!P4</f>
        <v>5</v>
      </c>
      <c r="I4" s="1">
        <f>Maj!P4</f>
        <v>3</v>
      </c>
      <c r="J4" s="1">
        <f>'Juni-Juli'!P4</f>
        <v>5</v>
      </c>
      <c r="K4" s="1">
        <f>Aug!P4</f>
        <v>7</v>
      </c>
      <c r="L4" s="1">
        <f>Sep!P4</f>
        <v>5</v>
      </c>
      <c r="M4" s="1">
        <f t="shared" si="1"/>
        <v>33</v>
      </c>
      <c r="P4" s="6">
        <f t="shared" si="0"/>
        <v>0.559322033898305</v>
      </c>
    </row>
    <row r="5" spans="1:17" ht="12.75">
      <c r="A5" s="1" t="str">
        <f>'Okt 2009'!A5</f>
        <v>Peter</v>
      </c>
      <c r="B5" s="1" t="str">
        <f>'Okt 2009'!B5</f>
        <v>Andersson</v>
      </c>
      <c r="C5" s="1">
        <f>'Okt 2009'!P5</f>
        <v>0</v>
      </c>
      <c r="D5" s="1">
        <f>'Nov-Dec 2009'!P5</f>
        <v>0</v>
      </c>
      <c r="E5" s="1">
        <f>Jan!P5</f>
        <v>0</v>
      </c>
      <c r="F5" s="1">
        <f>Feb!P5</f>
        <v>1</v>
      </c>
      <c r="G5" s="1">
        <f>Mars!P5</f>
        <v>0</v>
      </c>
      <c r="H5" s="1">
        <f>April!P5</f>
        <v>0</v>
      </c>
      <c r="I5" s="1">
        <f>Maj!P5</f>
        <v>0</v>
      </c>
      <c r="J5" s="1">
        <f>'Juni-Juli'!P5</f>
        <v>0</v>
      </c>
      <c r="K5" s="1">
        <f>Aug!P5</f>
        <v>0</v>
      </c>
      <c r="L5" s="1">
        <f>Sep!P5</f>
        <v>0</v>
      </c>
      <c r="M5" s="1">
        <f t="shared" si="1"/>
        <v>1</v>
      </c>
      <c r="P5" s="6">
        <f t="shared" si="0"/>
        <v>0.01694915254237288</v>
      </c>
      <c r="Q5" s="3"/>
    </row>
    <row r="6" spans="1:16" ht="12.75">
      <c r="A6" s="1" t="str">
        <f>'Okt 2009'!A6</f>
        <v>Lars</v>
      </c>
      <c r="B6" s="1" t="str">
        <f>'Okt 2009'!B6</f>
        <v>Andréen</v>
      </c>
      <c r="C6" s="1">
        <f>'Okt 2009'!P6</f>
        <v>0</v>
      </c>
      <c r="D6" s="1">
        <f>'Nov-Dec 2009'!P6</f>
        <v>4</v>
      </c>
      <c r="E6" s="1">
        <f>Jan!P6</f>
        <v>1</v>
      </c>
      <c r="F6" s="1">
        <f>Feb!P6</f>
        <v>4</v>
      </c>
      <c r="G6" s="1">
        <f>Mars!P6</f>
        <v>2</v>
      </c>
      <c r="H6" s="1">
        <f>April!P6</f>
        <v>2</v>
      </c>
      <c r="I6" s="1">
        <f>Maj!P6</f>
        <v>2</v>
      </c>
      <c r="J6" s="1">
        <f>'Juni-Juli'!P6</f>
        <v>0</v>
      </c>
      <c r="K6" s="1">
        <f>Aug!P6</f>
        <v>0</v>
      </c>
      <c r="L6" s="1">
        <f>Sep!P6</f>
        <v>0</v>
      </c>
      <c r="M6" s="1">
        <f t="shared" si="1"/>
        <v>15</v>
      </c>
      <c r="P6" s="6">
        <f t="shared" si="0"/>
        <v>0.2542372881355932</v>
      </c>
    </row>
    <row r="7" spans="1:16" ht="12.75">
      <c r="A7" s="1" t="str">
        <f>'Okt 2009'!A7</f>
        <v>Per</v>
      </c>
      <c r="B7" s="1" t="str">
        <f>'Okt 2009'!B7</f>
        <v>Entin</v>
      </c>
      <c r="C7" s="1">
        <f>'Okt 2009'!P7</f>
        <v>0</v>
      </c>
      <c r="D7" s="1">
        <f>'Nov-Dec 2009'!P7</f>
        <v>0</v>
      </c>
      <c r="E7" s="1">
        <f>Jan!P7</f>
        <v>0</v>
      </c>
      <c r="F7" s="1">
        <f>Feb!P7</f>
        <v>0</v>
      </c>
      <c r="G7" s="1">
        <f>Mars!P7</f>
        <v>0</v>
      </c>
      <c r="H7" s="1">
        <f>April!P7</f>
        <v>0</v>
      </c>
      <c r="I7" s="1">
        <f>Maj!P7</f>
        <v>2</v>
      </c>
      <c r="J7" s="1">
        <f>'Juni-Juli'!P7</f>
        <v>6</v>
      </c>
      <c r="K7" s="1">
        <f>Aug!P7</f>
        <v>5</v>
      </c>
      <c r="L7" s="1">
        <f>Sep!P7</f>
        <v>3</v>
      </c>
      <c r="M7" s="1">
        <f t="shared" si="1"/>
        <v>16</v>
      </c>
      <c r="P7" s="6">
        <f t="shared" si="0"/>
        <v>0.2711864406779661</v>
      </c>
    </row>
    <row r="8" spans="1:16" ht="12.75">
      <c r="A8" s="1" t="str">
        <f>'Okt 2009'!A8</f>
        <v>Andreas</v>
      </c>
      <c r="B8" s="1" t="str">
        <f>'Okt 2009'!B8</f>
        <v>Bardh</v>
      </c>
      <c r="C8" s="1">
        <f>'Okt 2009'!P8</f>
        <v>0</v>
      </c>
      <c r="D8" s="1">
        <f>'Nov-Dec 2009'!P8</f>
        <v>0</v>
      </c>
      <c r="E8" s="1">
        <f>Jan!P8</f>
        <v>0</v>
      </c>
      <c r="F8" s="1">
        <f>Feb!P8</f>
        <v>0</v>
      </c>
      <c r="G8" s="1">
        <f>Mars!P8</f>
        <v>0</v>
      </c>
      <c r="H8" s="1">
        <f>April!P8</f>
        <v>0</v>
      </c>
      <c r="I8" s="1">
        <f>Maj!P8</f>
        <v>0</v>
      </c>
      <c r="J8" s="1">
        <f>'Juni-Juli'!P8</f>
        <v>0</v>
      </c>
      <c r="K8" s="1">
        <f>Aug!P8</f>
        <v>0</v>
      </c>
      <c r="L8" s="1">
        <f>Sep!P8</f>
        <v>0</v>
      </c>
      <c r="M8" s="1">
        <f t="shared" si="1"/>
        <v>0</v>
      </c>
      <c r="P8" s="6">
        <f t="shared" si="0"/>
        <v>0</v>
      </c>
    </row>
    <row r="9" spans="1:16" ht="12.75">
      <c r="A9" s="1" t="str">
        <f>'Okt 2009'!A9</f>
        <v>Joakim </v>
      </c>
      <c r="B9" s="1" t="str">
        <f>'Okt 2009'!B9</f>
        <v>Berglöf</v>
      </c>
      <c r="C9" s="1">
        <f>'Okt 2009'!P9</f>
        <v>0</v>
      </c>
      <c r="D9" s="1">
        <f>'Nov-Dec 2009'!P9</f>
        <v>0</v>
      </c>
      <c r="E9" s="1">
        <f>Jan!P9</f>
        <v>0</v>
      </c>
      <c r="F9" s="1">
        <f>Feb!P9</f>
        <v>3</v>
      </c>
      <c r="G9" s="1">
        <f>Mars!P9</f>
        <v>2</v>
      </c>
      <c r="H9" s="1">
        <f>April!P9</f>
        <v>2</v>
      </c>
      <c r="I9" s="1">
        <f>Maj!P9</f>
        <v>0</v>
      </c>
      <c r="J9" s="1">
        <f>'Juni-Juli'!P9</f>
        <v>4</v>
      </c>
      <c r="K9" s="1">
        <f>Aug!P9</f>
        <v>1</v>
      </c>
      <c r="L9" s="1">
        <f>Sep!P9</f>
        <v>1</v>
      </c>
      <c r="M9" s="1">
        <f t="shared" si="1"/>
        <v>13</v>
      </c>
      <c r="P9" s="6">
        <f t="shared" si="0"/>
        <v>0.22033898305084745</v>
      </c>
    </row>
    <row r="10" spans="1:16" ht="12.75">
      <c r="A10" s="1" t="str">
        <f>'Okt 2009'!A10</f>
        <v>Daniel</v>
      </c>
      <c r="B10" s="1" t="str">
        <f>'Okt 2009'!B10</f>
        <v>Carlsson</v>
      </c>
      <c r="C10" s="1">
        <f>'Okt 2009'!P10</f>
        <v>0</v>
      </c>
      <c r="D10" s="1">
        <f>'Nov-Dec 2009'!P10</f>
        <v>5</v>
      </c>
      <c r="E10" s="1">
        <f>Jan!P10</f>
        <v>1</v>
      </c>
      <c r="F10" s="1">
        <f>Feb!P10</f>
        <v>0</v>
      </c>
      <c r="G10" s="1">
        <f>Mars!P10</f>
        <v>0</v>
      </c>
      <c r="H10" s="1">
        <f>April!P10</f>
        <v>0</v>
      </c>
      <c r="I10" s="1">
        <f>Maj!P10</f>
        <v>0</v>
      </c>
      <c r="J10" s="1">
        <f>'Juni-Juli'!P10</f>
        <v>0</v>
      </c>
      <c r="K10" s="1">
        <f>Aug!P10</f>
        <v>0</v>
      </c>
      <c r="L10" s="1">
        <f>Sep!P10</f>
        <v>0</v>
      </c>
      <c r="M10" s="1">
        <f t="shared" si="1"/>
        <v>6</v>
      </c>
      <c r="P10" s="6">
        <f t="shared" si="0"/>
        <v>0.1016949152542373</v>
      </c>
    </row>
    <row r="11" spans="1:18" ht="12.75">
      <c r="A11" s="1" t="str">
        <f>'Okt 2009'!A11</f>
        <v>Ulf</v>
      </c>
      <c r="B11" s="1" t="str">
        <f>'Okt 2009'!B11</f>
        <v>Danielsson</v>
      </c>
      <c r="C11" s="1">
        <f>'Okt 2009'!P11</f>
        <v>0</v>
      </c>
      <c r="D11" s="1">
        <f>'Nov-Dec 2009'!P11</f>
        <v>0</v>
      </c>
      <c r="E11" s="1">
        <f>Jan!P11</f>
        <v>0</v>
      </c>
      <c r="F11" s="1">
        <f>Feb!P11</f>
        <v>0</v>
      </c>
      <c r="G11" s="1">
        <f>Mars!P11</f>
        <v>0</v>
      </c>
      <c r="H11" s="1">
        <f>April!P11</f>
        <v>0</v>
      </c>
      <c r="I11" s="1">
        <f>Maj!P11</f>
        <v>0</v>
      </c>
      <c r="J11" s="1">
        <f>'Juni-Juli'!P11</f>
        <v>1</v>
      </c>
      <c r="K11" s="1">
        <f>Aug!P11</f>
        <v>0</v>
      </c>
      <c r="L11" s="1">
        <f>Sep!P11</f>
        <v>0</v>
      </c>
      <c r="M11" s="1">
        <f t="shared" si="1"/>
        <v>1</v>
      </c>
      <c r="P11" s="6">
        <f t="shared" si="0"/>
        <v>0.01694915254237288</v>
      </c>
      <c r="R11" s="1">
        <f>MAX(M2:M59)</f>
        <v>54</v>
      </c>
    </row>
    <row r="12" spans="1:16" ht="12.75">
      <c r="A12" s="1" t="str">
        <f>'Okt 2009'!A12</f>
        <v>Mattias</v>
      </c>
      <c r="B12" s="1" t="str">
        <f>'Okt 2009'!B12</f>
        <v>Elgland</v>
      </c>
      <c r="C12" s="1">
        <f>'Okt 2009'!P12</f>
        <v>0</v>
      </c>
      <c r="D12" s="1">
        <f>'Nov-Dec 2009'!P12</f>
        <v>0</v>
      </c>
      <c r="E12" s="1">
        <f>Jan!P12</f>
        <v>0</v>
      </c>
      <c r="F12" s="1">
        <f>Feb!P12</f>
        <v>0</v>
      </c>
      <c r="G12" s="1">
        <f>Mars!P12</f>
        <v>0</v>
      </c>
      <c r="H12" s="1">
        <f>April!P12</f>
        <v>0</v>
      </c>
      <c r="I12" s="1">
        <f>Maj!P12</f>
        <v>0</v>
      </c>
      <c r="J12" s="1">
        <f>'Juni-Juli'!P12</f>
        <v>0</v>
      </c>
      <c r="K12" s="1">
        <f>Aug!P12</f>
        <v>0</v>
      </c>
      <c r="L12" s="1">
        <f>Sep!P12</f>
        <v>0</v>
      </c>
      <c r="M12" s="1">
        <f t="shared" si="1"/>
        <v>0</v>
      </c>
      <c r="P12" s="6">
        <f t="shared" si="0"/>
        <v>0</v>
      </c>
    </row>
    <row r="13" spans="1:16" ht="12.75">
      <c r="A13" s="1" t="str">
        <f>'Okt 2009'!A13</f>
        <v>Daniel</v>
      </c>
      <c r="B13" s="1" t="str">
        <f>'Okt 2009'!B13</f>
        <v>Eriksson</v>
      </c>
      <c r="C13" s="1">
        <f>'Okt 2009'!P13</f>
        <v>0</v>
      </c>
      <c r="D13" s="1">
        <f>'Nov-Dec 2009'!P13</f>
        <v>6</v>
      </c>
      <c r="E13" s="1">
        <f>Jan!P13</f>
        <v>1</v>
      </c>
      <c r="F13" s="1">
        <f>Feb!P13</f>
        <v>5</v>
      </c>
      <c r="G13" s="1">
        <f>Mars!P13</f>
        <v>4</v>
      </c>
      <c r="H13" s="1">
        <f>April!P13</f>
        <v>5</v>
      </c>
      <c r="I13" s="1">
        <f>Maj!P13</f>
        <v>3</v>
      </c>
      <c r="J13" s="1">
        <f>'Juni-Juli'!P13</f>
        <v>5</v>
      </c>
      <c r="K13" s="1">
        <f>Aug!P13</f>
        <v>4</v>
      </c>
      <c r="L13" s="1">
        <f>Sep!P13</f>
        <v>2</v>
      </c>
      <c r="M13" s="1">
        <f t="shared" si="1"/>
        <v>35</v>
      </c>
      <c r="P13" s="6">
        <f t="shared" si="0"/>
        <v>0.5932203389830508</v>
      </c>
    </row>
    <row r="14" spans="1:16" ht="12.75">
      <c r="A14" s="1" t="str">
        <f>'Okt 2009'!A14</f>
        <v>Mikael</v>
      </c>
      <c r="B14" s="1" t="str">
        <f>'Okt 2009'!B14</f>
        <v>Eriksson</v>
      </c>
      <c r="C14" s="1">
        <f>'Okt 2009'!P14</f>
        <v>0</v>
      </c>
      <c r="D14" s="1">
        <f>'Nov-Dec 2009'!P14</f>
        <v>0</v>
      </c>
      <c r="E14" s="1">
        <f>Jan!P14</f>
        <v>0</v>
      </c>
      <c r="F14" s="1">
        <f>Feb!P14</f>
        <v>0</v>
      </c>
      <c r="G14" s="1">
        <f>Mars!P14</f>
        <v>0</v>
      </c>
      <c r="H14" s="1">
        <f>April!P14</f>
        <v>0</v>
      </c>
      <c r="I14" s="1">
        <f>Maj!P14</f>
        <v>0</v>
      </c>
      <c r="J14" s="1">
        <f>'Juni-Juli'!P14</f>
        <v>0</v>
      </c>
      <c r="K14" s="1">
        <f>Aug!P14</f>
        <v>0</v>
      </c>
      <c r="L14" s="1">
        <f>Sep!P14</f>
        <v>0</v>
      </c>
      <c r="M14" s="1">
        <f t="shared" si="1"/>
        <v>0</v>
      </c>
      <c r="P14" s="6">
        <f t="shared" si="0"/>
        <v>0</v>
      </c>
    </row>
    <row r="15" spans="1:16" ht="12.75">
      <c r="A15" s="1" t="str">
        <f>'Okt 2009'!A15</f>
        <v>Benny</v>
      </c>
      <c r="B15" s="1" t="str">
        <f>'Okt 2009'!B15</f>
        <v>Claesson</v>
      </c>
      <c r="C15" s="1">
        <f>'Okt 2009'!P15</f>
        <v>0</v>
      </c>
      <c r="D15" s="1">
        <f>'Nov-Dec 2009'!P15</f>
        <v>0</v>
      </c>
      <c r="E15" s="1">
        <f>Jan!P15</f>
        <v>0</v>
      </c>
      <c r="F15" s="1">
        <f>Feb!P15</f>
        <v>0</v>
      </c>
      <c r="G15" s="1">
        <f>Mars!P15</f>
        <v>0</v>
      </c>
      <c r="H15" s="1">
        <f>April!P15</f>
        <v>0</v>
      </c>
      <c r="I15" s="1">
        <f>Maj!P15</f>
        <v>0</v>
      </c>
      <c r="J15" s="1">
        <f>'Juni-Juli'!P15</f>
        <v>0</v>
      </c>
      <c r="K15" s="1">
        <f>Aug!P15</f>
        <v>0</v>
      </c>
      <c r="L15" s="1">
        <f>Sep!P15</f>
        <v>1</v>
      </c>
      <c r="M15" s="1">
        <f t="shared" si="1"/>
        <v>1</v>
      </c>
      <c r="P15" s="6">
        <f t="shared" si="0"/>
        <v>0.01694915254237288</v>
      </c>
    </row>
    <row r="16" spans="1:16" ht="12.75">
      <c r="A16" s="1" t="str">
        <f>'Okt 2009'!A16</f>
        <v>Emil </v>
      </c>
      <c r="B16" s="1" t="str">
        <f>'Okt 2009'!B16</f>
        <v>Fors</v>
      </c>
      <c r="C16" s="1">
        <f>'Okt 2009'!P16</f>
        <v>0</v>
      </c>
      <c r="D16" s="1">
        <f>'Nov-Dec 2009'!P16</f>
        <v>2</v>
      </c>
      <c r="E16" s="1">
        <f>Jan!P16</f>
        <v>0</v>
      </c>
      <c r="F16" s="1">
        <f>Feb!P16</f>
        <v>5</v>
      </c>
      <c r="G16" s="1">
        <f>Mars!P16</f>
        <v>3</v>
      </c>
      <c r="H16" s="1">
        <f>April!P16</f>
        <v>4</v>
      </c>
      <c r="I16" s="1">
        <f>Maj!P16</f>
        <v>3</v>
      </c>
      <c r="J16" s="1">
        <f>'Juni-Juli'!P16</f>
        <v>1</v>
      </c>
      <c r="K16" s="1">
        <f>Aug!P16</f>
        <v>0</v>
      </c>
      <c r="L16" s="1">
        <f>Sep!P16</f>
        <v>2</v>
      </c>
      <c r="M16" s="1">
        <f t="shared" si="1"/>
        <v>20</v>
      </c>
      <c r="P16" s="6">
        <f t="shared" si="0"/>
        <v>0.3389830508474576</v>
      </c>
    </row>
    <row r="17" spans="1:16" ht="12.75">
      <c r="A17" s="1" t="str">
        <f>'Okt 2009'!A17</f>
        <v>Jesper</v>
      </c>
      <c r="B17" s="1" t="str">
        <f>'Okt 2009'!B17</f>
        <v>Forsman</v>
      </c>
      <c r="C17" s="1">
        <f>'Okt 2009'!P17</f>
        <v>0</v>
      </c>
      <c r="D17" s="1">
        <f>'Nov-Dec 2009'!P17</f>
        <v>1</v>
      </c>
      <c r="E17" s="1">
        <f>Jan!P17</f>
        <v>0</v>
      </c>
      <c r="F17" s="1">
        <f>Feb!P17</f>
        <v>0</v>
      </c>
      <c r="G17" s="1">
        <f>Mars!P17</f>
        <v>0</v>
      </c>
      <c r="H17" s="1">
        <f>April!P17</f>
        <v>0</v>
      </c>
      <c r="I17" s="1">
        <f>Maj!P17</f>
        <v>3</v>
      </c>
      <c r="J17" s="1">
        <f>'Juni-Juli'!P17</f>
        <v>5</v>
      </c>
      <c r="K17" s="1">
        <f>Aug!P17</f>
        <v>3</v>
      </c>
      <c r="L17" s="1">
        <f>Sep!P17</f>
        <v>4</v>
      </c>
      <c r="M17" s="1">
        <f t="shared" si="1"/>
        <v>16</v>
      </c>
      <c r="P17" s="6">
        <f t="shared" si="0"/>
        <v>0.2711864406779661</v>
      </c>
    </row>
    <row r="18" spans="1:16" ht="12.75">
      <c r="A18" s="1" t="str">
        <f>'Okt 2009'!A18</f>
        <v>Lars</v>
      </c>
      <c r="B18" s="1" t="str">
        <f>'Okt 2009'!B18</f>
        <v>Gunnarsson</v>
      </c>
      <c r="C18" s="1">
        <f>'Okt 2009'!P18</f>
        <v>0</v>
      </c>
      <c r="D18" s="1">
        <f>'Nov-Dec 2009'!P18</f>
        <v>6</v>
      </c>
      <c r="E18" s="1">
        <f>Jan!P18</f>
        <v>2</v>
      </c>
      <c r="F18" s="1">
        <f>Feb!P18</f>
        <v>8</v>
      </c>
      <c r="G18" s="1">
        <f>Mars!P18</f>
        <v>6</v>
      </c>
      <c r="H18" s="1">
        <f>April!P18</f>
        <v>5</v>
      </c>
      <c r="I18" s="1">
        <f>Maj!P18</f>
        <v>7</v>
      </c>
      <c r="J18" s="1">
        <f>'Juni-Juli'!P18</f>
        <v>8</v>
      </c>
      <c r="K18" s="1">
        <f>Aug!P18</f>
        <v>7</v>
      </c>
      <c r="L18" s="1">
        <f>Sep!P18</f>
        <v>5</v>
      </c>
      <c r="M18" s="1">
        <f t="shared" si="1"/>
        <v>54</v>
      </c>
      <c r="P18" s="6">
        <f t="shared" si="0"/>
        <v>0.9152542372881356</v>
      </c>
    </row>
    <row r="19" spans="1:16" ht="12.75">
      <c r="A19" s="1" t="str">
        <f>'Okt 2009'!A19</f>
        <v>Mattias</v>
      </c>
      <c r="B19" s="1" t="str">
        <f>'Okt 2009'!B19</f>
        <v>Gustavsson</v>
      </c>
      <c r="C19" s="1">
        <f>'Okt 2009'!P19</f>
        <v>0</v>
      </c>
      <c r="D19" s="1">
        <f>'Nov-Dec 2009'!P19</f>
        <v>0</v>
      </c>
      <c r="E19" s="1">
        <f>Jan!P19</f>
        <v>0</v>
      </c>
      <c r="F19" s="1">
        <f>Feb!P19</f>
        <v>0</v>
      </c>
      <c r="G19" s="1">
        <f>Mars!P19</f>
        <v>0</v>
      </c>
      <c r="H19" s="1">
        <f>April!P19</f>
        <v>2</v>
      </c>
      <c r="I19" s="1">
        <f>Maj!P19</f>
        <v>2</v>
      </c>
      <c r="J19" s="1">
        <f>'Juni-Juli'!P19</f>
        <v>0</v>
      </c>
      <c r="K19" s="1">
        <f>Aug!P19</f>
        <v>5</v>
      </c>
      <c r="L19" s="1">
        <f>Sep!P19</f>
        <v>1</v>
      </c>
      <c r="M19" s="1">
        <f t="shared" si="1"/>
        <v>10</v>
      </c>
      <c r="P19" s="6">
        <f t="shared" si="0"/>
        <v>0.1694915254237288</v>
      </c>
    </row>
    <row r="20" spans="1:16" ht="12.75">
      <c r="A20" s="1" t="str">
        <f>'Okt 2009'!A20</f>
        <v>Rikard</v>
      </c>
      <c r="B20" s="1" t="str">
        <f>'Okt 2009'!B20</f>
        <v>Gustavsson</v>
      </c>
      <c r="C20" s="1">
        <f>'Okt 2009'!P20</f>
        <v>0</v>
      </c>
      <c r="D20" s="1">
        <f>'Nov-Dec 2009'!P20</f>
        <v>5</v>
      </c>
      <c r="E20" s="1">
        <f>Jan!P20</f>
        <v>2</v>
      </c>
      <c r="F20" s="1">
        <f>Feb!P20</f>
        <v>6</v>
      </c>
      <c r="G20" s="1">
        <f>Mars!P20</f>
        <v>4</v>
      </c>
      <c r="H20" s="1">
        <f>April!P20</f>
        <v>4</v>
      </c>
      <c r="I20" s="1">
        <f>Maj!P20</f>
        <v>3</v>
      </c>
      <c r="J20" s="1">
        <f>'Juni-Juli'!P20</f>
        <v>4</v>
      </c>
      <c r="K20" s="1">
        <f>Aug!P20</f>
        <v>5</v>
      </c>
      <c r="L20" s="1">
        <f>Sep!P20</f>
        <v>3</v>
      </c>
      <c r="M20" s="1">
        <f t="shared" si="1"/>
        <v>36</v>
      </c>
      <c r="P20" s="6">
        <f t="shared" si="0"/>
        <v>0.6101694915254238</v>
      </c>
    </row>
    <row r="21" spans="1:16" ht="12.75">
      <c r="A21" s="1" t="str">
        <f>'Okt 2009'!A21</f>
        <v>Erik</v>
      </c>
      <c r="B21" s="1" t="str">
        <f>'Okt 2009'!B21</f>
        <v>Hallbäck</v>
      </c>
      <c r="C21" s="1">
        <f>'Okt 2009'!P21</f>
        <v>0</v>
      </c>
      <c r="D21" s="1">
        <f>'Nov-Dec 2009'!P21</f>
        <v>0</v>
      </c>
      <c r="E21" s="1">
        <f>Jan!P21</f>
        <v>0</v>
      </c>
      <c r="F21" s="1">
        <f>Feb!P21</f>
        <v>0</v>
      </c>
      <c r="G21" s="1">
        <f>Mars!P21</f>
        <v>0</v>
      </c>
      <c r="H21" s="1">
        <f>April!P21</f>
        <v>0</v>
      </c>
      <c r="I21" s="1">
        <f>Maj!P21</f>
        <v>0</v>
      </c>
      <c r="J21" s="1">
        <f>'Juni-Juli'!P21</f>
        <v>0</v>
      </c>
      <c r="K21" s="1">
        <f>Aug!P21</f>
        <v>0</v>
      </c>
      <c r="L21" s="1">
        <f>Sep!P21</f>
        <v>0</v>
      </c>
      <c r="M21" s="1">
        <f t="shared" si="1"/>
        <v>0</v>
      </c>
      <c r="P21" s="6">
        <f t="shared" si="0"/>
        <v>0</v>
      </c>
    </row>
    <row r="22" spans="1:16" ht="12.75">
      <c r="A22" s="1" t="str">
        <f>'Okt 2009'!A22</f>
        <v>Tommy</v>
      </c>
      <c r="B22" s="1" t="str">
        <f>'Okt 2009'!B22</f>
        <v>Halvardsson</v>
      </c>
      <c r="C22" s="1">
        <f>'Okt 2009'!P22</f>
        <v>0</v>
      </c>
      <c r="D22" s="1">
        <f>'Nov-Dec 2009'!P22</f>
        <v>0</v>
      </c>
      <c r="E22" s="1">
        <f>Jan!P22</f>
        <v>0</v>
      </c>
      <c r="F22" s="1">
        <f>Feb!P22</f>
        <v>0</v>
      </c>
      <c r="G22" s="1">
        <f>Mars!P22</f>
        <v>0</v>
      </c>
      <c r="H22" s="1">
        <f>April!P22</f>
        <v>2</v>
      </c>
      <c r="I22" s="1">
        <f>Maj!P22</f>
        <v>0</v>
      </c>
      <c r="J22" s="1">
        <f>'Juni-Juli'!P22</f>
        <v>0</v>
      </c>
      <c r="K22" s="1">
        <f>Aug!P22</f>
        <v>0</v>
      </c>
      <c r="L22" s="1">
        <f>Sep!P22</f>
        <v>0</v>
      </c>
      <c r="M22" s="1">
        <f t="shared" si="1"/>
        <v>2</v>
      </c>
      <c r="P22" s="6">
        <f t="shared" si="0"/>
        <v>0.03389830508474576</v>
      </c>
    </row>
    <row r="23" spans="1:16" ht="12.75">
      <c r="A23" s="1" t="str">
        <f>'Okt 2009'!A23</f>
        <v>Albin</v>
      </c>
      <c r="B23" s="1" t="str">
        <f>'Okt 2009'!B23</f>
        <v>Erlandsson</v>
      </c>
      <c r="C23" s="1">
        <f>'Okt 2009'!P23</f>
        <v>0</v>
      </c>
      <c r="D23" s="1">
        <f>'Nov-Dec 2009'!P23</f>
        <v>2</v>
      </c>
      <c r="E23" s="1">
        <f>Jan!P23</f>
        <v>0</v>
      </c>
      <c r="F23" s="1">
        <f>Feb!P23</f>
        <v>0</v>
      </c>
      <c r="G23" s="1">
        <f>Mars!P23</f>
        <v>0</v>
      </c>
      <c r="H23" s="1">
        <f>April!P23</f>
        <v>0</v>
      </c>
      <c r="I23" s="1">
        <f>Maj!P23</f>
        <v>2</v>
      </c>
      <c r="J23" s="1">
        <f>'Juni-Juli'!P23</f>
        <v>3</v>
      </c>
      <c r="K23" s="1">
        <f>Aug!P23</f>
        <v>0</v>
      </c>
      <c r="L23" s="1">
        <f>Sep!P23</f>
        <v>0</v>
      </c>
      <c r="M23" s="1">
        <f t="shared" si="1"/>
        <v>7</v>
      </c>
      <c r="P23" s="6">
        <f t="shared" si="0"/>
        <v>0.11864406779661017</v>
      </c>
    </row>
    <row r="24" spans="1:16" ht="12.75">
      <c r="A24" s="1" t="str">
        <f>'Okt 2009'!A24</f>
        <v>Allen</v>
      </c>
      <c r="B24" s="1" t="str">
        <f>'Okt 2009'!B24</f>
        <v>Hodzic</v>
      </c>
      <c r="C24" s="1">
        <f>'Okt 2009'!P24</f>
        <v>0</v>
      </c>
      <c r="D24" s="1">
        <f>'Nov-Dec 2009'!P24</f>
        <v>4</v>
      </c>
      <c r="E24" s="1">
        <f>Jan!P24</f>
        <v>0</v>
      </c>
      <c r="F24" s="1">
        <f>Feb!P24</f>
        <v>2</v>
      </c>
      <c r="G24" s="1">
        <f>Mars!P24</f>
        <v>1</v>
      </c>
      <c r="H24" s="1">
        <f>April!P24</f>
        <v>1</v>
      </c>
      <c r="I24" s="1">
        <f>Maj!P24</f>
        <v>2</v>
      </c>
      <c r="J24" s="1">
        <f>'Juni-Juli'!P24</f>
        <v>0</v>
      </c>
      <c r="K24" s="1">
        <f>Aug!P24</f>
        <v>1</v>
      </c>
      <c r="L24" s="1">
        <f>Sep!P24</f>
        <v>0</v>
      </c>
      <c r="M24" s="1">
        <f t="shared" si="1"/>
        <v>11</v>
      </c>
      <c r="P24" s="6">
        <f t="shared" si="0"/>
        <v>0.1864406779661017</v>
      </c>
    </row>
    <row r="25" spans="1:16" ht="12.75">
      <c r="A25" s="1" t="str">
        <f>'Okt 2009'!A25</f>
        <v>Andreas</v>
      </c>
      <c r="B25" s="1" t="str">
        <f>'Okt 2009'!B25</f>
        <v>Johansson</v>
      </c>
      <c r="C25" s="1">
        <f>'Okt 2009'!P25</f>
        <v>0</v>
      </c>
      <c r="D25" s="1">
        <f>'Nov-Dec 2009'!P25</f>
        <v>7</v>
      </c>
      <c r="E25" s="1">
        <f>Jan!P25</f>
        <v>3</v>
      </c>
      <c r="F25" s="1">
        <f>Feb!P25</f>
        <v>8</v>
      </c>
      <c r="G25" s="1">
        <f>Mars!P25</f>
        <v>10</v>
      </c>
      <c r="H25" s="1">
        <f>April!P25</f>
        <v>6</v>
      </c>
      <c r="I25" s="1">
        <f>Maj!P25</f>
        <v>7</v>
      </c>
      <c r="J25" s="1">
        <f>'Juni-Juli'!P25</f>
        <v>6</v>
      </c>
      <c r="K25" s="1">
        <f>Aug!P25</f>
        <v>0</v>
      </c>
      <c r="L25" s="1">
        <f>Sep!P25</f>
        <v>0</v>
      </c>
      <c r="M25" s="1">
        <f t="shared" si="1"/>
        <v>47</v>
      </c>
      <c r="P25" s="6">
        <f t="shared" si="0"/>
        <v>0.7966101694915254</v>
      </c>
    </row>
    <row r="26" spans="1:16" ht="12.75">
      <c r="A26" s="1" t="str">
        <f>'Okt 2009'!A26</f>
        <v>Ari</v>
      </c>
      <c r="B26" s="1" t="str">
        <f>'Okt 2009'!B26</f>
        <v>Kulju</v>
      </c>
      <c r="C26" s="1">
        <f>'Okt 2009'!P26</f>
        <v>0</v>
      </c>
      <c r="D26" s="1">
        <f>'Nov-Dec 2009'!P26</f>
        <v>0</v>
      </c>
      <c r="E26" s="1">
        <f>Jan!P26</f>
        <v>0</v>
      </c>
      <c r="F26" s="1">
        <f>Feb!P26</f>
        <v>0</v>
      </c>
      <c r="G26" s="1">
        <f>Mars!P26</f>
        <v>0</v>
      </c>
      <c r="H26" s="1">
        <f>April!P26</f>
        <v>0</v>
      </c>
      <c r="I26" s="1">
        <f>Maj!P26</f>
        <v>0</v>
      </c>
      <c r="J26" s="1">
        <f>'Juni-Juli'!P26</f>
        <v>0</v>
      </c>
      <c r="K26" s="1">
        <f>Aug!P26</f>
        <v>4</v>
      </c>
      <c r="L26" s="1">
        <f>Sep!P26</f>
        <v>5</v>
      </c>
      <c r="M26" s="1">
        <f t="shared" si="1"/>
        <v>9</v>
      </c>
      <c r="P26" s="6">
        <f t="shared" si="0"/>
        <v>0.15254237288135594</v>
      </c>
    </row>
    <row r="27" spans="1:16" ht="12.75">
      <c r="A27" s="1" t="str">
        <f>'Okt 2009'!A27</f>
        <v>Eric</v>
      </c>
      <c r="B27" s="1" t="str">
        <f>'Okt 2009'!B27</f>
        <v>Johansson</v>
      </c>
      <c r="C27" s="1">
        <f>'Okt 2009'!P27</f>
        <v>0</v>
      </c>
      <c r="D27" s="1">
        <f>'Nov-Dec 2009'!P27</f>
        <v>0</v>
      </c>
      <c r="E27" s="1">
        <f>Jan!P27</f>
        <v>0</v>
      </c>
      <c r="F27" s="1">
        <f>Feb!P27</f>
        <v>0</v>
      </c>
      <c r="G27" s="1">
        <f>Mars!P27</f>
        <v>0</v>
      </c>
      <c r="H27" s="1">
        <f>April!P27</f>
        <v>1</v>
      </c>
      <c r="I27" s="1">
        <f>Maj!P27</f>
        <v>0</v>
      </c>
      <c r="J27" s="1">
        <f>'Juni-Juli'!P27</f>
        <v>0</v>
      </c>
      <c r="K27" s="1">
        <f>Aug!P27</f>
        <v>0</v>
      </c>
      <c r="L27" s="1">
        <f>Sep!P27</f>
        <v>0</v>
      </c>
      <c r="M27" s="1">
        <f t="shared" si="1"/>
        <v>1</v>
      </c>
      <c r="P27" s="6">
        <f t="shared" si="0"/>
        <v>0.01694915254237288</v>
      </c>
    </row>
    <row r="28" spans="1:16" ht="12.75">
      <c r="A28" s="1" t="str">
        <f>'Okt 2009'!A28</f>
        <v>Kalle</v>
      </c>
      <c r="B28" s="1" t="str">
        <f>'Okt 2009'!B28</f>
        <v>Johansson</v>
      </c>
      <c r="C28" s="1">
        <f>'Okt 2009'!P28</f>
        <v>0</v>
      </c>
      <c r="D28" s="1">
        <f>'Nov-Dec 2009'!P28</f>
        <v>0</v>
      </c>
      <c r="E28" s="1">
        <f>Jan!P28</f>
        <v>0</v>
      </c>
      <c r="F28" s="1">
        <f>Feb!P28</f>
        <v>0</v>
      </c>
      <c r="G28" s="1">
        <f>Mars!P28</f>
        <v>0</v>
      </c>
      <c r="H28" s="1">
        <f>April!P28</f>
        <v>0</v>
      </c>
      <c r="I28" s="1">
        <f>Maj!P28</f>
        <v>0</v>
      </c>
      <c r="J28" s="1">
        <f>'Juni-Juli'!P28</f>
        <v>0</v>
      </c>
      <c r="K28" s="1">
        <f>Aug!P28</f>
        <v>0</v>
      </c>
      <c r="L28" s="1">
        <f>Sep!P28</f>
        <v>0</v>
      </c>
      <c r="M28" s="1">
        <f t="shared" si="1"/>
        <v>0</v>
      </c>
      <c r="P28" s="6">
        <f t="shared" si="0"/>
        <v>0</v>
      </c>
    </row>
    <row r="29" spans="1:16" ht="12.75">
      <c r="A29" s="1" t="str">
        <f>'Okt 2009'!A29</f>
        <v>Martin</v>
      </c>
      <c r="B29" s="1" t="str">
        <f>'Okt 2009'!B29</f>
        <v>Johansson</v>
      </c>
      <c r="C29" s="1">
        <f>'Okt 2009'!P29</f>
        <v>0</v>
      </c>
      <c r="D29" s="1">
        <f>'Nov-Dec 2009'!P29</f>
        <v>0</v>
      </c>
      <c r="E29" s="1">
        <f>Jan!P29</f>
        <v>0</v>
      </c>
      <c r="F29" s="1">
        <f>Feb!P29</f>
        <v>0</v>
      </c>
      <c r="G29" s="1">
        <f>Mars!P29</f>
        <v>0</v>
      </c>
      <c r="H29" s="1">
        <f>April!P29</f>
        <v>0</v>
      </c>
      <c r="I29" s="1">
        <f>Maj!P29</f>
        <v>0</v>
      </c>
      <c r="J29" s="1">
        <f>'Juni-Juli'!P29</f>
        <v>0</v>
      </c>
      <c r="K29" s="1">
        <f>Aug!P29</f>
        <v>0</v>
      </c>
      <c r="L29" s="1">
        <f>Sep!P29</f>
        <v>0</v>
      </c>
      <c r="M29" s="1">
        <f t="shared" si="1"/>
        <v>0</v>
      </c>
      <c r="P29" s="6">
        <f t="shared" si="0"/>
        <v>0</v>
      </c>
    </row>
    <row r="30" spans="1:16" ht="12.75">
      <c r="A30" s="1" t="str">
        <f>'Okt 2009'!A30</f>
        <v>Robin</v>
      </c>
      <c r="B30" s="1" t="str">
        <f>'Okt 2009'!B30</f>
        <v>Johansson</v>
      </c>
      <c r="C30" s="1">
        <f>'Okt 2009'!P30</f>
        <v>0</v>
      </c>
      <c r="D30" s="1">
        <f>'Nov-Dec 2009'!P30</f>
        <v>7</v>
      </c>
      <c r="E30" s="1">
        <f>Jan!P30</f>
        <v>2</v>
      </c>
      <c r="F30" s="1">
        <f>Feb!P30</f>
        <v>4</v>
      </c>
      <c r="G30" s="1">
        <f>Mars!P30</f>
        <v>10</v>
      </c>
      <c r="H30" s="1">
        <f>April!P30</f>
        <v>6</v>
      </c>
      <c r="I30" s="1">
        <f>Maj!P30</f>
        <v>5</v>
      </c>
      <c r="J30" s="1">
        <f>'Juni-Juli'!P30</f>
        <v>6</v>
      </c>
      <c r="K30" s="1">
        <f>Aug!P30</f>
        <v>6</v>
      </c>
      <c r="L30" s="1">
        <f>Sep!P30</f>
        <v>7</v>
      </c>
      <c r="M30" s="1">
        <f t="shared" si="1"/>
        <v>53</v>
      </c>
      <c r="P30" s="6">
        <f t="shared" si="0"/>
        <v>0.8983050847457628</v>
      </c>
    </row>
    <row r="31" spans="1:16" ht="12.75">
      <c r="A31" s="1" t="str">
        <f>'Okt 2009'!A31</f>
        <v>Daniel</v>
      </c>
      <c r="B31" s="1" t="str">
        <f>'Okt 2009'!B31</f>
        <v>Josefsson</v>
      </c>
      <c r="C31" s="1">
        <f>'Okt 2009'!P31</f>
        <v>0</v>
      </c>
      <c r="D31" s="1">
        <f>'Nov-Dec 2009'!P31</f>
        <v>0</v>
      </c>
      <c r="E31" s="1">
        <f>Jan!P31</f>
        <v>0</v>
      </c>
      <c r="F31" s="1">
        <f>Feb!P31</f>
        <v>0</v>
      </c>
      <c r="G31" s="1">
        <f>Mars!P31</f>
        <v>0</v>
      </c>
      <c r="H31" s="1">
        <f>April!P31</f>
        <v>0</v>
      </c>
      <c r="I31" s="1">
        <f>Maj!P31</f>
        <v>0</v>
      </c>
      <c r="J31" s="1">
        <f>'Juni-Juli'!P31</f>
        <v>0</v>
      </c>
      <c r="K31" s="1">
        <f>Aug!P31</f>
        <v>0</v>
      </c>
      <c r="L31" s="1">
        <f>Sep!P31</f>
        <v>0</v>
      </c>
      <c r="M31" s="1">
        <f t="shared" si="1"/>
        <v>0</v>
      </c>
      <c r="P31" s="6">
        <f t="shared" si="0"/>
        <v>0</v>
      </c>
    </row>
    <row r="32" spans="1:16" ht="12.75">
      <c r="A32" s="1" t="str">
        <f>'Okt 2009'!A32</f>
        <v>Markus</v>
      </c>
      <c r="B32" s="1" t="str">
        <f>'Okt 2009'!B32</f>
        <v>Josefsson</v>
      </c>
      <c r="C32" s="1">
        <f>'Okt 2009'!P32</f>
        <v>0</v>
      </c>
      <c r="D32" s="1">
        <f>'Nov-Dec 2009'!P32</f>
        <v>0</v>
      </c>
      <c r="E32" s="1">
        <f>Jan!P32</f>
        <v>0</v>
      </c>
      <c r="F32" s="1">
        <f>Feb!P32</f>
        <v>0</v>
      </c>
      <c r="G32" s="1">
        <f>Mars!P32</f>
        <v>0</v>
      </c>
      <c r="H32" s="1">
        <f>April!P32</f>
        <v>0</v>
      </c>
      <c r="I32" s="1">
        <f>Maj!P32</f>
        <v>0</v>
      </c>
      <c r="J32" s="1">
        <f>'Juni-Juli'!P32</f>
        <v>0</v>
      </c>
      <c r="K32" s="1">
        <f>Aug!P32</f>
        <v>0</v>
      </c>
      <c r="L32" s="1">
        <f>Sep!P32</f>
        <v>0</v>
      </c>
      <c r="M32" s="1">
        <f t="shared" si="1"/>
        <v>0</v>
      </c>
      <c r="P32" s="6">
        <f t="shared" si="0"/>
        <v>0</v>
      </c>
    </row>
    <row r="33" spans="1:16" ht="12.75">
      <c r="A33" s="1" t="str">
        <f>'Okt 2009'!A33</f>
        <v>Magnus</v>
      </c>
      <c r="B33" s="1" t="str">
        <f>'Okt 2009'!B33</f>
        <v>Jörgensen</v>
      </c>
      <c r="C33" s="1">
        <f>'Okt 2009'!P33</f>
        <v>0</v>
      </c>
      <c r="D33" s="1">
        <f>'Nov-Dec 2009'!P33</f>
        <v>5</v>
      </c>
      <c r="E33" s="1">
        <f>Jan!P33</f>
        <v>3</v>
      </c>
      <c r="F33" s="1">
        <f>Feb!P33</f>
        <v>4</v>
      </c>
      <c r="G33" s="1">
        <f>Mars!P33</f>
        <v>4</v>
      </c>
      <c r="H33" s="1">
        <f>April!P33</f>
        <v>4</v>
      </c>
      <c r="I33" s="1">
        <f>Maj!P33</f>
        <v>4</v>
      </c>
      <c r="J33" s="1">
        <f>'Juni-Juli'!P33</f>
        <v>2</v>
      </c>
      <c r="K33" s="1">
        <f>Aug!P33</f>
        <v>5</v>
      </c>
      <c r="L33" s="1">
        <f>Sep!P33</f>
        <v>0</v>
      </c>
      <c r="M33" s="1">
        <f t="shared" si="1"/>
        <v>31</v>
      </c>
      <c r="P33" s="6">
        <f t="shared" si="0"/>
        <v>0.5254237288135594</v>
      </c>
    </row>
    <row r="34" spans="1:16" ht="12.75">
      <c r="A34" s="1" t="str">
        <f>'Okt 2009'!A34</f>
        <v>Rasmus</v>
      </c>
      <c r="B34" s="1" t="str">
        <f>'Okt 2009'!B34</f>
        <v>Jörgensen</v>
      </c>
      <c r="C34" s="1">
        <f>'Okt 2009'!P34</f>
        <v>0</v>
      </c>
      <c r="D34" s="1">
        <f>'Nov-Dec 2009'!P34</f>
        <v>3</v>
      </c>
      <c r="E34" s="1">
        <f>Jan!P34</f>
        <v>2</v>
      </c>
      <c r="F34" s="1">
        <f>Feb!P34</f>
        <v>4</v>
      </c>
      <c r="G34" s="1">
        <f>Mars!P34</f>
        <v>5</v>
      </c>
      <c r="H34" s="1">
        <f>April!P34</f>
        <v>3</v>
      </c>
      <c r="I34" s="1">
        <f>Maj!P34</f>
        <v>3</v>
      </c>
      <c r="J34" s="1">
        <f>'Juni-Juli'!P34</f>
        <v>6</v>
      </c>
      <c r="K34" s="1">
        <f>Aug!P34</f>
        <v>3</v>
      </c>
      <c r="L34" s="1">
        <f>Sep!P34</f>
        <v>3</v>
      </c>
      <c r="M34" s="1">
        <f t="shared" si="1"/>
        <v>32</v>
      </c>
      <c r="P34" s="6">
        <f t="shared" si="0"/>
        <v>0.5423728813559322</v>
      </c>
    </row>
    <row r="35" spans="1:16" ht="12.75">
      <c r="A35" s="1" t="str">
        <f>'Okt 2009'!A35</f>
        <v>Stefan</v>
      </c>
      <c r="B35" s="1" t="str">
        <f>'Okt 2009'!B35</f>
        <v>Jörgensen</v>
      </c>
      <c r="C35" s="1">
        <f>'Okt 2009'!P35</f>
        <v>0</v>
      </c>
      <c r="D35" s="1">
        <f>'Nov-Dec 2009'!P35</f>
        <v>2</v>
      </c>
      <c r="E35" s="1">
        <f>Jan!P35</f>
        <v>0</v>
      </c>
      <c r="F35" s="1">
        <f>Feb!P35</f>
        <v>0</v>
      </c>
      <c r="G35" s="1">
        <f>Mars!P35</f>
        <v>0</v>
      </c>
      <c r="H35" s="1">
        <f>April!P35</f>
        <v>0</v>
      </c>
      <c r="I35" s="1">
        <f>Maj!P35</f>
        <v>0</v>
      </c>
      <c r="J35" s="1">
        <f>'Juni-Juli'!P35</f>
        <v>0</v>
      </c>
      <c r="K35" s="1">
        <f>Aug!P35</f>
        <v>0</v>
      </c>
      <c r="L35" s="1">
        <f>Sep!P35</f>
        <v>0</v>
      </c>
      <c r="M35" s="1">
        <f t="shared" si="1"/>
        <v>2</v>
      </c>
      <c r="P35" s="6">
        <f t="shared" si="0"/>
        <v>0.03389830508474576</v>
      </c>
    </row>
    <row r="36" spans="1:16" ht="12.75">
      <c r="A36" s="1" t="str">
        <f>'Okt 2009'!A36</f>
        <v>Jörgen</v>
      </c>
      <c r="B36" s="1" t="str">
        <f>'Okt 2009'!B36</f>
        <v>Karlsson</v>
      </c>
      <c r="C36" s="1">
        <f>'Okt 2009'!P36</f>
        <v>0</v>
      </c>
      <c r="D36" s="1">
        <f>'Nov-Dec 2009'!P36</f>
        <v>0</v>
      </c>
      <c r="E36" s="1">
        <f>Jan!P36</f>
        <v>0</v>
      </c>
      <c r="F36" s="1">
        <f>Feb!P36</f>
        <v>0</v>
      </c>
      <c r="G36" s="1">
        <f>Mars!P36</f>
        <v>0</v>
      </c>
      <c r="H36" s="1">
        <f>April!P36</f>
        <v>0</v>
      </c>
      <c r="I36" s="1">
        <f>Maj!P36</f>
        <v>0</v>
      </c>
      <c r="J36" s="1">
        <f>'Juni-Juli'!P36</f>
        <v>2</v>
      </c>
      <c r="K36" s="1">
        <f>Aug!P36</f>
        <v>1</v>
      </c>
      <c r="L36" s="1">
        <f>Sep!P36</f>
        <v>0</v>
      </c>
      <c r="M36" s="1">
        <f t="shared" si="1"/>
        <v>3</v>
      </c>
      <c r="P36" s="6">
        <f t="shared" si="0"/>
        <v>0.05084745762711865</v>
      </c>
    </row>
    <row r="37" spans="1:16" ht="12.75">
      <c r="A37" s="1" t="str">
        <f>'Okt 2009'!A37</f>
        <v>Markus</v>
      </c>
      <c r="B37" s="1" t="str">
        <f>'Okt 2009'!B37</f>
        <v>Karlsson</v>
      </c>
      <c r="C37" s="1">
        <f>'Okt 2009'!P37</f>
        <v>0</v>
      </c>
      <c r="D37" s="1">
        <f>'Nov-Dec 2009'!P37</f>
        <v>4</v>
      </c>
      <c r="E37" s="1">
        <f>Jan!P37</f>
        <v>1</v>
      </c>
      <c r="F37" s="1">
        <f>Feb!P37</f>
        <v>4</v>
      </c>
      <c r="G37" s="1">
        <f>Mars!P37</f>
        <v>2</v>
      </c>
      <c r="H37" s="1">
        <f>April!P37</f>
        <v>4</v>
      </c>
      <c r="I37" s="1">
        <f>Maj!P37</f>
        <v>6</v>
      </c>
      <c r="J37" s="1">
        <f>'Juni-Juli'!P37</f>
        <v>5</v>
      </c>
      <c r="K37" s="1">
        <f>Aug!P37</f>
        <v>7</v>
      </c>
      <c r="L37" s="1">
        <f>Sep!P37</f>
        <v>5</v>
      </c>
      <c r="M37" s="1">
        <f t="shared" si="1"/>
        <v>38</v>
      </c>
      <c r="P37" s="6">
        <f t="shared" si="0"/>
        <v>0.6440677966101694</v>
      </c>
    </row>
    <row r="38" spans="1:16" ht="12.75">
      <c r="A38" s="1" t="str">
        <f>'Okt 2009'!A38</f>
        <v>Tobias </v>
      </c>
      <c r="B38" s="1" t="str">
        <f>'Okt 2009'!B38</f>
        <v>Kling</v>
      </c>
      <c r="C38" s="1">
        <f>'Okt 2009'!P38</f>
        <v>0</v>
      </c>
      <c r="D38" s="1">
        <f>'Nov-Dec 2009'!P38</f>
        <v>0</v>
      </c>
      <c r="E38" s="1">
        <f>Jan!P38</f>
        <v>0</v>
      </c>
      <c r="F38" s="1">
        <f>Feb!P38</f>
        <v>0</v>
      </c>
      <c r="G38" s="1">
        <f>Mars!P38</f>
        <v>0</v>
      </c>
      <c r="H38" s="1">
        <f>April!P38</f>
        <v>0</v>
      </c>
      <c r="I38" s="1">
        <f>Maj!P38</f>
        <v>4</v>
      </c>
      <c r="J38" s="1">
        <f>'Juni-Juli'!P38</f>
        <v>5</v>
      </c>
      <c r="K38" s="1">
        <f>Aug!P38</f>
        <v>0</v>
      </c>
      <c r="L38" s="1">
        <f>Sep!P38</f>
        <v>0</v>
      </c>
      <c r="M38" s="1">
        <f t="shared" si="1"/>
        <v>9</v>
      </c>
      <c r="P38" s="6">
        <f t="shared" si="0"/>
        <v>0.15254237288135594</v>
      </c>
    </row>
    <row r="39" spans="1:16" ht="12.75">
      <c r="A39" s="1" t="str">
        <f>'Okt 2009'!A39</f>
        <v>Linus</v>
      </c>
      <c r="B39" s="1" t="str">
        <f>'Okt 2009'!B39</f>
        <v>Källgren</v>
      </c>
      <c r="C39" s="1">
        <f>'Okt 2009'!P39</f>
        <v>0</v>
      </c>
      <c r="D39" s="1">
        <f>'Nov-Dec 2009'!P39</f>
        <v>6</v>
      </c>
      <c r="E39" s="1">
        <f>Jan!P39</f>
        <v>2</v>
      </c>
      <c r="F39" s="1">
        <f>Feb!P39</f>
        <v>5</v>
      </c>
      <c r="G39" s="1">
        <f>Mars!P39</f>
        <v>6</v>
      </c>
      <c r="H39" s="1">
        <f>April!P39</f>
        <v>5</v>
      </c>
      <c r="I39" s="1">
        <f>Maj!P39</f>
        <v>6</v>
      </c>
      <c r="J39" s="1">
        <f>'Juni-Juli'!P39</f>
        <v>5</v>
      </c>
      <c r="K39" s="1">
        <f>Aug!P39</f>
        <v>6</v>
      </c>
      <c r="L39" s="1">
        <f>Sep!P39</f>
        <v>5</v>
      </c>
      <c r="M39" s="1">
        <f t="shared" si="1"/>
        <v>46</v>
      </c>
      <c r="P39" s="6">
        <f t="shared" si="0"/>
        <v>0.7796610169491526</v>
      </c>
    </row>
    <row r="40" spans="1:16" ht="12.75">
      <c r="A40" s="1" t="str">
        <f>'Okt 2009'!A40</f>
        <v>Kalle</v>
      </c>
      <c r="B40" s="1" t="str">
        <f>'Okt 2009'!B40</f>
        <v>Larsson</v>
      </c>
      <c r="C40" s="1">
        <f>'Okt 2009'!P40</f>
        <v>0</v>
      </c>
      <c r="D40" s="1">
        <f>'Nov-Dec 2009'!P40</f>
        <v>0</v>
      </c>
      <c r="E40" s="1">
        <f>Jan!P40</f>
        <v>0</v>
      </c>
      <c r="F40" s="1">
        <f>Feb!P40</f>
        <v>0</v>
      </c>
      <c r="G40" s="1">
        <f>Mars!P40</f>
        <v>0</v>
      </c>
      <c r="H40" s="1">
        <f>April!P40</f>
        <v>0</v>
      </c>
      <c r="I40" s="1">
        <f>Maj!P40</f>
        <v>0</v>
      </c>
      <c r="J40" s="1">
        <f>'Juni-Juli'!P40</f>
        <v>1</v>
      </c>
      <c r="K40" s="1">
        <f>Aug!P40</f>
        <v>0</v>
      </c>
      <c r="L40" s="1">
        <f>Sep!P40</f>
        <v>0</v>
      </c>
      <c r="M40" s="1">
        <f t="shared" si="1"/>
        <v>1</v>
      </c>
      <c r="P40" s="6">
        <f t="shared" si="0"/>
        <v>0.01694915254237288</v>
      </c>
    </row>
    <row r="41" spans="1:16" ht="12.75">
      <c r="A41" s="1" t="str">
        <f>'Okt 2009'!A41</f>
        <v>Andreas</v>
      </c>
      <c r="B41" s="1" t="str">
        <f>'Okt 2009'!B41</f>
        <v>Lind Lyck</v>
      </c>
      <c r="C41" s="1">
        <f>'Okt 2009'!P41</f>
        <v>0</v>
      </c>
      <c r="D41" s="1">
        <f>'Nov-Dec 2009'!P41</f>
        <v>4</v>
      </c>
      <c r="E41" s="1">
        <f>Jan!P41</f>
        <v>2</v>
      </c>
      <c r="F41" s="1">
        <f>Feb!P41</f>
        <v>2</v>
      </c>
      <c r="G41" s="1">
        <f>Mars!P41</f>
        <v>0</v>
      </c>
      <c r="H41" s="1">
        <f>April!P41</f>
        <v>3</v>
      </c>
      <c r="I41" s="1">
        <f>Maj!P41</f>
        <v>3</v>
      </c>
      <c r="J41" s="1">
        <f>'Juni-Juli'!P41</f>
        <v>2</v>
      </c>
      <c r="K41" s="1">
        <f>Aug!P41</f>
        <v>2</v>
      </c>
      <c r="L41" s="1">
        <f>Sep!P41</f>
        <v>4</v>
      </c>
      <c r="M41" s="1">
        <f t="shared" si="1"/>
        <v>22</v>
      </c>
      <c r="P41" s="6">
        <f aca="true" t="shared" si="2" ref="P41:P47">M41/$P$1</f>
        <v>0.3728813559322034</v>
      </c>
    </row>
    <row r="42" spans="1:16" ht="12.75">
      <c r="A42" s="1" t="str">
        <f>'Okt 2009'!A42</f>
        <v>Johan</v>
      </c>
      <c r="B42" s="1" t="str">
        <f>'Okt 2009'!B42</f>
        <v>Lindberg</v>
      </c>
      <c r="C42" s="1">
        <f>'Okt 2009'!P42</f>
        <v>0</v>
      </c>
      <c r="D42" s="1">
        <f>'Nov-Dec 2009'!P42</f>
        <v>0</v>
      </c>
      <c r="E42" s="1">
        <f>Jan!P42</f>
        <v>0</v>
      </c>
      <c r="F42" s="1">
        <f>Feb!P42</f>
        <v>0</v>
      </c>
      <c r="G42" s="1">
        <f>Mars!P42</f>
        <v>0</v>
      </c>
      <c r="H42" s="1">
        <f>April!P42</f>
        <v>0</v>
      </c>
      <c r="I42" s="1">
        <f>Maj!P42</f>
        <v>0</v>
      </c>
      <c r="J42" s="1">
        <f>'Juni-Juli'!P42</f>
        <v>0</v>
      </c>
      <c r="K42" s="1">
        <f>Aug!P42</f>
        <v>0</v>
      </c>
      <c r="L42" s="1">
        <f>Sep!P42</f>
        <v>0</v>
      </c>
      <c r="M42" s="1">
        <f t="shared" si="1"/>
        <v>0</v>
      </c>
      <c r="P42" s="6">
        <f t="shared" si="2"/>
        <v>0</v>
      </c>
    </row>
    <row r="43" spans="1:16" ht="12.75">
      <c r="A43" s="1" t="str">
        <f>'Okt 2009'!A43</f>
        <v>Andreas</v>
      </c>
      <c r="B43" s="1" t="str">
        <f>'Okt 2009'!B43</f>
        <v>Lindbom</v>
      </c>
      <c r="C43" s="1">
        <f>'Okt 2009'!P43</f>
        <v>0</v>
      </c>
      <c r="D43" s="1">
        <f>'Nov-Dec 2009'!P43</f>
        <v>3</v>
      </c>
      <c r="E43" s="1">
        <f>Jan!P43</f>
        <v>1</v>
      </c>
      <c r="F43" s="1">
        <f>Feb!P43</f>
        <v>2</v>
      </c>
      <c r="G43" s="1">
        <f>Mars!P43</f>
        <v>2</v>
      </c>
      <c r="H43" s="1">
        <f>April!P43</f>
        <v>1</v>
      </c>
      <c r="I43" s="1">
        <f>Maj!P43</f>
        <v>1</v>
      </c>
      <c r="J43" s="1">
        <f>'Juni-Juli'!P43</f>
        <v>3</v>
      </c>
      <c r="K43" s="1">
        <f>Aug!P43</f>
        <v>4</v>
      </c>
      <c r="L43" s="1">
        <f>Sep!P43</f>
        <v>2</v>
      </c>
      <c r="M43" s="1">
        <f t="shared" si="1"/>
        <v>19</v>
      </c>
      <c r="P43" s="6">
        <f t="shared" si="2"/>
        <v>0.3220338983050847</v>
      </c>
    </row>
    <row r="44" spans="1:16" ht="12.75">
      <c r="A44" s="1" t="str">
        <f>'Okt 2009'!A44</f>
        <v>Daniel</v>
      </c>
      <c r="B44" s="1" t="str">
        <f>'Okt 2009'!B44</f>
        <v>Lindbom</v>
      </c>
      <c r="C44" s="1">
        <f>'Okt 2009'!P44</f>
        <v>0</v>
      </c>
      <c r="D44" s="1">
        <f>'Nov-Dec 2009'!P44</f>
        <v>5</v>
      </c>
      <c r="E44" s="1">
        <f>Jan!P44</f>
        <v>2</v>
      </c>
      <c r="F44" s="1">
        <f>Feb!P44</f>
        <v>2</v>
      </c>
      <c r="G44" s="1">
        <f>Mars!P44</f>
        <v>1</v>
      </c>
      <c r="H44" s="1">
        <f>April!P44</f>
        <v>3</v>
      </c>
      <c r="I44" s="1">
        <f>Maj!P44</f>
        <v>2</v>
      </c>
      <c r="J44" s="1">
        <f>'Juni-Juli'!P44</f>
        <v>6</v>
      </c>
      <c r="K44" s="1">
        <f>Aug!P44</f>
        <v>4</v>
      </c>
      <c r="L44" s="1">
        <f>Sep!P44</f>
        <v>6</v>
      </c>
      <c r="M44" s="1">
        <f t="shared" si="1"/>
        <v>31</v>
      </c>
      <c r="P44" s="6">
        <f t="shared" si="2"/>
        <v>0.5254237288135594</v>
      </c>
    </row>
    <row r="45" spans="1:16" ht="12.75">
      <c r="A45" s="1" t="str">
        <f>'Okt 2009'!A45</f>
        <v>Mats</v>
      </c>
      <c r="B45" s="1" t="str">
        <f>'Okt 2009'!B45</f>
        <v>Lindh</v>
      </c>
      <c r="C45" s="1">
        <f>'Okt 2009'!P45</f>
        <v>0</v>
      </c>
      <c r="D45" s="1">
        <f>'Nov-Dec 2009'!P45</f>
        <v>0</v>
      </c>
      <c r="E45" s="1">
        <f>Jan!P45</f>
        <v>0</v>
      </c>
      <c r="F45" s="1">
        <f>Feb!P45</f>
        <v>0</v>
      </c>
      <c r="G45" s="1">
        <f>Mars!P45</f>
        <v>0</v>
      </c>
      <c r="H45" s="1">
        <f>April!P45</f>
        <v>0</v>
      </c>
      <c r="I45" s="1">
        <f>Maj!P45</f>
        <v>0</v>
      </c>
      <c r="J45" s="1">
        <f>'Juni-Juli'!P45</f>
        <v>0</v>
      </c>
      <c r="K45" s="1">
        <f>Aug!P45</f>
        <v>0</v>
      </c>
      <c r="L45" s="1">
        <f>Sep!P45</f>
        <v>0</v>
      </c>
      <c r="M45" s="1">
        <f t="shared" si="1"/>
        <v>0</v>
      </c>
      <c r="P45" s="6">
        <f t="shared" si="2"/>
        <v>0</v>
      </c>
    </row>
    <row r="46" spans="1:16" ht="12.75">
      <c r="A46" s="1" t="str">
        <f>'Okt 2009'!A46</f>
        <v>Peter</v>
      </c>
      <c r="B46" s="1" t="str">
        <f>'Okt 2009'!B46</f>
        <v>Lindh</v>
      </c>
      <c r="C46" s="1">
        <f>'Okt 2009'!P46</f>
        <v>0</v>
      </c>
      <c r="D46" s="1">
        <f>'Nov-Dec 2009'!P46</f>
        <v>0</v>
      </c>
      <c r="E46" s="1">
        <f>Jan!P46</f>
        <v>0</v>
      </c>
      <c r="F46" s="1">
        <f>Feb!P46</f>
        <v>0</v>
      </c>
      <c r="G46" s="1">
        <f>Mars!P46</f>
        <v>0</v>
      </c>
      <c r="H46" s="1">
        <f>April!P46</f>
        <v>0</v>
      </c>
      <c r="I46" s="1">
        <f>Maj!P46</f>
        <v>0</v>
      </c>
      <c r="J46" s="1">
        <f>'Juni-Juli'!P46</f>
        <v>0</v>
      </c>
      <c r="K46" s="1">
        <f>Aug!P46</f>
        <v>0</v>
      </c>
      <c r="L46" s="1">
        <f>Sep!P46</f>
        <v>0</v>
      </c>
      <c r="M46" s="1">
        <f t="shared" si="1"/>
        <v>0</v>
      </c>
      <c r="P46" s="6">
        <f t="shared" si="2"/>
        <v>0</v>
      </c>
    </row>
    <row r="47" spans="1:16" ht="12.75">
      <c r="A47" s="1" t="str">
        <f>'Okt 2009'!A47</f>
        <v>Markus</v>
      </c>
      <c r="B47" s="1" t="str">
        <f>'Okt 2009'!B47</f>
        <v>Lindström</v>
      </c>
      <c r="C47" s="1">
        <f>'Okt 2009'!P47</f>
        <v>0</v>
      </c>
      <c r="D47" s="1">
        <f>'Nov-Dec 2009'!P47</f>
        <v>0</v>
      </c>
      <c r="E47" s="1">
        <f>Jan!P47</f>
        <v>0</v>
      </c>
      <c r="F47" s="1">
        <f>Feb!P47</f>
        <v>0</v>
      </c>
      <c r="G47" s="1">
        <f>Mars!P47</f>
        <v>0</v>
      </c>
      <c r="H47" s="1">
        <f>April!P47</f>
        <v>0</v>
      </c>
      <c r="I47" s="1">
        <f>Maj!P47</f>
        <v>1</v>
      </c>
      <c r="J47" s="1">
        <f>'Juni-Juli'!P47</f>
        <v>3</v>
      </c>
      <c r="K47" s="1">
        <f>Aug!P47</f>
        <v>1</v>
      </c>
      <c r="L47" s="1">
        <f>Sep!P47</f>
        <v>2</v>
      </c>
      <c r="M47" s="1">
        <f t="shared" si="1"/>
        <v>7</v>
      </c>
      <c r="P47" s="6">
        <f t="shared" si="2"/>
        <v>0.11864406779661017</v>
      </c>
    </row>
    <row r="48" spans="1:16" ht="12.75">
      <c r="A48" s="1" t="str">
        <f>'Okt 2009'!A48</f>
        <v>Patrik</v>
      </c>
      <c r="B48" s="1" t="str">
        <f>'Okt 2009'!B48</f>
        <v>Lindström</v>
      </c>
      <c r="C48" s="1">
        <f>'Okt 2009'!P48</f>
        <v>0</v>
      </c>
      <c r="D48" s="1">
        <f>'Nov-Dec 2009'!P48</f>
        <v>0</v>
      </c>
      <c r="E48" s="1">
        <f>Jan!P48</f>
        <v>0</v>
      </c>
      <c r="F48" s="1">
        <f>Feb!P48</f>
        <v>0</v>
      </c>
      <c r="G48" s="1">
        <f>Mars!P48</f>
        <v>0</v>
      </c>
      <c r="H48" s="1">
        <f>April!P48</f>
        <v>0</v>
      </c>
      <c r="I48" s="1">
        <f>Maj!P48</f>
        <v>0</v>
      </c>
      <c r="J48" s="1">
        <f>'Juni-Juli'!P48</f>
        <v>0</v>
      </c>
      <c r="K48" s="1">
        <f>Aug!P48</f>
        <v>0</v>
      </c>
      <c r="L48" s="1">
        <f>Sep!P48</f>
        <v>0</v>
      </c>
      <c r="M48" s="1">
        <f t="shared" si="1"/>
        <v>0</v>
      </c>
      <c r="P48" s="6">
        <f t="shared" si="0"/>
        <v>0</v>
      </c>
    </row>
    <row r="49" spans="1:16" ht="12.75">
      <c r="A49" s="1" t="str">
        <f>'Okt 2009'!A49</f>
        <v>Simon</v>
      </c>
      <c r="B49" s="1" t="str">
        <f>'Okt 2009'!B49</f>
        <v>Ljungblad</v>
      </c>
      <c r="C49" s="1">
        <f>'Okt 2009'!P49</f>
        <v>0</v>
      </c>
      <c r="D49" s="1">
        <f>'Nov-Dec 2009'!P49</f>
        <v>6</v>
      </c>
      <c r="E49" s="1">
        <f>Jan!P49</f>
        <v>3</v>
      </c>
      <c r="F49" s="1">
        <f>Feb!P49</f>
        <v>8</v>
      </c>
      <c r="G49" s="1">
        <f>Mars!P49</f>
        <v>7</v>
      </c>
      <c r="H49" s="1">
        <f>April!P49</f>
        <v>5</v>
      </c>
      <c r="I49" s="1">
        <f>Maj!P49</f>
        <v>5</v>
      </c>
      <c r="J49" s="1">
        <f>'Juni-Juli'!P49</f>
        <v>6</v>
      </c>
      <c r="K49" s="1">
        <f>Aug!P49</f>
        <v>6</v>
      </c>
      <c r="L49" s="1">
        <f>Sep!P49</f>
        <v>3</v>
      </c>
      <c r="M49" s="1">
        <f t="shared" si="1"/>
        <v>49</v>
      </c>
      <c r="P49" s="6">
        <f t="shared" si="0"/>
        <v>0.8305084745762712</v>
      </c>
    </row>
    <row r="50" spans="1:16" ht="12.75">
      <c r="A50" s="1" t="str">
        <f>'Okt 2009'!A50</f>
        <v>Mattias </v>
      </c>
      <c r="B50" s="1" t="str">
        <f>'Okt 2009'!B50</f>
        <v>Nordén</v>
      </c>
      <c r="C50" s="1">
        <f>'Okt 2009'!P50</f>
        <v>0</v>
      </c>
      <c r="D50" s="1">
        <f>'Nov-Dec 2009'!P50</f>
        <v>3</v>
      </c>
      <c r="E50" s="1">
        <f>Jan!P50</f>
        <v>1</v>
      </c>
      <c r="F50" s="1">
        <f>Feb!P50</f>
        <v>0</v>
      </c>
      <c r="G50" s="1">
        <f>Mars!P50</f>
        <v>0</v>
      </c>
      <c r="H50" s="1">
        <f>April!P50</f>
        <v>0</v>
      </c>
      <c r="I50" s="1">
        <f>Maj!P50</f>
        <v>0</v>
      </c>
      <c r="J50" s="1">
        <f>'Juni-Juli'!P50</f>
        <v>0</v>
      </c>
      <c r="K50" s="1">
        <f>Aug!P50</f>
        <v>0</v>
      </c>
      <c r="L50" s="1">
        <f>Sep!P50</f>
        <v>0</v>
      </c>
      <c r="M50" s="1">
        <f t="shared" si="1"/>
        <v>4</v>
      </c>
      <c r="P50" s="6">
        <f t="shared" si="0"/>
        <v>0.06779661016949153</v>
      </c>
    </row>
    <row r="51" spans="1:16" ht="12.75">
      <c r="A51" s="1" t="str">
        <f>'Okt 2009'!A51</f>
        <v>Jonas </v>
      </c>
      <c r="B51" s="1" t="str">
        <f>'Okt 2009'!B51</f>
        <v>Nyberg</v>
      </c>
      <c r="C51" s="1">
        <f>'Okt 2009'!P51</f>
        <v>0</v>
      </c>
      <c r="D51" s="1">
        <f>'Nov-Dec 2009'!P51</f>
        <v>4</v>
      </c>
      <c r="E51" s="1">
        <f>Jan!P51</f>
        <v>0</v>
      </c>
      <c r="F51" s="1">
        <f>Feb!P51</f>
        <v>1</v>
      </c>
      <c r="G51" s="1">
        <f>Mars!P51</f>
        <v>0</v>
      </c>
      <c r="H51" s="1">
        <f>April!P51</f>
        <v>0</v>
      </c>
      <c r="I51" s="1">
        <f>Maj!P51</f>
        <v>0</v>
      </c>
      <c r="J51" s="1">
        <f>'Juni-Juli'!P51</f>
        <v>0</v>
      </c>
      <c r="K51" s="1">
        <f>Aug!P51</f>
        <v>0</v>
      </c>
      <c r="L51" s="1">
        <f>Sep!P51</f>
        <v>0</v>
      </c>
      <c r="M51" s="1">
        <f t="shared" si="1"/>
        <v>5</v>
      </c>
      <c r="P51" s="6">
        <f t="shared" si="0"/>
        <v>0.0847457627118644</v>
      </c>
    </row>
    <row r="52" spans="1:16" ht="12.75">
      <c r="A52" s="1" t="str">
        <f>'Okt 2009'!A52</f>
        <v>Josef</v>
      </c>
      <c r="B52" s="1" t="str">
        <f>'Okt 2009'!B52</f>
        <v>Werner</v>
      </c>
      <c r="C52" s="1">
        <f>'Okt 2009'!P52</f>
        <v>0</v>
      </c>
      <c r="D52" s="1">
        <f>'Nov-Dec 2009'!P52</f>
        <v>0</v>
      </c>
      <c r="E52" s="1">
        <f>Jan!P52</f>
        <v>0</v>
      </c>
      <c r="F52" s="1">
        <f>Feb!P52</f>
        <v>0</v>
      </c>
      <c r="G52" s="1">
        <f>Mars!P52</f>
        <v>0</v>
      </c>
      <c r="H52" s="1">
        <f>April!P52</f>
        <v>0</v>
      </c>
      <c r="I52" s="1">
        <f>Maj!P52</f>
        <v>2</v>
      </c>
      <c r="J52" s="1">
        <f>'Juni-Juli'!P52</f>
        <v>1</v>
      </c>
      <c r="K52" s="1">
        <f>Aug!P52</f>
        <v>3</v>
      </c>
      <c r="L52" s="1">
        <f>Sep!P52</f>
        <v>0</v>
      </c>
      <c r="M52" s="1">
        <f t="shared" si="1"/>
        <v>6</v>
      </c>
      <c r="P52" s="6">
        <f t="shared" si="0"/>
        <v>0.1016949152542373</v>
      </c>
    </row>
    <row r="53" spans="1:16" ht="12.75">
      <c r="A53" s="1" t="str">
        <f>'Okt 2009'!A53</f>
        <v>Anders</v>
      </c>
      <c r="B53" s="1" t="str">
        <f>'Okt 2009'!B53</f>
        <v>Sjöman</v>
      </c>
      <c r="C53" s="1">
        <f>'Okt 2009'!P53</f>
        <v>0</v>
      </c>
      <c r="D53" s="1">
        <f>'Nov-Dec 2009'!P53</f>
        <v>0</v>
      </c>
      <c r="E53" s="1">
        <f>Jan!P53</f>
        <v>0</v>
      </c>
      <c r="F53" s="1">
        <f>Feb!P53</f>
        <v>0</v>
      </c>
      <c r="G53" s="1">
        <f>Mars!P53</f>
        <v>0</v>
      </c>
      <c r="H53" s="1">
        <f>April!P53</f>
        <v>0</v>
      </c>
      <c r="I53" s="1">
        <f>Maj!P53</f>
        <v>0</v>
      </c>
      <c r="J53" s="1">
        <f>'Juni-Juli'!P53</f>
        <v>0</v>
      </c>
      <c r="K53" s="1">
        <f>Aug!P53</f>
        <v>0</v>
      </c>
      <c r="L53" s="1">
        <f>Sep!P53</f>
        <v>0</v>
      </c>
      <c r="M53" s="1">
        <f t="shared" si="1"/>
        <v>0</v>
      </c>
      <c r="P53" s="6">
        <f t="shared" si="0"/>
        <v>0</v>
      </c>
    </row>
    <row r="54" spans="1:16" ht="12.75">
      <c r="A54" s="1" t="str">
        <f>'Okt 2009'!A54</f>
        <v>Martin</v>
      </c>
      <c r="B54" s="1" t="str">
        <f>'Okt 2009'!B54</f>
        <v>Sandberg</v>
      </c>
      <c r="C54" s="1">
        <f>'Okt 2009'!P54</f>
        <v>0</v>
      </c>
      <c r="D54" s="1">
        <f>'Nov-Dec 2009'!P54</f>
        <v>0</v>
      </c>
      <c r="E54" s="1">
        <f>Jan!P54</f>
        <v>0</v>
      </c>
      <c r="F54" s="1">
        <f>Feb!P54</f>
        <v>0</v>
      </c>
      <c r="G54" s="1">
        <f>Mars!P54</f>
        <v>0</v>
      </c>
      <c r="H54" s="1">
        <f>April!P54</f>
        <v>2</v>
      </c>
      <c r="I54" s="1">
        <f>Maj!P54</f>
        <v>4</v>
      </c>
      <c r="J54" s="1">
        <f>'Juni-Juli'!P54</f>
        <v>3</v>
      </c>
      <c r="K54" s="1">
        <f>Aug!P54</f>
        <v>6</v>
      </c>
      <c r="L54" s="1">
        <f>Sep!P54</f>
        <v>0</v>
      </c>
      <c r="M54" s="1">
        <f t="shared" si="1"/>
        <v>15</v>
      </c>
      <c r="P54" s="6">
        <f>M54/$P$1</f>
        <v>0.2542372881355932</v>
      </c>
    </row>
    <row r="55" spans="1:16" ht="12.75">
      <c r="A55" s="1" t="str">
        <f>'Okt 2009'!A55</f>
        <v>Robin</v>
      </c>
      <c r="B55" s="1" t="str">
        <f>'Okt 2009'!B55</f>
        <v>Stavåker</v>
      </c>
      <c r="C55" s="1">
        <f>'Okt 2009'!P55</f>
        <v>0</v>
      </c>
      <c r="D55" s="1">
        <f>'Nov-Dec 2009'!P55</f>
        <v>1</v>
      </c>
      <c r="E55" s="1">
        <f>Jan!P55</f>
        <v>2</v>
      </c>
      <c r="F55" s="1">
        <f>Feb!P55</f>
        <v>0</v>
      </c>
      <c r="G55" s="1">
        <f>Mars!P55</f>
        <v>0</v>
      </c>
      <c r="H55" s="1">
        <f>April!P55</f>
        <v>1</v>
      </c>
      <c r="I55" s="1">
        <f>Maj!P55</f>
        <v>2</v>
      </c>
      <c r="J55" s="1">
        <f>'Juni-Juli'!P55</f>
        <v>5</v>
      </c>
      <c r="K55" s="1">
        <f>Aug!P55</f>
        <v>1</v>
      </c>
      <c r="L55" s="1">
        <f>Sep!P55</f>
        <v>4</v>
      </c>
      <c r="M55" s="1">
        <f t="shared" si="1"/>
        <v>16</v>
      </c>
      <c r="P55" s="6">
        <f t="shared" si="0"/>
        <v>0.2711864406779661</v>
      </c>
    </row>
    <row r="56" spans="1:16" ht="12.75">
      <c r="A56" s="1" t="str">
        <f>'Okt 2009'!A56</f>
        <v>Simon</v>
      </c>
      <c r="B56" s="1" t="str">
        <f>'Okt 2009'!B56</f>
        <v>Tarenius</v>
      </c>
      <c r="C56" s="1">
        <f>'Okt 2009'!P56</f>
        <v>0</v>
      </c>
      <c r="D56" s="1">
        <f>'Nov-Dec 2009'!P56</f>
        <v>0</v>
      </c>
      <c r="E56" s="1">
        <f>Jan!P56</f>
        <v>0</v>
      </c>
      <c r="F56" s="1">
        <f>Feb!P56</f>
        <v>2</v>
      </c>
      <c r="G56" s="1">
        <f>Mars!P56</f>
        <v>1</v>
      </c>
      <c r="H56" s="1">
        <f>April!P56</f>
        <v>0</v>
      </c>
      <c r="I56" s="1">
        <f>Maj!P56</f>
        <v>0</v>
      </c>
      <c r="J56" s="1">
        <f>'Juni-Juli'!P56</f>
        <v>0</v>
      </c>
      <c r="K56" s="1">
        <f>Aug!P56</f>
        <v>0</v>
      </c>
      <c r="L56" s="1">
        <f>Sep!P56</f>
        <v>0</v>
      </c>
      <c r="M56" s="1">
        <f t="shared" si="1"/>
        <v>3</v>
      </c>
      <c r="P56" s="6">
        <f t="shared" si="0"/>
        <v>0.05084745762711865</v>
      </c>
    </row>
    <row r="57" spans="1:16" ht="12.75">
      <c r="A57" s="1" t="str">
        <f>'Okt 2009'!A57</f>
        <v>Mathias</v>
      </c>
      <c r="B57" s="1" t="str">
        <f>'Okt 2009'!B57</f>
        <v>Thorén</v>
      </c>
      <c r="C57" s="1">
        <f>'Okt 2009'!P57</f>
        <v>0</v>
      </c>
      <c r="D57" s="1">
        <f>'Nov-Dec 2009'!P57</f>
        <v>1</v>
      </c>
      <c r="E57" s="1">
        <f>Jan!P57</f>
        <v>0</v>
      </c>
      <c r="F57" s="1">
        <f>Feb!P57</f>
        <v>2</v>
      </c>
      <c r="G57" s="1">
        <f>Mars!P57</f>
        <v>5</v>
      </c>
      <c r="H57" s="1">
        <f>April!P57</f>
        <v>5</v>
      </c>
      <c r="I57" s="1">
        <f>Maj!P57</f>
        <v>4</v>
      </c>
      <c r="J57" s="1">
        <f>'Juni-Juli'!P57</f>
        <v>4</v>
      </c>
      <c r="K57" s="1">
        <f>Aug!P57</f>
        <v>6</v>
      </c>
      <c r="L57" s="1">
        <f>Sep!P57</f>
        <v>2</v>
      </c>
      <c r="M57" s="1">
        <f t="shared" si="1"/>
        <v>29</v>
      </c>
      <c r="P57" s="6">
        <f t="shared" si="0"/>
        <v>0.4915254237288136</v>
      </c>
    </row>
    <row r="58" spans="1:16" ht="12.75">
      <c r="A58" s="1" t="str">
        <f>'Okt 2009'!A58</f>
        <v>Markus</v>
      </c>
      <c r="B58" s="1" t="str">
        <f>'Okt 2009'!B58</f>
        <v>Wigren</v>
      </c>
      <c r="C58" s="1">
        <f>'Okt 2009'!P58</f>
        <v>0</v>
      </c>
      <c r="D58" s="1">
        <f>'Nov-Dec 2009'!P58</f>
        <v>4</v>
      </c>
      <c r="E58" s="1">
        <f>Jan!P58</f>
        <v>3</v>
      </c>
      <c r="F58" s="1">
        <f>Feb!P58</f>
        <v>0</v>
      </c>
      <c r="G58" s="1">
        <f>Mars!P58</f>
        <v>2</v>
      </c>
      <c r="H58" s="1">
        <f>April!P58</f>
        <v>2</v>
      </c>
      <c r="I58" s="1">
        <f>Maj!P58</f>
        <v>5</v>
      </c>
      <c r="J58" s="1">
        <f>'Juni-Juli'!P58</f>
        <v>5</v>
      </c>
      <c r="K58" s="1">
        <f>Aug!P58</f>
        <v>6</v>
      </c>
      <c r="L58" s="1">
        <f>Sep!P58</f>
        <v>3</v>
      </c>
      <c r="M58" s="1">
        <f t="shared" si="1"/>
        <v>30</v>
      </c>
      <c r="P58" s="6">
        <f t="shared" si="0"/>
        <v>0.5084745762711864</v>
      </c>
    </row>
    <row r="59" spans="1:16" ht="12.75">
      <c r="A59" s="1" t="str">
        <f>'Okt 2009'!A59</f>
        <v>Carl-Johan</v>
      </c>
      <c r="B59" s="1" t="str">
        <f>'Okt 2009'!B59</f>
        <v>Bergström</v>
      </c>
      <c r="C59" s="1">
        <f>'Okt 2009'!P59</f>
        <v>0</v>
      </c>
      <c r="D59" s="1">
        <f>'Nov-Dec 2009'!P59</f>
        <v>0</v>
      </c>
      <c r="E59" s="1">
        <f>Jan!P59</f>
        <v>1</v>
      </c>
      <c r="F59" s="1">
        <f>Feb!P59</f>
        <v>0</v>
      </c>
      <c r="G59" s="1">
        <f>Mars!P59</f>
        <v>0</v>
      </c>
      <c r="H59" s="1">
        <f>April!P59</f>
        <v>0</v>
      </c>
      <c r="I59" s="1">
        <f>Maj!P59</f>
        <v>0</v>
      </c>
      <c r="J59" s="1">
        <f>'Juni-Juli'!P59</f>
        <v>0</v>
      </c>
      <c r="K59" s="1">
        <f>Aug!P59</f>
        <v>0</v>
      </c>
      <c r="L59" s="1">
        <f>Sep!P59</f>
        <v>0</v>
      </c>
      <c r="M59" s="1">
        <f t="shared" si="1"/>
        <v>1</v>
      </c>
      <c r="P59" s="6">
        <f t="shared" si="0"/>
        <v>0.01694915254237288</v>
      </c>
    </row>
    <row r="60" spans="1:16" ht="12.75">
      <c r="A60" s="1" t="str">
        <f>'Okt 2009'!A60</f>
        <v>Patrik</v>
      </c>
      <c r="B60" s="1" t="str">
        <f>'Okt 2009'!B60</f>
        <v>Westerlund</v>
      </c>
      <c r="C60" s="1">
        <f>'Okt 2009'!P60</f>
        <v>0</v>
      </c>
      <c r="D60" s="1">
        <f>'Nov-Dec 2009'!P60</f>
        <v>0</v>
      </c>
      <c r="E60" s="1">
        <f>Jan!P60</f>
        <v>1</v>
      </c>
      <c r="F60" s="1">
        <f>Feb!P60</f>
        <v>0</v>
      </c>
      <c r="G60" s="1">
        <f>Mars!P60</f>
        <v>0</v>
      </c>
      <c r="H60" s="1">
        <f>April!P60</f>
        <v>5</v>
      </c>
      <c r="I60" s="1">
        <f>Maj!P60</f>
        <v>6</v>
      </c>
      <c r="J60" s="1">
        <f>'Juni-Juli'!P60</f>
        <v>6</v>
      </c>
      <c r="K60" s="1">
        <f>Aug!P60</f>
        <v>3</v>
      </c>
      <c r="L60" s="1">
        <f>Sep!P60</f>
        <v>4</v>
      </c>
      <c r="M60" s="1">
        <f t="shared" si="1"/>
        <v>25</v>
      </c>
      <c r="P60" s="6">
        <f t="shared" si="0"/>
        <v>0.423728813559322</v>
      </c>
    </row>
    <row r="61" spans="1:16" ht="12.75">
      <c r="A61" s="1" t="str">
        <f>'Okt 2009'!A61</f>
        <v>Per</v>
      </c>
      <c r="B61" s="1" t="str">
        <f>'Okt 2009'!B61</f>
        <v>Andersson</v>
      </c>
      <c r="C61" s="1">
        <f>'Okt 2009'!P61</f>
        <v>0</v>
      </c>
      <c r="D61" s="1">
        <f>'Nov-Dec 2009'!P61</f>
        <v>0</v>
      </c>
      <c r="E61" s="1">
        <f>Jan!P61</f>
        <v>0</v>
      </c>
      <c r="F61" s="1">
        <f>Feb!P61</f>
        <v>3</v>
      </c>
      <c r="G61" s="1">
        <f>Mars!P61</f>
        <v>4</v>
      </c>
      <c r="H61" s="1">
        <f>April!P61</f>
        <v>3</v>
      </c>
      <c r="I61" s="1">
        <f>Maj!P61</f>
        <v>2</v>
      </c>
      <c r="J61" s="1">
        <f>'Juni-Juli'!P61</f>
        <v>4</v>
      </c>
      <c r="K61" s="1">
        <f>Aug!P61</f>
        <v>1</v>
      </c>
      <c r="L61" s="1">
        <f>Sep!P61</f>
        <v>1</v>
      </c>
      <c r="M61" s="1">
        <f t="shared" si="1"/>
        <v>18</v>
      </c>
      <c r="P61" s="6">
        <f t="shared" si="0"/>
        <v>0.3050847457627119</v>
      </c>
    </row>
    <row r="62" spans="1:16" ht="12.75">
      <c r="A62" s="1" t="str">
        <f>'Okt 2009'!A62</f>
        <v>Kristoffer</v>
      </c>
      <c r="B62" s="1" t="str">
        <f>'Okt 2009'!B62</f>
        <v>Gustafsson</v>
      </c>
      <c r="C62" s="1">
        <f>'Okt 2009'!P62</f>
        <v>0</v>
      </c>
      <c r="D62" s="1">
        <f>'Nov-Dec 2009'!P62</f>
        <v>0</v>
      </c>
      <c r="E62" s="1">
        <f>Jan!P62</f>
        <v>0</v>
      </c>
      <c r="F62" s="1">
        <f>Feb!P62</f>
        <v>3</v>
      </c>
      <c r="G62" s="1">
        <f>Mars!P62</f>
        <v>0</v>
      </c>
      <c r="H62" s="1">
        <f>April!P62</f>
        <v>0</v>
      </c>
      <c r="I62" s="1">
        <f>Maj!P62</f>
        <v>0</v>
      </c>
      <c r="J62" s="1">
        <f>'Juni-Juli'!P62</f>
        <v>0</v>
      </c>
      <c r="K62" s="1">
        <f>Aug!P62</f>
        <v>0</v>
      </c>
      <c r="L62" s="1">
        <f>Sep!P62</f>
        <v>0</v>
      </c>
      <c r="M62" s="1">
        <f t="shared" si="1"/>
        <v>3</v>
      </c>
      <c r="P62" s="6">
        <f t="shared" si="0"/>
        <v>0.05084745762711865</v>
      </c>
    </row>
    <row r="63" spans="1:16" ht="12.75">
      <c r="A63" s="1" t="str">
        <f>'Okt 2009'!A63</f>
        <v>Johan</v>
      </c>
      <c r="B63" s="1" t="str">
        <f>'Okt 2009'!B63</f>
        <v>Hjerpe</v>
      </c>
      <c r="C63" s="1">
        <f>'Okt 2009'!P63</f>
        <v>0</v>
      </c>
      <c r="D63" s="1">
        <f>'Nov-Dec 2009'!P63</f>
        <v>0</v>
      </c>
      <c r="E63" s="1">
        <f>Jan!P63</f>
        <v>0</v>
      </c>
      <c r="F63" s="1">
        <f>Feb!P63</f>
        <v>0</v>
      </c>
      <c r="G63" s="1">
        <f>Mars!P63</f>
        <v>6</v>
      </c>
      <c r="H63" s="1">
        <f>April!P63</f>
        <v>4</v>
      </c>
      <c r="I63" s="1">
        <f>Maj!P63</f>
        <v>2</v>
      </c>
      <c r="J63" s="1">
        <f>'Juni-Juli'!P63</f>
        <v>1</v>
      </c>
      <c r="K63" s="1">
        <f>Aug!P63</f>
        <v>0</v>
      </c>
      <c r="L63" s="1">
        <f>Sep!P63</f>
        <v>0</v>
      </c>
      <c r="M63" s="1">
        <f t="shared" si="1"/>
        <v>13</v>
      </c>
      <c r="P63" s="6">
        <f t="shared" si="0"/>
        <v>0.22033898305084745</v>
      </c>
    </row>
    <row r="64" spans="1:16" ht="12.75">
      <c r="A64" s="1" t="str">
        <f>'Okt 2009'!A64</f>
        <v>Emil </v>
      </c>
      <c r="B64" s="1" t="str">
        <f>'Okt 2009'!B64</f>
        <v>Folkesson</v>
      </c>
      <c r="C64" s="1">
        <f>'Okt 2009'!P64</f>
        <v>0</v>
      </c>
      <c r="D64" s="1">
        <f>'Nov-Dec 2009'!P64</f>
        <v>0</v>
      </c>
      <c r="E64" s="1">
        <f>Jan!P64</f>
        <v>0</v>
      </c>
      <c r="F64" s="1">
        <f>Feb!P64</f>
        <v>0</v>
      </c>
      <c r="G64" s="1">
        <f>Mars!P64</f>
        <v>3</v>
      </c>
      <c r="H64" s="1">
        <f>April!P64</f>
        <v>2</v>
      </c>
      <c r="I64" s="1">
        <f>Maj!P64</f>
        <v>0</v>
      </c>
      <c r="J64" s="1">
        <f>'Juni-Juli'!P64</f>
        <v>0</v>
      </c>
      <c r="K64" s="1">
        <f>Aug!P64</f>
        <v>0</v>
      </c>
      <c r="L64" s="1">
        <f>Sep!P64</f>
        <v>0</v>
      </c>
      <c r="M64" s="1">
        <f t="shared" si="1"/>
        <v>5</v>
      </c>
      <c r="P64" s="6">
        <f t="shared" si="0"/>
        <v>0.0847457627118644</v>
      </c>
    </row>
    <row r="65" spans="1:16" ht="12.75">
      <c r="A65" s="1" t="str">
        <f>'Okt 2009'!A65</f>
        <v>Anders</v>
      </c>
      <c r="B65" s="1" t="str">
        <f>'Okt 2009'!B65</f>
        <v>Johansson</v>
      </c>
      <c r="C65" s="1">
        <f>'Okt 2009'!P65</f>
        <v>0</v>
      </c>
      <c r="D65" s="1">
        <f>'Nov-Dec 2009'!P65</f>
        <v>0</v>
      </c>
      <c r="E65" s="1">
        <f>Jan!P65</f>
        <v>0</v>
      </c>
      <c r="F65" s="1">
        <f>Feb!P65</f>
        <v>0</v>
      </c>
      <c r="G65" s="1">
        <f>Mars!P65</f>
        <v>0</v>
      </c>
      <c r="H65" s="1">
        <f>April!P65</f>
        <v>3</v>
      </c>
      <c r="I65" s="1">
        <f>Maj!P65</f>
        <v>6</v>
      </c>
      <c r="J65" s="1">
        <f>'Juni-Juli'!P65</f>
        <v>2</v>
      </c>
      <c r="K65" s="1">
        <f>Aug!P65</f>
        <v>4</v>
      </c>
      <c r="L65" s="1">
        <f>Sep!P65</f>
        <v>6</v>
      </c>
      <c r="M65" s="1">
        <f t="shared" si="1"/>
        <v>21</v>
      </c>
      <c r="P65" s="6">
        <f t="shared" si="0"/>
        <v>0.3559322033898305</v>
      </c>
    </row>
    <row r="66" spans="1:16" ht="12.75">
      <c r="A66" s="1" t="str">
        <f>'Okt 2009'!A66</f>
        <v>Jonas </v>
      </c>
      <c r="B66" s="1" t="str">
        <f>'Okt 2009'!B66</f>
        <v>Nygren</v>
      </c>
      <c r="C66" s="1">
        <f>'Okt 2009'!P66</f>
        <v>0</v>
      </c>
      <c r="D66" s="1">
        <f>'Nov-Dec 2009'!P66</f>
        <v>0</v>
      </c>
      <c r="E66" s="1">
        <f>Jan!P66</f>
        <v>0</v>
      </c>
      <c r="F66" s="1">
        <f>Feb!P66</f>
        <v>0</v>
      </c>
      <c r="G66" s="1">
        <f>Mars!P66</f>
        <v>0</v>
      </c>
      <c r="H66" s="1">
        <f>April!P66</f>
        <v>2</v>
      </c>
      <c r="I66" s="1">
        <f>Maj!P66</f>
        <v>2</v>
      </c>
      <c r="J66" s="1">
        <f>'Juni-Juli'!P66</f>
        <v>0</v>
      </c>
      <c r="K66" s="1">
        <f>Aug!P66</f>
        <v>0</v>
      </c>
      <c r="L66" s="1">
        <f>Sep!P66</f>
        <v>0</v>
      </c>
      <c r="M66" s="1">
        <f t="shared" si="1"/>
        <v>4</v>
      </c>
      <c r="P66" s="6">
        <f t="shared" si="0"/>
        <v>0.06779661016949153</v>
      </c>
    </row>
    <row r="67" spans="1:16" ht="12.75">
      <c r="A67" s="1" t="str">
        <f>'Okt 2009'!A67</f>
        <v>Linus</v>
      </c>
      <c r="B67" s="1" t="str">
        <f>'Okt 2009'!B67</f>
        <v>Junhem</v>
      </c>
      <c r="C67" s="1">
        <f>'Okt 2009'!P67</f>
        <v>0</v>
      </c>
      <c r="D67" s="1">
        <f>'Nov-Dec 2009'!P67</f>
        <v>0</v>
      </c>
      <c r="E67" s="1">
        <f>Jan!P67</f>
        <v>0</v>
      </c>
      <c r="F67" s="1">
        <f>Feb!P67</f>
        <v>0</v>
      </c>
      <c r="G67" s="1">
        <f>Mars!P67</f>
        <v>0</v>
      </c>
      <c r="H67" s="1">
        <f>April!P67</f>
        <v>3</v>
      </c>
      <c r="I67" s="1">
        <f>Maj!P67</f>
        <v>5</v>
      </c>
      <c r="J67" s="1">
        <f>'Juni-Juli'!P67</f>
        <v>2</v>
      </c>
      <c r="K67" s="1">
        <f>Aug!P67</f>
        <v>1</v>
      </c>
      <c r="L67" s="1">
        <f>Sep!P67</f>
        <v>0</v>
      </c>
      <c r="M67" s="1">
        <f>SUM(C67:L67)</f>
        <v>11</v>
      </c>
      <c r="P67" s="6">
        <f>M67/$P$1</f>
        <v>0.1864406779661017</v>
      </c>
    </row>
    <row r="68" spans="3:13" ht="12.75">
      <c r="C68" s="1">
        <f>SUM(C2:C67)</f>
        <v>0</v>
      </c>
      <c r="D68" s="1">
        <f aca="true" t="shared" si="3" ref="D68:M68">SUM(D2:D67)</f>
        <v>100</v>
      </c>
      <c r="E68" s="1">
        <f t="shared" si="3"/>
        <v>36</v>
      </c>
      <c r="F68" s="1">
        <f t="shared" si="3"/>
        <v>92</v>
      </c>
      <c r="G68" s="1">
        <f t="shared" si="3"/>
        <v>94</v>
      </c>
      <c r="H68" s="1">
        <f t="shared" si="3"/>
        <v>105</v>
      </c>
      <c r="I68" s="1">
        <f t="shared" si="3"/>
        <v>119</v>
      </c>
      <c r="J68" s="1">
        <f t="shared" si="3"/>
        <v>139</v>
      </c>
      <c r="K68" s="1">
        <f t="shared" si="3"/>
        <v>125</v>
      </c>
      <c r="L68" s="1">
        <f t="shared" si="3"/>
        <v>90</v>
      </c>
      <c r="M68" s="1">
        <f t="shared" si="3"/>
        <v>900</v>
      </c>
    </row>
    <row r="70" spans="4:5" ht="12.75">
      <c r="D70" s="12" t="s">
        <v>101</v>
      </c>
      <c r="E70" s="1">
        <f>M68/P1</f>
        <v>15.254237288135593</v>
      </c>
    </row>
    <row r="72" spans="1:16" ht="12.75">
      <c r="A72" s="1" t="str">
        <f>'Okt 2009'!A72</f>
        <v>Stefan</v>
      </c>
      <c r="B72" s="1" t="str">
        <f>'Okt 2009'!B72</f>
        <v>Westerlund</v>
      </c>
      <c r="C72" s="1">
        <f>'Okt 2009'!P72</f>
        <v>0</v>
      </c>
      <c r="D72" s="1">
        <f>'Nov-Dec 2009'!P72</f>
        <v>0</v>
      </c>
      <c r="E72" s="1">
        <f>Jan!P72</f>
        <v>0</v>
      </c>
      <c r="F72" s="1">
        <f>Feb!P72</f>
        <v>0</v>
      </c>
      <c r="G72" s="1">
        <f>Mars!P72</f>
        <v>0</v>
      </c>
      <c r="H72" s="1">
        <f>April!P72</f>
        <v>0</v>
      </c>
      <c r="I72" s="1">
        <f>Maj!P72</f>
        <v>2</v>
      </c>
      <c r="J72" s="1">
        <f>'Juni-Juli'!P72</f>
        <v>5</v>
      </c>
      <c r="K72" s="1">
        <f>Aug!P72</f>
        <v>6</v>
      </c>
      <c r="L72" s="1">
        <f>Sep!P72</f>
        <v>3</v>
      </c>
      <c r="M72" s="1">
        <f>SUM(C72:L72)</f>
        <v>16</v>
      </c>
      <c r="P72" s="6">
        <f>M72/$P$1</f>
        <v>0.2711864406779661</v>
      </c>
    </row>
    <row r="73" spans="1:16" ht="12.75">
      <c r="A73" s="1" t="str">
        <f>'Okt 2009'!A73</f>
        <v>Michael</v>
      </c>
      <c r="B73" s="1" t="str">
        <f>'Okt 2009'!B73</f>
        <v>Franzén</v>
      </c>
      <c r="C73" s="1">
        <f>'Okt 2009'!P73</f>
        <v>0</v>
      </c>
      <c r="D73" s="1">
        <f>'Nov-Dec 2009'!P73</f>
        <v>8</v>
      </c>
      <c r="E73" s="1">
        <f>Jan!P73</f>
        <v>3</v>
      </c>
      <c r="F73" s="1">
        <f>Feb!P73</f>
        <v>3</v>
      </c>
      <c r="G73" s="1">
        <f>Mars!P73</f>
        <v>2</v>
      </c>
      <c r="H73" s="1">
        <f>April!P73</f>
        <v>5</v>
      </c>
      <c r="I73" s="1">
        <f>Maj!P73</f>
        <v>3</v>
      </c>
      <c r="J73" s="1">
        <f>'Juni-Juli'!P73</f>
        <v>4</v>
      </c>
      <c r="K73" s="1">
        <f>Aug!P73</f>
        <v>3</v>
      </c>
      <c r="L73" s="1">
        <f>Sep!P73</f>
        <v>0</v>
      </c>
      <c r="M73" s="1">
        <f>SUM(C73:L73)</f>
        <v>31</v>
      </c>
      <c r="P73" s="6">
        <f>M73/$P$1</f>
        <v>0.5254237288135594</v>
      </c>
    </row>
    <row r="74" spans="1:16" ht="12.75">
      <c r="A74" s="1" t="str">
        <f>'Okt 2009'!A74</f>
        <v>Conny</v>
      </c>
      <c r="B74" s="1" t="str">
        <f>'Okt 2009'!B74</f>
        <v>Pettersson</v>
      </c>
      <c r="C74" s="1">
        <f>'Okt 2009'!P74</f>
        <v>0</v>
      </c>
      <c r="D74" s="1">
        <f>'Nov-Dec 2009'!P74</f>
        <v>6</v>
      </c>
      <c r="E74" s="1">
        <f>Jan!P74</f>
        <v>3</v>
      </c>
      <c r="F74" s="1">
        <f>Feb!P74</f>
        <v>3</v>
      </c>
      <c r="G74" s="1">
        <f>Mars!P74</f>
        <v>3</v>
      </c>
      <c r="H74" s="1">
        <f>April!P74</f>
        <v>3</v>
      </c>
      <c r="I74" s="1">
        <f>Maj!P74</f>
        <v>2</v>
      </c>
      <c r="J74" s="1">
        <f>'Juni-Juli'!P74</f>
        <v>4</v>
      </c>
      <c r="K74" s="1">
        <f>Aug!P74</f>
        <v>6</v>
      </c>
      <c r="L74" s="1">
        <f>Sep!P74</f>
        <v>3</v>
      </c>
      <c r="M74" s="1">
        <f>SUM(C74:L74)</f>
        <v>33</v>
      </c>
      <c r="P74" s="6">
        <f>M74/$P$1</f>
        <v>0.559322033898305</v>
      </c>
    </row>
    <row r="75" spans="1:16" ht="12.75">
      <c r="A75" s="1" t="str">
        <f>'Okt 2009'!A75</f>
        <v>Björn</v>
      </c>
      <c r="B75" s="1" t="str">
        <f>'Okt 2009'!B75</f>
        <v>Svensson</v>
      </c>
      <c r="C75" s="1">
        <f>'Okt 2009'!P75</f>
        <v>0</v>
      </c>
      <c r="D75" s="1">
        <f>'Nov-Dec 2009'!P75</f>
        <v>7</v>
      </c>
      <c r="E75" s="1">
        <f>Jan!P75</f>
        <v>1</v>
      </c>
      <c r="F75" s="1">
        <f>Feb!P75</f>
        <v>8</v>
      </c>
      <c r="G75" s="1">
        <f>Mars!P75</f>
        <v>9</v>
      </c>
      <c r="H75" s="1">
        <f>April!P75</f>
        <v>6</v>
      </c>
      <c r="I75" s="1">
        <f>Maj!P75</f>
        <v>7</v>
      </c>
      <c r="J75" s="1">
        <f>'Juni-Juli'!P75</f>
        <v>8</v>
      </c>
      <c r="K75" s="1">
        <f>Aug!P75</f>
        <v>7</v>
      </c>
      <c r="L75" s="1">
        <f>Sep!P75</f>
        <v>7</v>
      </c>
      <c r="M75" s="1">
        <f>SUM(C75:L75)</f>
        <v>60</v>
      </c>
      <c r="P75" s="6">
        <f>M75/$P$1</f>
        <v>1.0169491525423728</v>
      </c>
    </row>
    <row r="76" spans="3:13" ht="12.75">
      <c r="C76" s="1">
        <f>SUM(C72:C75)</f>
        <v>0</v>
      </c>
      <c r="D76" s="1">
        <f aca="true" t="shared" si="4" ref="D76:L76">SUM(D72:D75)</f>
        <v>21</v>
      </c>
      <c r="E76" s="1">
        <f t="shared" si="4"/>
        <v>7</v>
      </c>
      <c r="F76" s="1">
        <f t="shared" si="4"/>
        <v>14</v>
      </c>
      <c r="G76" s="1">
        <f t="shared" si="4"/>
        <v>14</v>
      </c>
      <c r="H76" s="1">
        <f t="shared" si="4"/>
        <v>14</v>
      </c>
      <c r="I76" s="1">
        <f t="shared" si="4"/>
        <v>14</v>
      </c>
      <c r="J76" s="1">
        <f t="shared" si="4"/>
        <v>21</v>
      </c>
      <c r="K76" s="1">
        <f t="shared" si="4"/>
        <v>22</v>
      </c>
      <c r="L76" s="1">
        <f t="shared" si="4"/>
        <v>13</v>
      </c>
      <c r="M76" s="1">
        <f>SUM(C76:L76)</f>
        <v>140</v>
      </c>
    </row>
    <row r="79" spans="3:13" ht="12.75">
      <c r="C79" s="1">
        <f>SUM(C68+C76)</f>
        <v>0</v>
      </c>
      <c r="D79" s="1">
        <f aca="true" t="shared" si="5" ref="D79:M79">SUM(D68+D76)</f>
        <v>121</v>
      </c>
      <c r="E79" s="1">
        <f t="shared" si="5"/>
        <v>43</v>
      </c>
      <c r="F79" s="1">
        <f t="shared" si="5"/>
        <v>106</v>
      </c>
      <c r="G79" s="1">
        <f t="shared" si="5"/>
        <v>108</v>
      </c>
      <c r="H79" s="1">
        <f t="shared" si="5"/>
        <v>119</v>
      </c>
      <c r="I79" s="1">
        <f t="shared" si="5"/>
        <v>133</v>
      </c>
      <c r="J79" s="1">
        <f t="shared" si="5"/>
        <v>160</v>
      </c>
      <c r="K79" s="1">
        <f t="shared" si="5"/>
        <v>147</v>
      </c>
      <c r="L79" s="1">
        <f t="shared" si="5"/>
        <v>103</v>
      </c>
      <c r="M79" s="1">
        <f t="shared" si="5"/>
        <v>1040</v>
      </c>
    </row>
    <row r="81" spans="4:5" ht="12.75">
      <c r="D81" s="12" t="s">
        <v>101</v>
      </c>
      <c r="E81" s="1">
        <f>M76/P1</f>
        <v>2.3728813559322033</v>
      </c>
    </row>
  </sheetData>
  <sheetProtection/>
  <printOptions gridLines="1"/>
  <pageMargins left="0.4201388888888889" right="0.3" top="0.9840277777777777" bottom="0.9840277777777777" header="0.5118055555555555" footer="0.5118055555555555"/>
  <pageSetup horizontalDpi="300" verticalDpi="300" orientation="portrait" paperSize="9" r:id="rId1"/>
  <rowBreaks count="1" manualBreakCount="1">
    <brk id="38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16" width="5.57421875" style="1" customWidth="1"/>
    <col min="17" max="17" width="9.28125" style="1" customWidth="1"/>
    <col min="18" max="19" width="5.57421875" style="1" customWidth="1"/>
    <col min="20" max="16384" width="11.7109375" style="1" customWidth="1"/>
  </cols>
  <sheetData>
    <row r="1" spans="1:17" s="3" customFormat="1" ht="12.75">
      <c r="A1" s="2"/>
      <c r="B1" s="2"/>
      <c r="C1" s="3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3" t="s">
        <v>85</v>
      </c>
      <c r="Q1" s="4">
        <v>8</v>
      </c>
    </row>
    <row r="2" spans="1:17" ht="12.75">
      <c r="A2" s="5" t="s">
        <v>0</v>
      </c>
      <c r="B2" s="5" t="s">
        <v>1</v>
      </c>
      <c r="P2" s="1">
        <f>SUM(C2:O2)</f>
        <v>0</v>
      </c>
      <c r="Q2" s="6">
        <f>P2/$Q$1</f>
        <v>0</v>
      </c>
    </row>
    <row r="3" spans="1:17" ht="12.75">
      <c r="A3" s="5" t="s">
        <v>9</v>
      </c>
      <c r="B3" s="5" t="s">
        <v>149</v>
      </c>
      <c r="P3" s="1">
        <f aca="true" t="shared" si="0" ref="P3:P75">SUM(C3:O3)</f>
        <v>0</v>
      </c>
      <c r="Q3" s="6">
        <f aca="true" t="shared" si="1" ref="Q3:Q66">P3/$Q$1</f>
        <v>0</v>
      </c>
    </row>
    <row r="4" spans="1:17" ht="12.75">
      <c r="A4" s="1" t="s">
        <v>3</v>
      </c>
      <c r="B4" s="1" t="s">
        <v>4</v>
      </c>
      <c r="P4" s="1">
        <f t="shared" si="0"/>
        <v>0</v>
      </c>
      <c r="Q4" s="6">
        <f t="shared" si="1"/>
        <v>0</v>
      </c>
    </row>
    <row r="5" spans="1:17" ht="12.75">
      <c r="A5" s="5" t="s">
        <v>53</v>
      </c>
      <c r="B5" s="5" t="s">
        <v>4</v>
      </c>
      <c r="P5" s="1">
        <f t="shared" si="0"/>
        <v>0</v>
      </c>
      <c r="Q5" s="6">
        <f t="shared" si="1"/>
        <v>0</v>
      </c>
    </row>
    <row r="6" spans="1:17" ht="12.75">
      <c r="A6" s="5" t="s">
        <v>6</v>
      </c>
      <c r="B6" s="5" t="s">
        <v>7</v>
      </c>
      <c r="C6" s="1">
        <v>1</v>
      </c>
      <c r="E6" s="1">
        <v>1</v>
      </c>
      <c r="F6" s="1">
        <v>1</v>
      </c>
      <c r="H6" s="1">
        <v>1</v>
      </c>
      <c r="P6" s="1">
        <f t="shared" si="0"/>
        <v>4</v>
      </c>
      <c r="Q6" s="6">
        <f t="shared" si="1"/>
        <v>0.5</v>
      </c>
    </row>
    <row r="7" spans="1:17" ht="12.75">
      <c r="A7" s="5" t="s">
        <v>103</v>
      </c>
      <c r="B7" s="5" t="s">
        <v>151</v>
      </c>
      <c r="P7" s="1">
        <f t="shared" si="0"/>
        <v>0</v>
      </c>
      <c r="Q7" s="6">
        <f t="shared" si="1"/>
        <v>0</v>
      </c>
    </row>
    <row r="8" spans="1:17" ht="12.75">
      <c r="A8" s="1" t="s">
        <v>9</v>
      </c>
      <c r="B8" s="1" t="s">
        <v>10</v>
      </c>
      <c r="P8" s="1">
        <f t="shared" si="0"/>
        <v>0</v>
      </c>
      <c r="Q8" s="6">
        <f t="shared" si="1"/>
        <v>0</v>
      </c>
    </row>
    <row r="9" spans="1:17" ht="12.75">
      <c r="A9" s="5" t="s">
        <v>8</v>
      </c>
      <c r="B9" s="5" t="s">
        <v>11</v>
      </c>
      <c r="P9" s="1">
        <f t="shared" si="0"/>
        <v>0</v>
      </c>
      <c r="Q9" s="6">
        <f t="shared" si="1"/>
        <v>0</v>
      </c>
    </row>
    <row r="10" spans="1:17" ht="12.75">
      <c r="A10" s="5" t="s">
        <v>12</v>
      </c>
      <c r="B10" s="5" t="s">
        <v>13</v>
      </c>
      <c r="D10" s="1">
        <v>1</v>
      </c>
      <c r="F10" s="1">
        <v>1</v>
      </c>
      <c r="G10" s="1">
        <v>1</v>
      </c>
      <c r="H10" s="1">
        <v>1</v>
      </c>
      <c r="J10" s="1">
        <v>1</v>
      </c>
      <c r="P10" s="1">
        <f t="shared" si="0"/>
        <v>5</v>
      </c>
      <c r="Q10" s="6">
        <f t="shared" si="1"/>
        <v>0.625</v>
      </c>
    </row>
    <row r="11" spans="1:17" ht="12.75">
      <c r="A11" s="5" t="s">
        <v>154</v>
      </c>
      <c r="B11" s="5" t="s">
        <v>155</v>
      </c>
      <c r="P11" s="1">
        <f t="shared" si="0"/>
        <v>0</v>
      </c>
      <c r="Q11" s="6">
        <f t="shared" si="1"/>
        <v>0</v>
      </c>
    </row>
    <row r="12" spans="1:17" ht="12.75">
      <c r="A12" s="5" t="s">
        <v>14</v>
      </c>
      <c r="B12" s="5" t="s">
        <v>15</v>
      </c>
      <c r="P12" s="1">
        <f t="shared" si="0"/>
        <v>0</v>
      </c>
      <c r="Q12" s="6">
        <f t="shared" si="1"/>
        <v>0</v>
      </c>
    </row>
    <row r="13" spans="1:17" ht="12.75">
      <c r="A13" s="5" t="s">
        <v>12</v>
      </c>
      <c r="B13" s="5" t="s">
        <v>16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P13" s="1">
        <f t="shared" si="0"/>
        <v>6</v>
      </c>
      <c r="Q13" s="6">
        <f t="shared" si="1"/>
        <v>0.75</v>
      </c>
    </row>
    <row r="14" spans="1:17" ht="12.75">
      <c r="A14" s="5" t="s">
        <v>17</v>
      </c>
      <c r="B14" s="5" t="s">
        <v>16</v>
      </c>
      <c r="P14" s="1">
        <f t="shared" si="0"/>
        <v>0</v>
      </c>
      <c r="Q14" s="6">
        <f t="shared" si="1"/>
        <v>0</v>
      </c>
    </row>
    <row r="15" spans="1:17" ht="12.75">
      <c r="A15" s="5" t="s">
        <v>170</v>
      </c>
      <c r="B15" s="5" t="s">
        <v>171</v>
      </c>
      <c r="P15" s="1">
        <f t="shared" si="0"/>
        <v>0</v>
      </c>
      <c r="Q15" s="6">
        <f t="shared" si="1"/>
        <v>0</v>
      </c>
    </row>
    <row r="16" spans="1:17" ht="12.75">
      <c r="A16" s="1" t="s">
        <v>18</v>
      </c>
      <c r="B16" s="1" t="s">
        <v>19</v>
      </c>
      <c r="G16" s="1">
        <v>1</v>
      </c>
      <c r="I16" s="1">
        <v>1</v>
      </c>
      <c r="P16" s="1">
        <f t="shared" si="0"/>
        <v>2</v>
      </c>
      <c r="Q16" s="6">
        <f t="shared" si="1"/>
        <v>0.25</v>
      </c>
    </row>
    <row r="17" spans="1:17" ht="12.75">
      <c r="A17" s="5" t="s">
        <v>20</v>
      </c>
      <c r="B17" s="5" t="s">
        <v>21</v>
      </c>
      <c r="I17" s="1">
        <v>1</v>
      </c>
      <c r="P17" s="1">
        <f t="shared" si="0"/>
        <v>1</v>
      </c>
      <c r="Q17" s="6">
        <f t="shared" si="1"/>
        <v>0.125</v>
      </c>
    </row>
    <row r="18" spans="1:17" ht="12.75">
      <c r="A18" s="1" t="s">
        <v>6</v>
      </c>
      <c r="B18" s="1" t="s">
        <v>22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P18" s="1">
        <f t="shared" si="0"/>
        <v>6</v>
      </c>
      <c r="Q18" s="6">
        <f t="shared" si="1"/>
        <v>0.75</v>
      </c>
    </row>
    <row r="19" spans="1:17" ht="12.75">
      <c r="A19" s="5" t="s">
        <v>14</v>
      </c>
      <c r="B19" s="5" t="s">
        <v>23</v>
      </c>
      <c r="P19" s="1">
        <f t="shared" si="0"/>
        <v>0</v>
      </c>
      <c r="Q19" s="6">
        <f t="shared" si="1"/>
        <v>0</v>
      </c>
    </row>
    <row r="20" spans="1:17" ht="12.75">
      <c r="A20" s="5" t="s">
        <v>24</v>
      </c>
      <c r="B20" s="5" t="s">
        <v>23</v>
      </c>
      <c r="D20" s="1">
        <v>1</v>
      </c>
      <c r="F20" s="1">
        <v>1</v>
      </c>
      <c r="G20" s="1">
        <v>1</v>
      </c>
      <c r="H20" s="1">
        <v>1</v>
      </c>
      <c r="I20" s="1">
        <v>1</v>
      </c>
      <c r="P20" s="1">
        <f t="shared" si="0"/>
        <v>5</v>
      </c>
      <c r="Q20" s="6">
        <f t="shared" si="1"/>
        <v>0.625</v>
      </c>
    </row>
    <row r="21" spans="1:17" ht="12.75">
      <c r="A21" s="5" t="s">
        <v>25</v>
      </c>
      <c r="B21" s="5" t="s">
        <v>26</v>
      </c>
      <c r="P21" s="1">
        <f t="shared" si="0"/>
        <v>0</v>
      </c>
      <c r="Q21" s="6">
        <f t="shared" si="1"/>
        <v>0</v>
      </c>
    </row>
    <row r="22" spans="1:17" ht="12.75">
      <c r="A22" s="5" t="s">
        <v>27</v>
      </c>
      <c r="B22" s="5" t="s">
        <v>28</v>
      </c>
      <c r="P22" s="1">
        <f t="shared" si="0"/>
        <v>0</v>
      </c>
      <c r="Q22" s="6">
        <f t="shared" si="1"/>
        <v>0</v>
      </c>
    </row>
    <row r="23" spans="1:17" ht="12.75">
      <c r="A23" s="5" t="s">
        <v>148</v>
      </c>
      <c r="B23" s="5" t="s">
        <v>150</v>
      </c>
      <c r="H23" s="1">
        <v>1</v>
      </c>
      <c r="J23" s="1">
        <v>1</v>
      </c>
      <c r="P23" s="1">
        <f t="shared" si="0"/>
        <v>2</v>
      </c>
      <c r="Q23" s="6">
        <f t="shared" si="1"/>
        <v>0.25</v>
      </c>
    </row>
    <row r="24" spans="1:17" ht="12.75">
      <c r="A24" s="1" t="s">
        <v>29</v>
      </c>
      <c r="B24" s="1" t="s">
        <v>30</v>
      </c>
      <c r="D24" s="1">
        <v>1</v>
      </c>
      <c r="F24" s="1">
        <v>1</v>
      </c>
      <c r="G24" s="1">
        <v>1</v>
      </c>
      <c r="I24" s="1">
        <v>1</v>
      </c>
      <c r="P24" s="1">
        <f t="shared" si="0"/>
        <v>4</v>
      </c>
      <c r="Q24" s="6">
        <f t="shared" si="1"/>
        <v>0.5</v>
      </c>
    </row>
    <row r="25" spans="1:17" ht="12.75">
      <c r="A25" s="5" t="s">
        <v>9</v>
      </c>
      <c r="B25" s="5" t="s">
        <v>31</v>
      </c>
      <c r="C25" s="1">
        <v>1</v>
      </c>
      <c r="D25" s="1">
        <v>1</v>
      </c>
      <c r="E25" s="1">
        <v>1</v>
      </c>
      <c r="F25" s="1">
        <v>1</v>
      </c>
      <c r="H25" s="1">
        <v>1</v>
      </c>
      <c r="I25" s="1">
        <v>1</v>
      </c>
      <c r="J25" s="1">
        <v>1</v>
      </c>
      <c r="P25" s="1">
        <f t="shared" si="0"/>
        <v>7</v>
      </c>
      <c r="Q25" s="6">
        <f t="shared" si="1"/>
        <v>0.875</v>
      </c>
    </row>
    <row r="26" spans="1:17" ht="12.75">
      <c r="A26" s="5" t="s">
        <v>161</v>
      </c>
      <c r="B26" s="5" t="s">
        <v>169</v>
      </c>
      <c r="P26" s="1">
        <f t="shared" si="0"/>
        <v>0</v>
      </c>
      <c r="Q26" s="6">
        <f t="shared" si="1"/>
        <v>0</v>
      </c>
    </row>
    <row r="27" spans="1:17" ht="12.75">
      <c r="A27" s="5" t="s">
        <v>32</v>
      </c>
      <c r="B27" s="5" t="s">
        <v>31</v>
      </c>
      <c r="P27" s="1">
        <f t="shared" si="0"/>
        <v>0</v>
      </c>
      <c r="Q27" s="6">
        <f t="shared" si="1"/>
        <v>0</v>
      </c>
    </row>
    <row r="28" spans="1:17" ht="12.75">
      <c r="A28" s="5" t="s">
        <v>33</v>
      </c>
      <c r="B28" s="5" t="s">
        <v>31</v>
      </c>
      <c r="P28" s="1">
        <f t="shared" si="0"/>
        <v>0</v>
      </c>
      <c r="Q28" s="6">
        <f t="shared" si="1"/>
        <v>0</v>
      </c>
    </row>
    <row r="29" spans="1:17" ht="12.75">
      <c r="A29" s="5" t="s">
        <v>34</v>
      </c>
      <c r="B29" s="5" t="s">
        <v>31</v>
      </c>
      <c r="P29" s="1">
        <f t="shared" si="0"/>
        <v>0</v>
      </c>
      <c r="Q29" s="6">
        <f t="shared" si="1"/>
        <v>0</v>
      </c>
    </row>
    <row r="30" spans="1:17" ht="12.75">
      <c r="A30" s="5" t="s">
        <v>35</v>
      </c>
      <c r="B30" s="5" t="s">
        <v>31</v>
      </c>
      <c r="C30" s="1">
        <v>1</v>
      </c>
      <c r="D30" s="1">
        <v>1</v>
      </c>
      <c r="E30" s="1">
        <v>1</v>
      </c>
      <c r="G30" s="1">
        <v>1</v>
      </c>
      <c r="H30" s="1">
        <v>1</v>
      </c>
      <c r="I30" s="1">
        <v>1</v>
      </c>
      <c r="J30" s="1">
        <v>1</v>
      </c>
      <c r="P30" s="1">
        <f t="shared" si="0"/>
        <v>7</v>
      </c>
      <c r="Q30" s="6">
        <f t="shared" si="1"/>
        <v>0.875</v>
      </c>
    </row>
    <row r="31" spans="1:17" ht="12.75">
      <c r="A31" s="5" t="s">
        <v>12</v>
      </c>
      <c r="B31" s="5" t="s">
        <v>36</v>
      </c>
      <c r="P31" s="1">
        <f t="shared" si="0"/>
        <v>0</v>
      </c>
      <c r="Q31" s="6">
        <f t="shared" si="1"/>
        <v>0</v>
      </c>
    </row>
    <row r="32" spans="1:17" ht="12.75">
      <c r="A32" s="5" t="s">
        <v>5</v>
      </c>
      <c r="B32" s="5" t="s">
        <v>36</v>
      </c>
      <c r="P32" s="1">
        <f t="shared" si="0"/>
        <v>0</v>
      </c>
      <c r="Q32" s="6">
        <f t="shared" si="1"/>
        <v>0</v>
      </c>
    </row>
    <row r="33" spans="1:17" ht="12.75">
      <c r="A33" s="5" t="s">
        <v>37</v>
      </c>
      <c r="B33" s="5" t="s">
        <v>38</v>
      </c>
      <c r="D33" s="1">
        <v>1</v>
      </c>
      <c r="E33" s="1">
        <v>1</v>
      </c>
      <c r="H33" s="1">
        <v>1</v>
      </c>
      <c r="I33" s="1">
        <v>1</v>
      </c>
      <c r="J33" s="1">
        <v>1</v>
      </c>
      <c r="P33" s="1">
        <f t="shared" si="0"/>
        <v>5</v>
      </c>
      <c r="Q33" s="6">
        <f t="shared" si="1"/>
        <v>0.625</v>
      </c>
    </row>
    <row r="34" spans="1:17" ht="12.75">
      <c r="A34" s="5" t="s">
        <v>39</v>
      </c>
      <c r="B34" s="5" t="s">
        <v>38</v>
      </c>
      <c r="H34" s="1">
        <v>1</v>
      </c>
      <c r="I34" s="1">
        <v>1</v>
      </c>
      <c r="J34" s="1">
        <v>1</v>
      </c>
      <c r="P34" s="1">
        <f t="shared" si="0"/>
        <v>3</v>
      </c>
      <c r="Q34" s="6">
        <f t="shared" si="1"/>
        <v>0.375</v>
      </c>
    </row>
    <row r="35" spans="1:17" ht="12.75">
      <c r="A35" s="1" t="s">
        <v>40</v>
      </c>
      <c r="B35" s="1" t="s">
        <v>38</v>
      </c>
      <c r="C35" s="1">
        <v>1</v>
      </c>
      <c r="D35" s="1">
        <v>1</v>
      </c>
      <c r="P35" s="1">
        <f t="shared" si="0"/>
        <v>2</v>
      </c>
      <c r="Q35" s="6">
        <f t="shared" si="1"/>
        <v>0.25</v>
      </c>
    </row>
    <row r="36" spans="1:17" ht="12.75">
      <c r="A36" s="5" t="s">
        <v>41</v>
      </c>
      <c r="B36" s="5" t="s">
        <v>42</v>
      </c>
      <c r="P36" s="1">
        <f t="shared" si="0"/>
        <v>0</v>
      </c>
      <c r="Q36" s="6">
        <f t="shared" si="1"/>
        <v>0</v>
      </c>
    </row>
    <row r="37" spans="1:17" ht="12.75">
      <c r="A37" s="5" t="s">
        <v>5</v>
      </c>
      <c r="B37" s="5" t="s">
        <v>42</v>
      </c>
      <c r="D37" s="1">
        <v>1</v>
      </c>
      <c r="E37" s="1">
        <v>1</v>
      </c>
      <c r="I37" s="1">
        <v>1</v>
      </c>
      <c r="J37" s="1">
        <v>1</v>
      </c>
      <c r="P37" s="1">
        <f t="shared" si="0"/>
        <v>4</v>
      </c>
      <c r="Q37" s="6">
        <f t="shared" si="1"/>
        <v>0.5</v>
      </c>
    </row>
    <row r="38" spans="1:17" ht="12.75">
      <c r="A38" s="5" t="s">
        <v>2</v>
      </c>
      <c r="B38" s="5" t="s">
        <v>43</v>
      </c>
      <c r="P38" s="1">
        <f t="shared" si="0"/>
        <v>0</v>
      </c>
      <c r="Q38" s="6">
        <f t="shared" si="1"/>
        <v>0</v>
      </c>
    </row>
    <row r="39" spans="1:17" ht="12.75">
      <c r="A39" s="1" t="s">
        <v>44</v>
      </c>
      <c r="B39" s="1" t="s">
        <v>45</v>
      </c>
      <c r="C39" s="1">
        <v>1</v>
      </c>
      <c r="D39" s="1">
        <v>1</v>
      </c>
      <c r="E39" s="1">
        <v>1</v>
      </c>
      <c r="F39" s="1">
        <v>1</v>
      </c>
      <c r="H39" s="1">
        <v>1</v>
      </c>
      <c r="I39" s="1">
        <v>1</v>
      </c>
      <c r="P39" s="1">
        <f t="shared" si="0"/>
        <v>6</v>
      </c>
      <c r="Q39" s="6">
        <f t="shared" si="1"/>
        <v>0.75</v>
      </c>
    </row>
    <row r="40" spans="1:17" ht="12.75">
      <c r="A40" s="5" t="s">
        <v>33</v>
      </c>
      <c r="B40" s="5" t="s">
        <v>46</v>
      </c>
      <c r="P40" s="1">
        <f t="shared" si="0"/>
        <v>0</v>
      </c>
      <c r="Q40" s="6">
        <f t="shared" si="1"/>
        <v>0</v>
      </c>
    </row>
    <row r="41" spans="1:17" ht="12.75">
      <c r="A41" s="5" t="s">
        <v>9</v>
      </c>
      <c r="B41" s="5" t="s">
        <v>47</v>
      </c>
      <c r="E41" s="1">
        <v>1</v>
      </c>
      <c r="F41" s="1">
        <v>1</v>
      </c>
      <c r="G41" s="1">
        <v>1</v>
      </c>
      <c r="J41" s="1">
        <v>1</v>
      </c>
      <c r="P41" s="1">
        <f t="shared" si="0"/>
        <v>4</v>
      </c>
      <c r="Q41" s="6">
        <f t="shared" si="1"/>
        <v>0.5</v>
      </c>
    </row>
    <row r="42" spans="1:17" ht="12.75">
      <c r="A42" s="5" t="s">
        <v>48</v>
      </c>
      <c r="B42" s="5" t="s">
        <v>49</v>
      </c>
      <c r="P42" s="1">
        <f t="shared" si="0"/>
        <v>0</v>
      </c>
      <c r="Q42" s="6">
        <f t="shared" si="1"/>
        <v>0</v>
      </c>
    </row>
    <row r="43" spans="1:17" ht="12.75">
      <c r="A43" s="5" t="s">
        <v>9</v>
      </c>
      <c r="B43" s="5" t="s">
        <v>50</v>
      </c>
      <c r="D43" s="1">
        <v>1</v>
      </c>
      <c r="H43" s="1">
        <v>1</v>
      </c>
      <c r="I43" s="1">
        <v>1</v>
      </c>
      <c r="P43" s="1">
        <f t="shared" si="0"/>
        <v>3</v>
      </c>
      <c r="Q43" s="6">
        <f t="shared" si="1"/>
        <v>0.375</v>
      </c>
    </row>
    <row r="44" spans="1:17" ht="12.75">
      <c r="A44" s="5" t="s">
        <v>12</v>
      </c>
      <c r="B44" s="5" t="s">
        <v>50</v>
      </c>
      <c r="D44" s="1">
        <v>1</v>
      </c>
      <c r="F44" s="1">
        <v>1</v>
      </c>
      <c r="G44" s="1">
        <v>1</v>
      </c>
      <c r="H44" s="1">
        <v>1</v>
      </c>
      <c r="I44" s="1">
        <v>1</v>
      </c>
      <c r="P44" s="1">
        <f t="shared" si="0"/>
        <v>5</v>
      </c>
      <c r="Q44" s="6">
        <f t="shared" si="1"/>
        <v>0.625</v>
      </c>
    </row>
    <row r="45" spans="1:17" ht="12.75">
      <c r="A45" s="5" t="s">
        <v>51</v>
      </c>
      <c r="B45" s="5" t="s">
        <v>52</v>
      </c>
      <c r="P45" s="1">
        <f t="shared" si="0"/>
        <v>0</v>
      </c>
      <c r="Q45" s="6">
        <f t="shared" si="1"/>
        <v>0</v>
      </c>
    </row>
    <row r="46" spans="1:17" ht="12.75">
      <c r="A46" s="5" t="s">
        <v>53</v>
      </c>
      <c r="B46" s="5" t="s">
        <v>52</v>
      </c>
      <c r="P46" s="1">
        <f t="shared" si="0"/>
        <v>0</v>
      </c>
      <c r="Q46" s="6">
        <f t="shared" si="1"/>
        <v>0</v>
      </c>
    </row>
    <row r="47" spans="1:17" ht="12.75">
      <c r="A47" s="5" t="s">
        <v>5</v>
      </c>
      <c r="B47" s="5" t="s">
        <v>54</v>
      </c>
      <c r="P47" s="1">
        <f t="shared" si="0"/>
        <v>0</v>
      </c>
      <c r="Q47" s="6">
        <f t="shared" si="1"/>
        <v>0</v>
      </c>
    </row>
    <row r="48" spans="1:17" ht="12.75">
      <c r="A48" s="5" t="s">
        <v>55</v>
      </c>
      <c r="B48" s="5" t="s">
        <v>54</v>
      </c>
      <c r="P48" s="1">
        <f t="shared" si="0"/>
        <v>0</v>
      </c>
      <c r="Q48" s="6">
        <f t="shared" si="1"/>
        <v>0</v>
      </c>
    </row>
    <row r="49" spans="1:17" ht="12.75">
      <c r="A49" s="1" t="s">
        <v>56</v>
      </c>
      <c r="B49" s="1" t="s">
        <v>57</v>
      </c>
      <c r="C49" s="1">
        <v>1</v>
      </c>
      <c r="D49" s="1">
        <v>1</v>
      </c>
      <c r="F49" s="1">
        <v>1</v>
      </c>
      <c r="G49" s="1">
        <v>1</v>
      </c>
      <c r="H49" s="1">
        <v>1</v>
      </c>
      <c r="I49" s="1">
        <v>1</v>
      </c>
      <c r="P49" s="1">
        <f t="shared" si="0"/>
        <v>6</v>
      </c>
      <c r="Q49" s="6">
        <f t="shared" si="1"/>
        <v>0.75</v>
      </c>
    </row>
    <row r="50" spans="1:17" ht="12.75">
      <c r="A50" s="5" t="s">
        <v>58</v>
      </c>
      <c r="B50" s="5" t="s">
        <v>59</v>
      </c>
      <c r="D50" s="1">
        <v>1</v>
      </c>
      <c r="F50" s="1">
        <v>1</v>
      </c>
      <c r="I50" s="1">
        <v>1</v>
      </c>
      <c r="P50" s="1">
        <f t="shared" si="0"/>
        <v>3</v>
      </c>
      <c r="Q50" s="6">
        <f t="shared" si="1"/>
        <v>0.375</v>
      </c>
    </row>
    <row r="51" spans="1:17" ht="12.75">
      <c r="A51" s="5" t="s">
        <v>60</v>
      </c>
      <c r="B51" s="5" t="s">
        <v>61</v>
      </c>
      <c r="D51" s="1">
        <v>1</v>
      </c>
      <c r="G51" s="1">
        <v>1</v>
      </c>
      <c r="I51" s="1">
        <v>1</v>
      </c>
      <c r="J51" s="1">
        <v>1</v>
      </c>
      <c r="P51" s="1">
        <f t="shared" si="0"/>
        <v>4</v>
      </c>
      <c r="Q51" s="6">
        <f t="shared" si="1"/>
        <v>0.5</v>
      </c>
    </row>
    <row r="52" spans="1:17" ht="12.75">
      <c r="A52" s="5" t="s">
        <v>140</v>
      </c>
      <c r="B52" s="5" t="s">
        <v>141</v>
      </c>
      <c r="P52" s="1">
        <f t="shared" si="0"/>
        <v>0</v>
      </c>
      <c r="Q52" s="6">
        <f t="shared" si="1"/>
        <v>0</v>
      </c>
    </row>
    <row r="53" spans="1:17" ht="12.75">
      <c r="A53" s="1" t="s">
        <v>62</v>
      </c>
      <c r="B53" s="1" t="s">
        <v>63</v>
      </c>
      <c r="P53" s="1">
        <f t="shared" si="0"/>
        <v>0</v>
      </c>
      <c r="Q53" s="6">
        <f t="shared" si="1"/>
        <v>0</v>
      </c>
    </row>
    <row r="54" spans="1:17" ht="12.75">
      <c r="A54" s="5" t="s">
        <v>34</v>
      </c>
      <c r="B54" s="5" t="s">
        <v>133</v>
      </c>
      <c r="P54" s="1">
        <f t="shared" si="0"/>
        <v>0</v>
      </c>
      <c r="Q54" s="6">
        <f t="shared" si="1"/>
        <v>0</v>
      </c>
    </row>
    <row r="55" spans="1:17" ht="12.75">
      <c r="A55" s="5" t="s">
        <v>35</v>
      </c>
      <c r="B55" s="5" t="s">
        <v>64</v>
      </c>
      <c r="I55" s="1">
        <v>1</v>
      </c>
      <c r="P55" s="1">
        <f t="shared" si="0"/>
        <v>1</v>
      </c>
      <c r="Q55" s="6">
        <f t="shared" si="1"/>
        <v>0.125</v>
      </c>
    </row>
    <row r="56" spans="1:17" ht="12.75">
      <c r="A56" s="5" t="s">
        <v>56</v>
      </c>
      <c r="B56" s="5" t="s">
        <v>65</v>
      </c>
      <c r="P56" s="1">
        <f t="shared" si="0"/>
        <v>0</v>
      </c>
      <c r="Q56" s="6">
        <f t="shared" si="1"/>
        <v>0</v>
      </c>
    </row>
    <row r="57" spans="1:17" ht="12.75">
      <c r="A57" s="5" t="s">
        <v>66</v>
      </c>
      <c r="B57" s="5" t="s">
        <v>67</v>
      </c>
      <c r="E57" s="1">
        <v>1</v>
      </c>
      <c r="P57" s="1">
        <f t="shared" si="0"/>
        <v>1</v>
      </c>
      <c r="Q57" s="6">
        <f t="shared" si="1"/>
        <v>0.125</v>
      </c>
    </row>
    <row r="58" spans="1:17" ht="12.75">
      <c r="A58" s="5" t="s">
        <v>5</v>
      </c>
      <c r="B58" s="5" t="s">
        <v>68</v>
      </c>
      <c r="E58" s="1">
        <v>1</v>
      </c>
      <c r="F58" s="1">
        <v>1</v>
      </c>
      <c r="G58" s="1">
        <v>1</v>
      </c>
      <c r="J58" s="1">
        <v>1</v>
      </c>
      <c r="P58" s="1">
        <f t="shared" si="0"/>
        <v>4</v>
      </c>
      <c r="Q58" s="6">
        <f t="shared" si="1"/>
        <v>0.5</v>
      </c>
    </row>
    <row r="59" spans="1:17" ht="12.75">
      <c r="A59" s="5" t="s">
        <v>69</v>
      </c>
      <c r="B59" s="5" t="s">
        <v>70</v>
      </c>
      <c r="P59" s="1">
        <f t="shared" si="0"/>
        <v>0</v>
      </c>
      <c r="Q59" s="6">
        <f t="shared" si="1"/>
        <v>0</v>
      </c>
    </row>
    <row r="60" spans="1:17" ht="12.75">
      <c r="A60" s="5" t="s">
        <v>55</v>
      </c>
      <c r="B60" s="5" t="s">
        <v>71</v>
      </c>
      <c r="P60" s="1">
        <f t="shared" si="0"/>
        <v>0</v>
      </c>
      <c r="Q60" s="6">
        <f t="shared" si="1"/>
        <v>0</v>
      </c>
    </row>
    <row r="61" spans="1:17" ht="12.75">
      <c r="A61" s="5" t="s">
        <v>103</v>
      </c>
      <c r="B61" s="5" t="s">
        <v>4</v>
      </c>
      <c r="P61" s="1">
        <f t="shared" si="0"/>
        <v>0</v>
      </c>
      <c r="Q61" s="6">
        <f t="shared" si="1"/>
        <v>0</v>
      </c>
    </row>
    <row r="62" spans="1:17" ht="12.75">
      <c r="A62" s="5" t="s">
        <v>108</v>
      </c>
      <c r="B62" s="5" t="s">
        <v>109</v>
      </c>
      <c r="P62" s="1">
        <f t="shared" si="0"/>
        <v>0</v>
      </c>
      <c r="Q62" s="6">
        <f t="shared" si="1"/>
        <v>0</v>
      </c>
    </row>
    <row r="63" spans="1:17" ht="12.75">
      <c r="A63" s="1" t="s">
        <v>48</v>
      </c>
      <c r="B63" s="5" t="s">
        <v>117</v>
      </c>
      <c r="P63" s="1">
        <f t="shared" si="0"/>
        <v>0</v>
      </c>
      <c r="Q63" s="6">
        <f t="shared" si="1"/>
        <v>0</v>
      </c>
    </row>
    <row r="64" spans="1:17" ht="12.75">
      <c r="A64" s="1" t="s">
        <v>18</v>
      </c>
      <c r="B64" s="1" t="s">
        <v>121</v>
      </c>
      <c r="P64" s="1">
        <f t="shared" si="0"/>
        <v>0</v>
      </c>
      <c r="Q64" s="6">
        <f t="shared" si="1"/>
        <v>0</v>
      </c>
    </row>
    <row r="65" spans="1:17" ht="12.75">
      <c r="A65" s="1" t="s">
        <v>62</v>
      </c>
      <c r="B65" s="1" t="s">
        <v>31</v>
      </c>
      <c r="P65" s="1">
        <f t="shared" si="0"/>
        <v>0</v>
      </c>
      <c r="Q65" s="6">
        <f t="shared" si="1"/>
        <v>0</v>
      </c>
    </row>
    <row r="66" spans="1:17" ht="12.75">
      <c r="A66" s="1" t="s">
        <v>60</v>
      </c>
      <c r="B66" s="1" t="s">
        <v>129</v>
      </c>
      <c r="P66" s="1">
        <f t="shared" si="0"/>
        <v>0</v>
      </c>
      <c r="Q66" s="6">
        <f t="shared" si="1"/>
        <v>0</v>
      </c>
    </row>
    <row r="67" spans="1:17" ht="12.75">
      <c r="A67" s="1" t="s">
        <v>44</v>
      </c>
      <c r="B67" s="1" t="s">
        <v>139</v>
      </c>
      <c r="P67" s="1">
        <f t="shared" si="0"/>
        <v>0</v>
      </c>
      <c r="Q67" s="6">
        <f>P67/$Q$1</f>
        <v>0</v>
      </c>
    </row>
    <row r="68" spans="16:17" ht="12.75">
      <c r="P68" s="1">
        <f t="shared" si="0"/>
        <v>0</v>
      </c>
      <c r="Q68" s="6"/>
    </row>
    <row r="69" spans="16:17" ht="12.75">
      <c r="P69" s="1">
        <f t="shared" si="0"/>
        <v>0</v>
      </c>
      <c r="Q69" s="6"/>
    </row>
    <row r="70" spans="16:17" ht="12.75">
      <c r="P70" s="1">
        <f t="shared" si="0"/>
        <v>0</v>
      </c>
      <c r="Q70" s="6"/>
    </row>
    <row r="71" spans="16:17" ht="12.75">
      <c r="P71" s="1">
        <f t="shared" si="0"/>
        <v>0</v>
      </c>
      <c r="Q71" s="6"/>
    </row>
    <row r="72" spans="1:17" ht="12.75">
      <c r="A72" s="5" t="s">
        <v>40</v>
      </c>
      <c r="B72" s="5" t="s">
        <v>71</v>
      </c>
      <c r="P72" s="1">
        <f t="shared" si="0"/>
        <v>0</v>
      </c>
      <c r="Q72" s="6"/>
    </row>
    <row r="73" spans="1:17" ht="12.75">
      <c r="A73" s="5" t="s">
        <v>72</v>
      </c>
      <c r="B73" s="5" t="s">
        <v>73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P73" s="1">
        <f t="shared" si="0"/>
        <v>8</v>
      </c>
      <c r="Q73" s="6">
        <f>P73/$Q$1</f>
        <v>1</v>
      </c>
    </row>
    <row r="74" spans="1:17" ht="12.75">
      <c r="A74" s="1" t="s">
        <v>74</v>
      </c>
      <c r="B74" s="1" t="s">
        <v>75</v>
      </c>
      <c r="C74" s="1">
        <v>1</v>
      </c>
      <c r="D74" s="1">
        <v>1</v>
      </c>
      <c r="E74" s="1">
        <v>1</v>
      </c>
      <c r="F74" s="1">
        <v>1</v>
      </c>
      <c r="H74" s="1">
        <v>1</v>
      </c>
      <c r="J74" s="1">
        <v>1</v>
      </c>
      <c r="P74" s="1">
        <f t="shared" si="0"/>
        <v>6</v>
      </c>
      <c r="Q74" s="6">
        <f>P74/$Q$1</f>
        <v>0.75</v>
      </c>
    </row>
    <row r="75" spans="1:17" ht="12.75">
      <c r="A75" s="1" t="s">
        <v>76</v>
      </c>
      <c r="B75" s="1" t="s">
        <v>77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P75" s="1">
        <f t="shared" si="0"/>
        <v>7</v>
      </c>
      <c r="Q75" s="6">
        <f>P75/$Q$1</f>
        <v>0.875</v>
      </c>
    </row>
    <row r="76" spans="3:16" ht="12.75">
      <c r="C76" s="1">
        <f>SUM(C2:C75)</f>
        <v>8</v>
      </c>
      <c r="D76" s="1">
        <f aca="true" t="shared" si="2" ref="D76:L76">SUM(D2:D75)</f>
        <v>19</v>
      </c>
      <c r="E76" s="1">
        <f t="shared" si="2"/>
        <v>14</v>
      </c>
      <c r="F76" s="1">
        <f t="shared" si="2"/>
        <v>16</v>
      </c>
      <c r="G76" s="1">
        <f t="shared" si="2"/>
        <v>14</v>
      </c>
      <c r="H76" s="1">
        <f t="shared" si="2"/>
        <v>17</v>
      </c>
      <c r="I76" s="1">
        <f t="shared" si="2"/>
        <v>20</v>
      </c>
      <c r="J76" s="1">
        <f t="shared" si="2"/>
        <v>13</v>
      </c>
      <c r="K76" s="1">
        <f t="shared" si="2"/>
        <v>0</v>
      </c>
      <c r="L76" s="1">
        <f t="shared" si="2"/>
        <v>0</v>
      </c>
      <c r="M76" s="1">
        <f>SUM(M2:M75)</f>
        <v>0</v>
      </c>
      <c r="N76" s="1">
        <f>SUM(N2:N75)</f>
        <v>0</v>
      </c>
      <c r="O76" s="1">
        <f>SUM(O2:O75)</f>
        <v>0</v>
      </c>
      <c r="P76" s="1">
        <f>SUM(P2:P75)</f>
        <v>121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16" width="5.57421875" style="1" customWidth="1"/>
    <col min="17" max="17" width="8.28125" style="1" customWidth="1"/>
    <col min="18" max="18" width="5.57421875" style="1" customWidth="1"/>
    <col min="19" max="16384" width="11.7109375" style="1" customWidth="1"/>
  </cols>
  <sheetData>
    <row r="1" spans="1:17" s="3" customFormat="1" ht="12.75">
      <c r="A1" s="2"/>
      <c r="B1" s="2"/>
      <c r="C1" s="3" t="s">
        <v>86</v>
      </c>
      <c r="D1" s="3" t="s">
        <v>87</v>
      </c>
      <c r="E1" s="3" t="s">
        <v>88</v>
      </c>
      <c r="Q1" s="4">
        <v>3</v>
      </c>
    </row>
    <row r="2" spans="1:17" ht="12.75">
      <c r="A2" s="5" t="s">
        <v>0</v>
      </c>
      <c r="B2" s="5" t="s">
        <v>1</v>
      </c>
      <c r="P2" s="1">
        <f>SUM(C2:O2)</f>
        <v>0</v>
      </c>
      <c r="Q2" s="6">
        <f>P2/$Q$1</f>
        <v>0</v>
      </c>
    </row>
    <row r="3" spans="1:17" ht="12.75">
      <c r="A3" s="5" t="s">
        <v>9</v>
      </c>
      <c r="B3" s="5" t="s">
        <v>149</v>
      </c>
      <c r="P3" s="1">
        <f aca="true" t="shared" si="0" ref="P3:P75">SUM(C3:O3)</f>
        <v>0</v>
      </c>
      <c r="Q3" s="6">
        <f aca="true" t="shared" si="1" ref="Q3:Q66">P3/$Q$1</f>
        <v>0</v>
      </c>
    </row>
    <row r="4" spans="1:17" ht="12.75">
      <c r="A4" s="1" t="s">
        <v>3</v>
      </c>
      <c r="B4" s="1" t="s">
        <v>4</v>
      </c>
      <c r="P4" s="1">
        <f t="shared" si="0"/>
        <v>0</v>
      </c>
      <c r="Q4" s="6">
        <f t="shared" si="1"/>
        <v>0</v>
      </c>
    </row>
    <row r="5" spans="1:17" ht="12.75">
      <c r="A5" s="5" t="s">
        <v>53</v>
      </c>
      <c r="B5" s="5" t="s">
        <v>4</v>
      </c>
      <c r="P5" s="1">
        <f t="shared" si="0"/>
        <v>0</v>
      </c>
      <c r="Q5" s="6">
        <f t="shared" si="1"/>
        <v>0</v>
      </c>
    </row>
    <row r="6" spans="1:17" ht="12.75">
      <c r="A6" s="5" t="s">
        <v>6</v>
      </c>
      <c r="B6" s="5" t="s">
        <v>7</v>
      </c>
      <c r="D6" s="1">
        <v>1</v>
      </c>
      <c r="P6" s="1">
        <f t="shared" si="0"/>
        <v>1</v>
      </c>
      <c r="Q6" s="6">
        <f t="shared" si="1"/>
        <v>0.3333333333333333</v>
      </c>
    </row>
    <row r="7" spans="1:17" ht="12.75">
      <c r="A7" s="5" t="s">
        <v>103</v>
      </c>
      <c r="B7" s="5" t="s">
        <v>151</v>
      </c>
      <c r="P7" s="1">
        <f t="shared" si="0"/>
        <v>0</v>
      </c>
      <c r="Q7" s="6">
        <f t="shared" si="1"/>
        <v>0</v>
      </c>
    </row>
    <row r="8" spans="1:17" ht="12.75">
      <c r="A8" s="1" t="s">
        <v>9</v>
      </c>
      <c r="B8" s="1" t="s">
        <v>10</v>
      </c>
      <c r="P8" s="1">
        <f t="shared" si="0"/>
        <v>0</v>
      </c>
      <c r="Q8" s="6">
        <f t="shared" si="1"/>
        <v>0</v>
      </c>
    </row>
    <row r="9" spans="1:17" ht="12.75">
      <c r="A9" s="5" t="s">
        <v>8</v>
      </c>
      <c r="B9" s="5" t="s">
        <v>11</v>
      </c>
      <c r="P9" s="1">
        <f t="shared" si="0"/>
        <v>0</v>
      </c>
      <c r="Q9" s="6">
        <f t="shared" si="1"/>
        <v>0</v>
      </c>
    </row>
    <row r="10" spans="1:17" ht="12.75">
      <c r="A10" s="5" t="s">
        <v>12</v>
      </c>
      <c r="B10" s="5" t="s">
        <v>13</v>
      </c>
      <c r="E10" s="1">
        <v>1</v>
      </c>
      <c r="P10" s="1">
        <f t="shared" si="0"/>
        <v>1</v>
      </c>
      <c r="Q10" s="6">
        <f t="shared" si="1"/>
        <v>0.3333333333333333</v>
      </c>
    </row>
    <row r="11" spans="1:17" ht="12.75">
      <c r="A11" s="5" t="s">
        <v>154</v>
      </c>
      <c r="B11" s="5" t="s">
        <v>155</v>
      </c>
      <c r="P11" s="1">
        <f t="shared" si="0"/>
        <v>0</v>
      </c>
      <c r="Q11" s="6">
        <f t="shared" si="1"/>
        <v>0</v>
      </c>
    </row>
    <row r="12" spans="1:17" ht="12.75">
      <c r="A12" s="5" t="s">
        <v>14</v>
      </c>
      <c r="B12" s="5" t="s">
        <v>15</v>
      </c>
      <c r="P12" s="1">
        <f t="shared" si="0"/>
        <v>0</v>
      </c>
      <c r="Q12" s="6">
        <f t="shared" si="1"/>
        <v>0</v>
      </c>
    </row>
    <row r="13" spans="1:17" ht="12.75">
      <c r="A13" s="5" t="s">
        <v>12</v>
      </c>
      <c r="B13" s="5" t="s">
        <v>16</v>
      </c>
      <c r="E13" s="1">
        <v>1</v>
      </c>
      <c r="P13" s="1">
        <f t="shared" si="0"/>
        <v>1</v>
      </c>
      <c r="Q13" s="6">
        <f t="shared" si="1"/>
        <v>0.3333333333333333</v>
      </c>
    </row>
    <row r="14" spans="1:17" ht="12.75">
      <c r="A14" s="5" t="s">
        <v>17</v>
      </c>
      <c r="B14" s="5" t="s">
        <v>16</v>
      </c>
      <c r="P14" s="1">
        <f t="shared" si="0"/>
        <v>0</v>
      </c>
      <c r="Q14" s="6">
        <f t="shared" si="1"/>
        <v>0</v>
      </c>
    </row>
    <row r="15" spans="1:17" ht="12.75">
      <c r="A15" s="5" t="s">
        <v>170</v>
      </c>
      <c r="B15" s="5" t="s">
        <v>171</v>
      </c>
      <c r="P15" s="1">
        <f t="shared" si="0"/>
        <v>0</v>
      </c>
      <c r="Q15" s="6">
        <f t="shared" si="1"/>
        <v>0</v>
      </c>
    </row>
    <row r="16" spans="1:17" ht="12.75">
      <c r="A16" s="1" t="s">
        <v>18</v>
      </c>
      <c r="B16" s="1" t="s">
        <v>19</v>
      </c>
      <c r="P16" s="1">
        <f t="shared" si="0"/>
        <v>0</v>
      </c>
      <c r="Q16" s="6">
        <f t="shared" si="1"/>
        <v>0</v>
      </c>
    </row>
    <row r="17" spans="1:17" ht="12.75">
      <c r="A17" s="5" t="s">
        <v>20</v>
      </c>
      <c r="B17" s="5" t="s">
        <v>21</v>
      </c>
      <c r="P17" s="1">
        <f t="shared" si="0"/>
        <v>0</v>
      </c>
      <c r="Q17" s="6">
        <f t="shared" si="1"/>
        <v>0</v>
      </c>
    </row>
    <row r="18" spans="1:17" ht="12.75">
      <c r="A18" s="1" t="s">
        <v>6</v>
      </c>
      <c r="B18" s="1" t="s">
        <v>22</v>
      </c>
      <c r="D18" s="1">
        <v>1</v>
      </c>
      <c r="E18" s="1">
        <v>1</v>
      </c>
      <c r="P18" s="1">
        <f t="shared" si="0"/>
        <v>2</v>
      </c>
      <c r="Q18" s="6">
        <f t="shared" si="1"/>
        <v>0.6666666666666666</v>
      </c>
    </row>
    <row r="19" spans="1:17" ht="12.75">
      <c r="A19" s="5" t="s">
        <v>14</v>
      </c>
      <c r="B19" s="5" t="s">
        <v>23</v>
      </c>
      <c r="P19" s="1">
        <f t="shared" si="0"/>
        <v>0</v>
      </c>
      <c r="Q19" s="6">
        <f t="shared" si="1"/>
        <v>0</v>
      </c>
    </row>
    <row r="20" spans="1:17" ht="12.75">
      <c r="A20" s="5" t="s">
        <v>24</v>
      </c>
      <c r="B20" s="5" t="s">
        <v>23</v>
      </c>
      <c r="C20" s="1">
        <v>1</v>
      </c>
      <c r="E20" s="1">
        <v>1</v>
      </c>
      <c r="P20" s="1">
        <f t="shared" si="0"/>
        <v>2</v>
      </c>
      <c r="Q20" s="6">
        <f t="shared" si="1"/>
        <v>0.6666666666666666</v>
      </c>
    </row>
    <row r="21" spans="1:17" ht="12.75">
      <c r="A21" s="5" t="s">
        <v>25</v>
      </c>
      <c r="B21" s="5" t="s">
        <v>26</v>
      </c>
      <c r="P21" s="1">
        <f t="shared" si="0"/>
        <v>0</v>
      </c>
      <c r="Q21" s="6">
        <f t="shared" si="1"/>
        <v>0</v>
      </c>
    </row>
    <row r="22" spans="1:17" ht="12.75">
      <c r="A22" s="5" t="s">
        <v>27</v>
      </c>
      <c r="B22" s="5" t="s">
        <v>28</v>
      </c>
      <c r="P22" s="1">
        <f t="shared" si="0"/>
        <v>0</v>
      </c>
      <c r="Q22" s="6">
        <f t="shared" si="1"/>
        <v>0</v>
      </c>
    </row>
    <row r="23" spans="1:17" ht="12.75">
      <c r="A23" s="5" t="s">
        <v>148</v>
      </c>
      <c r="B23" s="5" t="s">
        <v>150</v>
      </c>
      <c r="P23" s="1">
        <f t="shared" si="0"/>
        <v>0</v>
      </c>
      <c r="Q23" s="6">
        <f t="shared" si="1"/>
        <v>0</v>
      </c>
    </row>
    <row r="24" spans="1:17" ht="12.75">
      <c r="A24" s="1" t="s">
        <v>29</v>
      </c>
      <c r="B24" s="1" t="s">
        <v>30</v>
      </c>
      <c r="P24" s="1">
        <f t="shared" si="0"/>
        <v>0</v>
      </c>
      <c r="Q24" s="6">
        <f t="shared" si="1"/>
        <v>0</v>
      </c>
    </row>
    <row r="25" spans="1:17" ht="12.75">
      <c r="A25" s="5" t="s">
        <v>9</v>
      </c>
      <c r="B25" s="5" t="s">
        <v>31</v>
      </c>
      <c r="C25" s="1">
        <v>1</v>
      </c>
      <c r="D25" s="1">
        <v>1</v>
      </c>
      <c r="E25" s="1">
        <v>1</v>
      </c>
      <c r="P25" s="1">
        <f t="shared" si="0"/>
        <v>3</v>
      </c>
      <c r="Q25" s="6">
        <f t="shared" si="1"/>
        <v>1</v>
      </c>
    </row>
    <row r="26" spans="1:17" ht="12.75">
      <c r="A26" s="5" t="s">
        <v>161</v>
      </c>
      <c r="B26" s="5" t="s">
        <v>169</v>
      </c>
      <c r="P26" s="1">
        <f t="shared" si="0"/>
        <v>0</v>
      </c>
      <c r="Q26" s="6">
        <f t="shared" si="1"/>
        <v>0</v>
      </c>
    </row>
    <row r="27" spans="1:17" ht="12.75">
      <c r="A27" s="5" t="s">
        <v>32</v>
      </c>
      <c r="B27" s="5" t="s">
        <v>31</v>
      </c>
      <c r="P27" s="1">
        <f t="shared" si="0"/>
        <v>0</v>
      </c>
      <c r="Q27" s="6">
        <f t="shared" si="1"/>
        <v>0</v>
      </c>
    </row>
    <row r="28" spans="1:17" ht="12.75">
      <c r="A28" s="5" t="s">
        <v>33</v>
      </c>
      <c r="B28" s="5" t="s">
        <v>31</v>
      </c>
      <c r="P28" s="1">
        <f t="shared" si="0"/>
        <v>0</v>
      </c>
      <c r="Q28" s="6">
        <f t="shared" si="1"/>
        <v>0</v>
      </c>
    </row>
    <row r="29" spans="1:17" ht="12.75">
      <c r="A29" s="5" t="s">
        <v>34</v>
      </c>
      <c r="B29" s="5" t="s">
        <v>31</v>
      </c>
      <c r="P29" s="1">
        <f t="shared" si="0"/>
        <v>0</v>
      </c>
      <c r="Q29" s="6">
        <f t="shared" si="1"/>
        <v>0</v>
      </c>
    </row>
    <row r="30" spans="1:17" ht="12.75">
      <c r="A30" s="5" t="s">
        <v>35</v>
      </c>
      <c r="B30" s="5" t="s">
        <v>31</v>
      </c>
      <c r="C30" s="1">
        <v>1</v>
      </c>
      <c r="E30" s="1">
        <v>1</v>
      </c>
      <c r="P30" s="1">
        <f t="shared" si="0"/>
        <v>2</v>
      </c>
      <c r="Q30" s="6">
        <f t="shared" si="1"/>
        <v>0.6666666666666666</v>
      </c>
    </row>
    <row r="31" spans="1:17" ht="12.75">
      <c r="A31" s="5" t="s">
        <v>12</v>
      </c>
      <c r="B31" s="5" t="s">
        <v>36</v>
      </c>
      <c r="P31" s="1">
        <f t="shared" si="0"/>
        <v>0</v>
      </c>
      <c r="Q31" s="6">
        <f t="shared" si="1"/>
        <v>0</v>
      </c>
    </row>
    <row r="32" spans="1:17" ht="12.75">
      <c r="A32" s="5" t="s">
        <v>5</v>
      </c>
      <c r="B32" s="5" t="s">
        <v>36</v>
      </c>
      <c r="P32" s="1">
        <f t="shared" si="0"/>
        <v>0</v>
      </c>
      <c r="Q32" s="6">
        <f t="shared" si="1"/>
        <v>0</v>
      </c>
    </row>
    <row r="33" spans="1:17" ht="12.75">
      <c r="A33" s="5" t="s">
        <v>37</v>
      </c>
      <c r="B33" s="5" t="s">
        <v>38</v>
      </c>
      <c r="C33" s="1">
        <v>1</v>
      </c>
      <c r="D33" s="1">
        <v>1</v>
      </c>
      <c r="E33" s="1">
        <v>1</v>
      </c>
      <c r="P33" s="1">
        <f t="shared" si="0"/>
        <v>3</v>
      </c>
      <c r="Q33" s="6">
        <f t="shared" si="1"/>
        <v>1</v>
      </c>
    </row>
    <row r="34" spans="1:17" ht="12.75">
      <c r="A34" s="5" t="s">
        <v>39</v>
      </c>
      <c r="B34" s="5" t="s">
        <v>38</v>
      </c>
      <c r="C34" s="1">
        <v>1</v>
      </c>
      <c r="D34" s="1">
        <v>1</v>
      </c>
      <c r="P34" s="1">
        <f t="shared" si="0"/>
        <v>2</v>
      </c>
      <c r="Q34" s="6">
        <f t="shared" si="1"/>
        <v>0.6666666666666666</v>
      </c>
    </row>
    <row r="35" spans="1:17" ht="12.75">
      <c r="A35" s="1" t="s">
        <v>40</v>
      </c>
      <c r="B35" s="1" t="s">
        <v>38</v>
      </c>
      <c r="P35" s="1">
        <f t="shared" si="0"/>
        <v>0</v>
      </c>
      <c r="Q35" s="6">
        <f t="shared" si="1"/>
        <v>0</v>
      </c>
    </row>
    <row r="36" spans="1:17" ht="12.75">
      <c r="A36" s="5" t="s">
        <v>41</v>
      </c>
      <c r="B36" s="5" t="s">
        <v>42</v>
      </c>
      <c r="P36" s="1">
        <f t="shared" si="0"/>
        <v>0</v>
      </c>
      <c r="Q36" s="6">
        <f t="shared" si="1"/>
        <v>0</v>
      </c>
    </row>
    <row r="37" spans="1:17" ht="12.75">
      <c r="A37" s="5" t="s">
        <v>5</v>
      </c>
      <c r="B37" s="5" t="s">
        <v>42</v>
      </c>
      <c r="E37" s="1">
        <v>1</v>
      </c>
      <c r="P37" s="1">
        <f t="shared" si="0"/>
        <v>1</v>
      </c>
      <c r="Q37" s="6">
        <f t="shared" si="1"/>
        <v>0.3333333333333333</v>
      </c>
    </row>
    <row r="38" spans="1:17" ht="12.75">
      <c r="A38" s="5" t="s">
        <v>2</v>
      </c>
      <c r="B38" s="5" t="s">
        <v>43</v>
      </c>
      <c r="P38" s="1">
        <f t="shared" si="0"/>
        <v>0</v>
      </c>
      <c r="Q38" s="6">
        <f t="shared" si="1"/>
        <v>0</v>
      </c>
    </row>
    <row r="39" spans="1:17" ht="12.75">
      <c r="A39" s="1" t="s">
        <v>44</v>
      </c>
      <c r="B39" s="1" t="s">
        <v>45</v>
      </c>
      <c r="C39" s="1">
        <v>1</v>
      </c>
      <c r="D39" s="1">
        <v>1</v>
      </c>
      <c r="P39" s="1">
        <f t="shared" si="0"/>
        <v>2</v>
      </c>
      <c r="Q39" s="6">
        <f t="shared" si="1"/>
        <v>0.6666666666666666</v>
      </c>
    </row>
    <row r="40" spans="1:17" ht="12.75">
      <c r="A40" s="5" t="s">
        <v>33</v>
      </c>
      <c r="B40" s="5" t="s">
        <v>46</v>
      </c>
      <c r="P40" s="1">
        <f t="shared" si="0"/>
        <v>0</v>
      </c>
      <c r="Q40" s="6">
        <f t="shared" si="1"/>
        <v>0</v>
      </c>
    </row>
    <row r="41" spans="1:17" ht="12.75">
      <c r="A41" s="5" t="s">
        <v>9</v>
      </c>
      <c r="B41" s="5" t="s">
        <v>47</v>
      </c>
      <c r="C41" s="1">
        <v>1</v>
      </c>
      <c r="E41" s="1">
        <v>1</v>
      </c>
      <c r="P41" s="1">
        <f t="shared" si="0"/>
        <v>2</v>
      </c>
      <c r="Q41" s="6">
        <f t="shared" si="1"/>
        <v>0.6666666666666666</v>
      </c>
    </row>
    <row r="42" spans="1:17" ht="12.75">
      <c r="A42" s="5" t="s">
        <v>48</v>
      </c>
      <c r="B42" s="5" t="s">
        <v>49</v>
      </c>
      <c r="P42" s="1">
        <f t="shared" si="0"/>
        <v>0</v>
      </c>
      <c r="Q42" s="6">
        <f t="shared" si="1"/>
        <v>0</v>
      </c>
    </row>
    <row r="43" spans="1:17" ht="12.75">
      <c r="A43" s="5" t="s">
        <v>9</v>
      </c>
      <c r="B43" s="5" t="s">
        <v>50</v>
      </c>
      <c r="D43" s="1">
        <v>1</v>
      </c>
      <c r="P43" s="1">
        <f t="shared" si="0"/>
        <v>1</v>
      </c>
      <c r="Q43" s="6">
        <f t="shared" si="1"/>
        <v>0.3333333333333333</v>
      </c>
    </row>
    <row r="44" spans="1:17" ht="12.75">
      <c r="A44" s="5" t="s">
        <v>12</v>
      </c>
      <c r="B44" s="5" t="s">
        <v>50</v>
      </c>
      <c r="D44" s="1">
        <v>1</v>
      </c>
      <c r="E44" s="1">
        <v>1</v>
      </c>
      <c r="P44" s="1">
        <f t="shared" si="0"/>
        <v>2</v>
      </c>
      <c r="Q44" s="6">
        <f t="shared" si="1"/>
        <v>0.6666666666666666</v>
      </c>
    </row>
    <row r="45" spans="1:17" ht="12.75">
      <c r="A45" s="5" t="s">
        <v>51</v>
      </c>
      <c r="B45" s="5" t="s">
        <v>52</v>
      </c>
      <c r="P45" s="1">
        <f t="shared" si="0"/>
        <v>0</v>
      </c>
      <c r="Q45" s="6">
        <f t="shared" si="1"/>
        <v>0</v>
      </c>
    </row>
    <row r="46" spans="1:17" ht="12.75">
      <c r="A46" s="5" t="s">
        <v>53</v>
      </c>
      <c r="B46" s="5" t="s">
        <v>52</v>
      </c>
      <c r="P46" s="1">
        <f t="shared" si="0"/>
        <v>0</v>
      </c>
      <c r="Q46" s="6">
        <f t="shared" si="1"/>
        <v>0</v>
      </c>
    </row>
    <row r="47" spans="1:17" ht="12.75">
      <c r="A47" s="5" t="s">
        <v>5</v>
      </c>
      <c r="B47" s="5" t="s">
        <v>54</v>
      </c>
      <c r="P47" s="1">
        <f t="shared" si="0"/>
        <v>0</v>
      </c>
      <c r="Q47" s="6">
        <f t="shared" si="1"/>
        <v>0</v>
      </c>
    </row>
    <row r="48" spans="1:17" ht="12.75">
      <c r="A48" s="5" t="s">
        <v>55</v>
      </c>
      <c r="B48" s="5" t="s">
        <v>54</v>
      </c>
      <c r="P48" s="1">
        <f t="shared" si="0"/>
        <v>0</v>
      </c>
      <c r="Q48" s="6">
        <f t="shared" si="1"/>
        <v>0</v>
      </c>
    </row>
    <row r="49" spans="1:17" ht="12.75">
      <c r="A49" s="1" t="s">
        <v>56</v>
      </c>
      <c r="B49" s="1" t="s">
        <v>57</v>
      </c>
      <c r="C49" s="1">
        <v>1</v>
      </c>
      <c r="D49" s="1">
        <v>1</v>
      </c>
      <c r="E49" s="1">
        <v>1</v>
      </c>
      <c r="P49" s="1">
        <f t="shared" si="0"/>
        <v>3</v>
      </c>
      <c r="Q49" s="6">
        <f t="shared" si="1"/>
        <v>1</v>
      </c>
    </row>
    <row r="50" spans="1:17" ht="12.75">
      <c r="A50" s="5" t="s">
        <v>58</v>
      </c>
      <c r="B50" s="5" t="s">
        <v>59</v>
      </c>
      <c r="C50" s="1">
        <v>1</v>
      </c>
      <c r="P50" s="1">
        <f t="shared" si="0"/>
        <v>1</v>
      </c>
      <c r="Q50" s="6">
        <f t="shared" si="1"/>
        <v>0.3333333333333333</v>
      </c>
    </row>
    <row r="51" spans="1:17" ht="12.75">
      <c r="A51" s="5" t="s">
        <v>60</v>
      </c>
      <c r="B51" s="5" t="s">
        <v>61</v>
      </c>
      <c r="P51" s="1">
        <f t="shared" si="0"/>
        <v>0</v>
      </c>
      <c r="Q51" s="6">
        <f t="shared" si="1"/>
        <v>0</v>
      </c>
    </row>
    <row r="52" spans="1:17" ht="12.75">
      <c r="A52" s="5" t="s">
        <v>140</v>
      </c>
      <c r="B52" s="5" t="s">
        <v>141</v>
      </c>
      <c r="P52" s="1">
        <f t="shared" si="0"/>
        <v>0</v>
      </c>
      <c r="Q52" s="6">
        <f t="shared" si="1"/>
        <v>0</v>
      </c>
    </row>
    <row r="53" spans="1:17" ht="12.75">
      <c r="A53" s="1" t="s">
        <v>62</v>
      </c>
      <c r="B53" s="1" t="s">
        <v>63</v>
      </c>
      <c r="P53" s="1">
        <f t="shared" si="0"/>
        <v>0</v>
      </c>
      <c r="Q53" s="6">
        <f t="shared" si="1"/>
        <v>0</v>
      </c>
    </row>
    <row r="54" spans="1:17" ht="12.75">
      <c r="A54" s="5" t="s">
        <v>34</v>
      </c>
      <c r="B54" s="5" t="s">
        <v>133</v>
      </c>
      <c r="P54" s="1">
        <f t="shared" si="0"/>
        <v>0</v>
      </c>
      <c r="Q54" s="6">
        <f t="shared" si="1"/>
        <v>0</v>
      </c>
    </row>
    <row r="55" spans="1:17" ht="12.75">
      <c r="A55" s="5" t="s">
        <v>35</v>
      </c>
      <c r="B55" s="5" t="s">
        <v>64</v>
      </c>
      <c r="C55" s="1">
        <v>1</v>
      </c>
      <c r="E55" s="1">
        <v>1</v>
      </c>
      <c r="P55" s="1">
        <f t="shared" si="0"/>
        <v>2</v>
      </c>
      <c r="Q55" s="6">
        <f t="shared" si="1"/>
        <v>0.6666666666666666</v>
      </c>
    </row>
    <row r="56" spans="1:17" ht="12.75">
      <c r="A56" s="5" t="s">
        <v>56</v>
      </c>
      <c r="B56" s="5" t="s">
        <v>65</v>
      </c>
      <c r="P56" s="1">
        <f t="shared" si="0"/>
        <v>0</v>
      </c>
      <c r="Q56" s="6">
        <f t="shared" si="1"/>
        <v>0</v>
      </c>
    </row>
    <row r="57" spans="1:17" ht="12.75">
      <c r="A57" s="5" t="s">
        <v>66</v>
      </c>
      <c r="B57" s="5" t="s">
        <v>67</v>
      </c>
      <c r="P57" s="1">
        <f t="shared" si="0"/>
        <v>0</v>
      </c>
      <c r="Q57" s="6">
        <f t="shared" si="1"/>
        <v>0</v>
      </c>
    </row>
    <row r="58" spans="1:17" ht="12.75">
      <c r="A58" s="5" t="s">
        <v>5</v>
      </c>
      <c r="B58" s="5" t="s">
        <v>68</v>
      </c>
      <c r="C58" s="1">
        <v>1</v>
      </c>
      <c r="D58" s="1">
        <v>1</v>
      </c>
      <c r="E58" s="1">
        <v>1</v>
      </c>
      <c r="P58" s="1">
        <f t="shared" si="0"/>
        <v>3</v>
      </c>
      <c r="Q58" s="6">
        <f t="shared" si="1"/>
        <v>1</v>
      </c>
    </row>
    <row r="59" spans="1:17" ht="12.75">
      <c r="A59" s="5" t="s">
        <v>69</v>
      </c>
      <c r="B59" s="5" t="s">
        <v>70</v>
      </c>
      <c r="C59" s="1">
        <v>1</v>
      </c>
      <c r="P59" s="1">
        <f t="shared" si="0"/>
        <v>1</v>
      </c>
      <c r="Q59" s="6">
        <f t="shared" si="1"/>
        <v>0.3333333333333333</v>
      </c>
    </row>
    <row r="60" spans="1:17" ht="12.75">
      <c r="A60" s="5" t="s">
        <v>55</v>
      </c>
      <c r="B60" s="5" t="s">
        <v>71</v>
      </c>
      <c r="C60" s="1">
        <v>1</v>
      </c>
      <c r="P60" s="1">
        <f t="shared" si="0"/>
        <v>1</v>
      </c>
      <c r="Q60" s="6">
        <f t="shared" si="1"/>
        <v>0.3333333333333333</v>
      </c>
    </row>
    <row r="61" spans="1:17" ht="12.75">
      <c r="A61" s="5" t="s">
        <v>103</v>
      </c>
      <c r="B61" s="5" t="s">
        <v>4</v>
      </c>
      <c r="P61" s="1">
        <f t="shared" si="0"/>
        <v>0</v>
      </c>
      <c r="Q61" s="6">
        <f t="shared" si="1"/>
        <v>0</v>
      </c>
    </row>
    <row r="62" spans="1:17" ht="12.75">
      <c r="A62" s="5" t="s">
        <v>108</v>
      </c>
      <c r="B62" s="5" t="s">
        <v>109</v>
      </c>
      <c r="P62" s="1">
        <f t="shared" si="0"/>
        <v>0</v>
      </c>
      <c r="Q62" s="6">
        <f t="shared" si="1"/>
        <v>0</v>
      </c>
    </row>
    <row r="63" spans="1:17" ht="12.75">
      <c r="A63" s="5" t="s">
        <v>48</v>
      </c>
      <c r="B63" s="5" t="s">
        <v>117</v>
      </c>
      <c r="P63" s="1">
        <f t="shared" si="0"/>
        <v>0</v>
      </c>
      <c r="Q63" s="6">
        <f t="shared" si="1"/>
        <v>0</v>
      </c>
    </row>
    <row r="64" spans="1:17" ht="12.75">
      <c r="A64" s="5" t="s">
        <v>18</v>
      </c>
      <c r="B64" s="5" t="s">
        <v>121</v>
      </c>
      <c r="P64" s="1">
        <f t="shared" si="0"/>
        <v>0</v>
      </c>
      <c r="Q64" s="6">
        <f t="shared" si="1"/>
        <v>0</v>
      </c>
    </row>
    <row r="65" spans="1:17" ht="12.75">
      <c r="A65" s="5" t="s">
        <v>62</v>
      </c>
      <c r="B65" s="5" t="s">
        <v>31</v>
      </c>
      <c r="P65" s="1">
        <f t="shared" si="0"/>
        <v>0</v>
      </c>
      <c r="Q65" s="6">
        <f t="shared" si="1"/>
        <v>0</v>
      </c>
    </row>
    <row r="66" spans="1:17" ht="12.75">
      <c r="A66" s="5" t="s">
        <v>60</v>
      </c>
      <c r="B66" s="5" t="s">
        <v>129</v>
      </c>
      <c r="P66" s="1">
        <f t="shared" si="0"/>
        <v>0</v>
      </c>
      <c r="Q66" s="6">
        <f t="shared" si="1"/>
        <v>0</v>
      </c>
    </row>
    <row r="67" spans="1:17" ht="12.75">
      <c r="A67" s="5" t="s">
        <v>44</v>
      </c>
      <c r="B67" s="5" t="s">
        <v>139</v>
      </c>
      <c r="P67" s="1">
        <f t="shared" si="0"/>
        <v>0</v>
      </c>
      <c r="Q67" s="6">
        <f>P67/$Q$1</f>
        <v>0</v>
      </c>
    </row>
    <row r="68" spans="1:17" ht="12.75">
      <c r="A68" s="5"/>
      <c r="B68" s="5"/>
      <c r="P68" s="1">
        <f t="shared" si="0"/>
        <v>0</v>
      </c>
      <c r="Q68" s="6"/>
    </row>
    <row r="69" spans="1:17" ht="12.75">
      <c r="A69" s="5"/>
      <c r="B69" s="5"/>
      <c r="P69" s="1">
        <f t="shared" si="0"/>
        <v>0</v>
      </c>
      <c r="Q69" s="6"/>
    </row>
    <row r="70" spans="1:17" ht="12.75">
      <c r="A70" s="5"/>
      <c r="B70" s="5"/>
      <c r="P70" s="1">
        <f t="shared" si="0"/>
        <v>0</v>
      </c>
      <c r="Q70" s="6"/>
    </row>
    <row r="71" spans="1:17" ht="12.75">
      <c r="A71" s="5"/>
      <c r="B71" s="5"/>
      <c r="P71" s="1">
        <f t="shared" si="0"/>
        <v>0</v>
      </c>
      <c r="Q71" s="6"/>
    </row>
    <row r="72" spans="1:17" ht="12.75">
      <c r="A72" s="5" t="s">
        <v>40</v>
      </c>
      <c r="B72" s="5" t="s">
        <v>71</v>
      </c>
      <c r="P72" s="1">
        <f t="shared" si="0"/>
        <v>0</v>
      </c>
      <c r="Q72" s="6"/>
    </row>
    <row r="73" spans="1:17" ht="12.75">
      <c r="A73" s="1" t="s">
        <v>72</v>
      </c>
      <c r="B73" s="1" t="s">
        <v>73</v>
      </c>
      <c r="C73" s="1">
        <v>1</v>
      </c>
      <c r="D73" s="1">
        <v>1</v>
      </c>
      <c r="E73" s="1">
        <v>1</v>
      </c>
      <c r="P73" s="1">
        <f t="shared" si="0"/>
        <v>3</v>
      </c>
      <c r="Q73" s="6">
        <f>P73/$Q$1</f>
        <v>1</v>
      </c>
    </row>
    <row r="74" spans="1:17" ht="12.75">
      <c r="A74" s="1" t="s">
        <v>74</v>
      </c>
      <c r="B74" s="1" t="s">
        <v>75</v>
      </c>
      <c r="C74" s="1">
        <v>1</v>
      </c>
      <c r="D74" s="1">
        <v>1</v>
      </c>
      <c r="E74" s="1">
        <v>1</v>
      </c>
      <c r="P74" s="1">
        <f t="shared" si="0"/>
        <v>3</v>
      </c>
      <c r="Q74" s="6">
        <f>P74/$Q$1</f>
        <v>1</v>
      </c>
    </row>
    <row r="75" spans="1:17" ht="12.75">
      <c r="A75" s="1" t="s">
        <v>76</v>
      </c>
      <c r="B75" s="1" t="s">
        <v>77</v>
      </c>
      <c r="C75" s="1">
        <v>1</v>
      </c>
      <c r="P75" s="1">
        <f t="shared" si="0"/>
        <v>1</v>
      </c>
      <c r="Q75" s="6">
        <f>P75/$Q$1</f>
        <v>0.3333333333333333</v>
      </c>
    </row>
    <row r="76" spans="3:16" ht="12.75">
      <c r="C76" s="1">
        <f>SUM(C2:C75)</f>
        <v>16</v>
      </c>
      <c r="D76" s="1">
        <f aca="true" t="shared" si="2" ref="D76:L76">SUM(D2:D75)</f>
        <v>12</v>
      </c>
      <c r="E76" s="1">
        <f t="shared" si="2"/>
        <v>15</v>
      </c>
      <c r="F76" s="1">
        <f t="shared" si="2"/>
        <v>0</v>
      </c>
      <c r="G76" s="1">
        <f t="shared" si="2"/>
        <v>0</v>
      </c>
      <c r="H76" s="1">
        <f t="shared" si="2"/>
        <v>0</v>
      </c>
      <c r="I76" s="1">
        <f t="shared" si="2"/>
        <v>0</v>
      </c>
      <c r="J76" s="1">
        <f t="shared" si="2"/>
        <v>0</v>
      </c>
      <c r="K76" s="1">
        <f t="shared" si="2"/>
        <v>0</v>
      </c>
      <c r="L76" s="1">
        <f t="shared" si="2"/>
        <v>0</v>
      </c>
      <c r="M76" s="1">
        <f>SUM(M2:M75)</f>
        <v>0</v>
      </c>
      <c r="N76" s="1">
        <f>SUM(N2:N75)</f>
        <v>0</v>
      </c>
      <c r="O76" s="1">
        <f>SUM(O2:O75)</f>
        <v>0</v>
      </c>
      <c r="P76" s="1">
        <f>SUM(P2:P75)</f>
        <v>43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16" width="5.57421875" style="1" customWidth="1"/>
    <col min="17" max="17" width="11.57421875" style="1" customWidth="1"/>
    <col min="18" max="19" width="5.57421875" style="1" customWidth="1"/>
    <col min="20" max="16384" width="11.7109375" style="1" customWidth="1"/>
  </cols>
  <sheetData>
    <row r="1" spans="1:17" s="3" customFormat="1" ht="12.75">
      <c r="A1" s="2"/>
      <c r="B1" s="2"/>
      <c r="C1" s="3" t="s">
        <v>102</v>
      </c>
      <c r="D1" s="3" t="s">
        <v>104</v>
      </c>
      <c r="E1" s="3" t="s">
        <v>105</v>
      </c>
      <c r="F1" s="3" t="s">
        <v>106</v>
      </c>
      <c r="G1" s="3" t="s">
        <v>107</v>
      </c>
      <c r="H1" s="3" t="s">
        <v>110</v>
      </c>
      <c r="I1" s="3" t="s">
        <v>111</v>
      </c>
      <c r="J1" s="3" t="s">
        <v>112</v>
      </c>
      <c r="Q1" s="4">
        <v>8</v>
      </c>
    </row>
    <row r="2" spans="1:17" ht="12.75">
      <c r="A2" s="5" t="s">
        <v>0</v>
      </c>
      <c r="B2" s="5" t="s">
        <v>1</v>
      </c>
      <c r="P2" s="1">
        <f>SUM(C2:O2)</f>
        <v>0</v>
      </c>
      <c r="Q2" s="6">
        <f aca="true" t="shared" si="0" ref="Q2:Q33">P2/$Q$1</f>
        <v>0</v>
      </c>
    </row>
    <row r="3" spans="1:17" ht="12.75">
      <c r="A3" s="5" t="s">
        <v>9</v>
      </c>
      <c r="B3" s="5" t="s">
        <v>149</v>
      </c>
      <c r="I3" s="5"/>
      <c r="J3" s="5"/>
      <c r="P3" s="1">
        <f aca="true" t="shared" si="1" ref="P3:P75">SUM(C3:O3)</f>
        <v>0</v>
      </c>
      <c r="Q3" s="6">
        <f t="shared" si="0"/>
        <v>0</v>
      </c>
    </row>
    <row r="4" spans="1:17" ht="12.75">
      <c r="A4" s="1" t="s">
        <v>3</v>
      </c>
      <c r="B4" s="1" t="s">
        <v>4</v>
      </c>
      <c r="C4" s="1">
        <v>1</v>
      </c>
      <c r="D4" s="1">
        <v>1</v>
      </c>
      <c r="E4" s="1">
        <v>1</v>
      </c>
      <c r="G4" s="1">
        <v>1</v>
      </c>
      <c r="P4" s="1">
        <f t="shared" si="1"/>
        <v>4</v>
      </c>
      <c r="Q4" s="6">
        <f t="shared" si="0"/>
        <v>0.5</v>
      </c>
    </row>
    <row r="5" spans="1:17" ht="12.75">
      <c r="A5" s="5" t="s">
        <v>53</v>
      </c>
      <c r="B5" s="5" t="s">
        <v>4</v>
      </c>
      <c r="E5" s="1">
        <v>1</v>
      </c>
      <c r="P5" s="1">
        <f t="shared" si="1"/>
        <v>1</v>
      </c>
      <c r="Q5" s="6">
        <f t="shared" si="0"/>
        <v>0.125</v>
      </c>
    </row>
    <row r="6" spans="1:17" ht="12.75">
      <c r="A6" s="5" t="s">
        <v>6</v>
      </c>
      <c r="B6" s="5" t="s">
        <v>7</v>
      </c>
      <c r="D6" s="1">
        <v>1</v>
      </c>
      <c r="E6" s="1">
        <v>1</v>
      </c>
      <c r="G6" s="1">
        <v>1</v>
      </c>
      <c r="I6" s="5"/>
      <c r="J6" s="5">
        <v>1</v>
      </c>
      <c r="K6" s="5"/>
      <c r="P6" s="1">
        <f t="shared" si="1"/>
        <v>4</v>
      </c>
      <c r="Q6" s="6">
        <f t="shared" si="0"/>
        <v>0.5</v>
      </c>
    </row>
    <row r="7" spans="1:17" ht="12.75">
      <c r="A7" s="5" t="s">
        <v>103</v>
      </c>
      <c r="B7" s="5" t="s">
        <v>151</v>
      </c>
      <c r="I7" s="5"/>
      <c r="J7" s="5"/>
      <c r="K7" s="5"/>
      <c r="P7" s="1">
        <f t="shared" si="1"/>
        <v>0</v>
      </c>
      <c r="Q7" s="6">
        <f t="shared" si="0"/>
        <v>0</v>
      </c>
    </row>
    <row r="8" spans="1:17" ht="12.75">
      <c r="A8" s="1" t="s">
        <v>9</v>
      </c>
      <c r="B8" s="1" t="s">
        <v>10</v>
      </c>
      <c r="I8" s="5"/>
      <c r="J8" s="5"/>
      <c r="K8" s="5"/>
      <c r="P8" s="1">
        <f t="shared" si="1"/>
        <v>0</v>
      </c>
      <c r="Q8" s="6">
        <f t="shared" si="0"/>
        <v>0</v>
      </c>
    </row>
    <row r="9" spans="1:17" ht="12.75">
      <c r="A9" s="5" t="s">
        <v>8</v>
      </c>
      <c r="B9" s="5" t="s">
        <v>11</v>
      </c>
      <c r="D9" s="1">
        <v>1</v>
      </c>
      <c r="G9" s="1">
        <v>1</v>
      </c>
      <c r="J9" s="1">
        <v>1</v>
      </c>
      <c r="K9" s="5"/>
      <c r="P9" s="1">
        <f t="shared" si="1"/>
        <v>3</v>
      </c>
      <c r="Q9" s="6">
        <f t="shared" si="0"/>
        <v>0.375</v>
      </c>
    </row>
    <row r="10" spans="1:17" ht="12.75">
      <c r="A10" s="5" t="s">
        <v>12</v>
      </c>
      <c r="B10" s="5" t="s">
        <v>13</v>
      </c>
      <c r="I10" s="5"/>
      <c r="J10" s="5"/>
      <c r="K10" s="5"/>
      <c r="P10" s="1">
        <f t="shared" si="1"/>
        <v>0</v>
      </c>
      <c r="Q10" s="6">
        <f t="shared" si="0"/>
        <v>0</v>
      </c>
    </row>
    <row r="11" spans="1:17" ht="12.75">
      <c r="A11" s="5" t="s">
        <v>154</v>
      </c>
      <c r="B11" s="5" t="s">
        <v>155</v>
      </c>
      <c r="I11" s="5"/>
      <c r="J11" s="5"/>
      <c r="P11" s="1">
        <f t="shared" si="1"/>
        <v>0</v>
      </c>
      <c r="Q11" s="6">
        <f t="shared" si="0"/>
        <v>0</v>
      </c>
    </row>
    <row r="12" spans="1:17" ht="12.75">
      <c r="A12" s="5" t="s">
        <v>14</v>
      </c>
      <c r="B12" s="5" t="s">
        <v>15</v>
      </c>
      <c r="I12" s="5"/>
      <c r="J12" s="5"/>
      <c r="K12" s="5"/>
      <c r="P12" s="1">
        <f t="shared" si="1"/>
        <v>0</v>
      </c>
      <c r="Q12" s="6">
        <f t="shared" si="0"/>
        <v>0</v>
      </c>
    </row>
    <row r="13" spans="1:17" ht="12.75">
      <c r="A13" s="5" t="s">
        <v>12</v>
      </c>
      <c r="B13" s="5" t="s">
        <v>16</v>
      </c>
      <c r="C13" s="1">
        <v>1</v>
      </c>
      <c r="D13" s="1">
        <v>1</v>
      </c>
      <c r="F13" s="1">
        <v>1</v>
      </c>
      <c r="G13" s="1">
        <v>1</v>
      </c>
      <c r="I13" s="5">
        <v>1</v>
      </c>
      <c r="J13" s="5"/>
      <c r="K13" s="5"/>
      <c r="P13" s="1">
        <f t="shared" si="1"/>
        <v>5</v>
      </c>
      <c r="Q13" s="6">
        <f t="shared" si="0"/>
        <v>0.625</v>
      </c>
    </row>
    <row r="14" spans="1:17" ht="12.75">
      <c r="A14" s="5" t="s">
        <v>17</v>
      </c>
      <c r="B14" s="5" t="s">
        <v>16</v>
      </c>
      <c r="I14" s="5"/>
      <c r="J14" s="5"/>
      <c r="K14" s="5"/>
      <c r="P14" s="1">
        <f t="shared" si="1"/>
        <v>0</v>
      </c>
      <c r="Q14" s="6">
        <f t="shared" si="0"/>
        <v>0</v>
      </c>
    </row>
    <row r="15" spans="1:17" ht="12.75">
      <c r="A15" s="5" t="s">
        <v>170</v>
      </c>
      <c r="B15" s="5" t="s">
        <v>171</v>
      </c>
      <c r="I15" s="5"/>
      <c r="J15" s="5"/>
      <c r="K15" s="5"/>
      <c r="P15" s="1">
        <f t="shared" si="1"/>
        <v>0</v>
      </c>
      <c r="Q15" s="6">
        <f t="shared" si="0"/>
        <v>0</v>
      </c>
    </row>
    <row r="16" spans="1:17" ht="12.75">
      <c r="A16" s="1" t="s">
        <v>18</v>
      </c>
      <c r="B16" s="1" t="s">
        <v>19</v>
      </c>
      <c r="F16" s="1">
        <v>1</v>
      </c>
      <c r="G16" s="1">
        <v>1</v>
      </c>
      <c r="H16" s="1">
        <v>1</v>
      </c>
      <c r="I16" s="5">
        <v>1</v>
      </c>
      <c r="J16" s="5">
        <v>1</v>
      </c>
      <c r="K16" s="5"/>
      <c r="P16" s="1">
        <f t="shared" si="1"/>
        <v>5</v>
      </c>
      <c r="Q16" s="6">
        <f t="shared" si="0"/>
        <v>0.625</v>
      </c>
    </row>
    <row r="17" spans="1:17" ht="12.75">
      <c r="A17" s="5" t="s">
        <v>20</v>
      </c>
      <c r="B17" s="5" t="s">
        <v>21</v>
      </c>
      <c r="I17" s="5"/>
      <c r="J17" s="5"/>
      <c r="K17" s="5"/>
      <c r="P17" s="1">
        <f t="shared" si="1"/>
        <v>0</v>
      </c>
      <c r="Q17" s="6">
        <f t="shared" si="0"/>
        <v>0</v>
      </c>
    </row>
    <row r="18" spans="1:17" ht="12.75">
      <c r="A18" s="1" t="s">
        <v>6</v>
      </c>
      <c r="B18" s="1" t="s">
        <v>22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5">
        <v>1</v>
      </c>
      <c r="J18" s="5">
        <v>1</v>
      </c>
      <c r="K18" s="5"/>
      <c r="P18" s="1">
        <f t="shared" si="1"/>
        <v>8</v>
      </c>
      <c r="Q18" s="6">
        <f t="shared" si="0"/>
        <v>1</v>
      </c>
    </row>
    <row r="19" spans="1:17" ht="12.75">
      <c r="A19" s="5" t="s">
        <v>14</v>
      </c>
      <c r="B19" s="5" t="s">
        <v>23</v>
      </c>
      <c r="I19" s="5"/>
      <c r="J19" s="5"/>
      <c r="K19" s="5"/>
      <c r="P19" s="1">
        <f t="shared" si="1"/>
        <v>0</v>
      </c>
      <c r="Q19" s="6">
        <f t="shared" si="0"/>
        <v>0</v>
      </c>
    </row>
    <row r="20" spans="1:17" ht="12.75">
      <c r="A20" s="5" t="s">
        <v>24</v>
      </c>
      <c r="B20" s="5" t="s">
        <v>23</v>
      </c>
      <c r="C20" s="1">
        <v>1</v>
      </c>
      <c r="D20" s="1">
        <v>1</v>
      </c>
      <c r="E20" s="1">
        <v>1</v>
      </c>
      <c r="G20" s="1">
        <v>1</v>
      </c>
      <c r="H20" s="1">
        <v>1</v>
      </c>
      <c r="I20" s="5"/>
      <c r="J20" s="5">
        <v>1</v>
      </c>
      <c r="K20" s="5"/>
      <c r="P20" s="1">
        <f t="shared" si="1"/>
        <v>6</v>
      </c>
      <c r="Q20" s="6">
        <f t="shared" si="0"/>
        <v>0.75</v>
      </c>
    </row>
    <row r="21" spans="1:17" ht="12.75">
      <c r="A21" s="5" t="s">
        <v>25</v>
      </c>
      <c r="B21" s="5" t="s">
        <v>26</v>
      </c>
      <c r="I21" s="5"/>
      <c r="J21" s="5"/>
      <c r="K21" s="5"/>
      <c r="P21" s="1">
        <f t="shared" si="1"/>
        <v>0</v>
      </c>
      <c r="Q21" s="6">
        <f t="shared" si="0"/>
        <v>0</v>
      </c>
    </row>
    <row r="22" spans="1:17" ht="12.75">
      <c r="A22" s="5" t="s">
        <v>27</v>
      </c>
      <c r="B22" s="5" t="s">
        <v>28</v>
      </c>
      <c r="I22" s="5"/>
      <c r="J22" s="5"/>
      <c r="K22" s="5"/>
      <c r="P22" s="1">
        <f t="shared" si="1"/>
        <v>0</v>
      </c>
      <c r="Q22" s="6">
        <f t="shared" si="0"/>
        <v>0</v>
      </c>
    </row>
    <row r="23" spans="1:17" ht="12.75">
      <c r="A23" s="5" t="s">
        <v>148</v>
      </c>
      <c r="B23" s="5" t="s">
        <v>150</v>
      </c>
      <c r="I23" s="5"/>
      <c r="J23" s="5"/>
      <c r="K23" s="5"/>
      <c r="P23" s="1">
        <f t="shared" si="1"/>
        <v>0</v>
      </c>
      <c r="Q23" s="6">
        <f t="shared" si="0"/>
        <v>0</v>
      </c>
    </row>
    <row r="24" spans="1:17" ht="12.75">
      <c r="A24" s="1" t="s">
        <v>29</v>
      </c>
      <c r="B24" s="1" t="s">
        <v>30</v>
      </c>
      <c r="E24" s="1">
        <v>1</v>
      </c>
      <c r="H24" s="1">
        <v>1</v>
      </c>
      <c r="I24" s="5"/>
      <c r="J24" s="5"/>
      <c r="K24" s="5"/>
      <c r="P24" s="1">
        <f t="shared" si="1"/>
        <v>2</v>
      </c>
      <c r="Q24" s="6">
        <f t="shared" si="0"/>
        <v>0.25</v>
      </c>
    </row>
    <row r="25" spans="1:17" ht="12.75">
      <c r="A25" s="5" t="s">
        <v>9</v>
      </c>
      <c r="B25" s="5" t="s">
        <v>31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5">
        <v>1</v>
      </c>
      <c r="J25" s="5">
        <v>1</v>
      </c>
      <c r="K25" s="5"/>
      <c r="P25" s="1">
        <f t="shared" si="1"/>
        <v>8</v>
      </c>
      <c r="Q25" s="6">
        <f t="shared" si="0"/>
        <v>1</v>
      </c>
    </row>
    <row r="26" spans="1:17" ht="12.75">
      <c r="A26" s="5" t="s">
        <v>161</v>
      </c>
      <c r="B26" s="5" t="s">
        <v>169</v>
      </c>
      <c r="I26" s="5"/>
      <c r="J26" s="5"/>
      <c r="K26" s="5"/>
      <c r="P26" s="1">
        <f t="shared" si="1"/>
        <v>0</v>
      </c>
      <c r="Q26" s="6">
        <f t="shared" si="0"/>
        <v>0</v>
      </c>
    </row>
    <row r="27" spans="1:17" ht="12.75">
      <c r="A27" s="5" t="s">
        <v>32</v>
      </c>
      <c r="B27" s="5" t="s">
        <v>31</v>
      </c>
      <c r="I27" s="5"/>
      <c r="J27" s="5"/>
      <c r="K27" s="5"/>
      <c r="P27" s="1">
        <f t="shared" si="1"/>
        <v>0</v>
      </c>
      <c r="Q27" s="6">
        <f t="shared" si="0"/>
        <v>0</v>
      </c>
    </row>
    <row r="28" spans="1:17" ht="12.75">
      <c r="A28" s="5" t="s">
        <v>33</v>
      </c>
      <c r="B28" s="5" t="s">
        <v>31</v>
      </c>
      <c r="I28" s="5"/>
      <c r="J28" s="5"/>
      <c r="K28" s="5"/>
      <c r="P28" s="1">
        <f t="shared" si="1"/>
        <v>0</v>
      </c>
      <c r="Q28" s="6">
        <f t="shared" si="0"/>
        <v>0</v>
      </c>
    </row>
    <row r="29" spans="1:17" ht="12.75">
      <c r="A29" s="5" t="s">
        <v>34</v>
      </c>
      <c r="B29" s="5" t="s">
        <v>31</v>
      </c>
      <c r="I29" s="5"/>
      <c r="J29" s="5"/>
      <c r="K29" s="5"/>
      <c r="P29" s="1">
        <f t="shared" si="1"/>
        <v>0</v>
      </c>
      <c r="Q29" s="6">
        <f t="shared" si="0"/>
        <v>0</v>
      </c>
    </row>
    <row r="30" spans="1:17" ht="12.75">
      <c r="A30" s="5" t="s">
        <v>35</v>
      </c>
      <c r="B30" s="5" t="s">
        <v>31</v>
      </c>
      <c r="D30" s="1">
        <v>1</v>
      </c>
      <c r="H30" s="1">
        <v>1</v>
      </c>
      <c r="I30" s="5">
        <v>1</v>
      </c>
      <c r="J30" s="5">
        <v>1</v>
      </c>
      <c r="K30" s="5"/>
      <c r="P30" s="1">
        <f t="shared" si="1"/>
        <v>4</v>
      </c>
      <c r="Q30" s="6">
        <f t="shared" si="0"/>
        <v>0.5</v>
      </c>
    </row>
    <row r="31" spans="1:17" ht="12.75">
      <c r="A31" s="5" t="s">
        <v>12</v>
      </c>
      <c r="B31" s="5" t="s">
        <v>36</v>
      </c>
      <c r="I31" s="5"/>
      <c r="J31" s="5"/>
      <c r="K31" s="5"/>
      <c r="P31" s="1">
        <f t="shared" si="1"/>
        <v>0</v>
      </c>
      <c r="Q31" s="6">
        <f t="shared" si="0"/>
        <v>0</v>
      </c>
    </row>
    <row r="32" spans="1:17" ht="12.75">
      <c r="A32" s="5" t="s">
        <v>5</v>
      </c>
      <c r="B32" s="5" t="s">
        <v>36</v>
      </c>
      <c r="I32" s="5"/>
      <c r="J32" s="5"/>
      <c r="K32" s="5"/>
      <c r="P32" s="1">
        <f t="shared" si="1"/>
        <v>0</v>
      </c>
      <c r="Q32" s="6">
        <f t="shared" si="0"/>
        <v>0</v>
      </c>
    </row>
    <row r="33" spans="1:17" ht="12.75">
      <c r="A33" s="5" t="s">
        <v>37</v>
      </c>
      <c r="B33" s="5" t="s">
        <v>38</v>
      </c>
      <c r="C33" s="1">
        <v>1</v>
      </c>
      <c r="F33" s="1">
        <v>1</v>
      </c>
      <c r="G33" s="1">
        <v>1</v>
      </c>
      <c r="H33" s="1">
        <v>1</v>
      </c>
      <c r="I33" s="5"/>
      <c r="J33" s="5"/>
      <c r="K33" s="5"/>
      <c r="P33" s="1">
        <f t="shared" si="1"/>
        <v>4</v>
      </c>
      <c r="Q33" s="6">
        <f t="shared" si="0"/>
        <v>0.5</v>
      </c>
    </row>
    <row r="34" spans="1:17" ht="12.75">
      <c r="A34" s="5" t="s">
        <v>39</v>
      </c>
      <c r="B34" s="5" t="s">
        <v>38</v>
      </c>
      <c r="C34" s="1">
        <v>1</v>
      </c>
      <c r="D34" s="1">
        <v>1</v>
      </c>
      <c r="H34" s="1">
        <v>1</v>
      </c>
      <c r="I34" s="5"/>
      <c r="J34" s="5">
        <v>1</v>
      </c>
      <c r="K34" s="5"/>
      <c r="P34" s="1">
        <f t="shared" si="1"/>
        <v>4</v>
      </c>
      <c r="Q34" s="6">
        <f aca="true" t="shared" si="2" ref="Q34:Q67">P34/$Q$1</f>
        <v>0.5</v>
      </c>
    </row>
    <row r="35" spans="1:17" ht="12.75">
      <c r="A35" s="1" t="s">
        <v>40</v>
      </c>
      <c r="B35" s="1" t="s">
        <v>38</v>
      </c>
      <c r="I35" s="5"/>
      <c r="J35" s="5"/>
      <c r="K35" s="5"/>
      <c r="P35" s="1">
        <f t="shared" si="1"/>
        <v>0</v>
      </c>
      <c r="Q35" s="6">
        <f t="shared" si="2"/>
        <v>0</v>
      </c>
    </row>
    <row r="36" spans="1:17" ht="12.75">
      <c r="A36" s="5" t="s">
        <v>41</v>
      </c>
      <c r="B36" s="5" t="s">
        <v>42</v>
      </c>
      <c r="I36" s="5"/>
      <c r="J36" s="5"/>
      <c r="K36" s="5"/>
      <c r="P36" s="1">
        <f t="shared" si="1"/>
        <v>0</v>
      </c>
      <c r="Q36" s="6">
        <f t="shared" si="2"/>
        <v>0</v>
      </c>
    </row>
    <row r="37" spans="1:17" ht="12.75">
      <c r="A37" s="5" t="s">
        <v>5</v>
      </c>
      <c r="B37" s="5" t="s">
        <v>42</v>
      </c>
      <c r="C37" s="1">
        <v>1</v>
      </c>
      <c r="E37" s="1">
        <v>1</v>
      </c>
      <c r="F37" s="1">
        <v>1</v>
      </c>
      <c r="G37" s="1">
        <v>1</v>
      </c>
      <c r="I37" s="5"/>
      <c r="J37" s="5"/>
      <c r="K37" s="5"/>
      <c r="P37" s="1">
        <f t="shared" si="1"/>
        <v>4</v>
      </c>
      <c r="Q37" s="6">
        <f t="shared" si="2"/>
        <v>0.5</v>
      </c>
    </row>
    <row r="38" spans="1:17" ht="12.75">
      <c r="A38" s="5" t="s">
        <v>2</v>
      </c>
      <c r="B38" s="5" t="s">
        <v>43</v>
      </c>
      <c r="I38" s="5"/>
      <c r="J38" s="5"/>
      <c r="K38" s="5"/>
      <c r="P38" s="1">
        <f t="shared" si="1"/>
        <v>0</v>
      </c>
      <c r="Q38" s="6">
        <f t="shared" si="2"/>
        <v>0</v>
      </c>
    </row>
    <row r="39" spans="1:17" ht="12.75">
      <c r="A39" s="1" t="s">
        <v>44</v>
      </c>
      <c r="B39" s="1" t="s">
        <v>45</v>
      </c>
      <c r="C39" s="1">
        <v>1</v>
      </c>
      <c r="E39" s="1">
        <v>1</v>
      </c>
      <c r="F39" s="1">
        <v>1</v>
      </c>
      <c r="G39" s="1">
        <v>1</v>
      </c>
      <c r="I39" s="5"/>
      <c r="J39" s="5">
        <v>1</v>
      </c>
      <c r="K39" s="5"/>
      <c r="P39" s="1">
        <f t="shared" si="1"/>
        <v>5</v>
      </c>
      <c r="Q39" s="6">
        <f t="shared" si="2"/>
        <v>0.625</v>
      </c>
    </row>
    <row r="40" spans="1:17" ht="12.75">
      <c r="A40" s="5" t="s">
        <v>33</v>
      </c>
      <c r="B40" s="5" t="s">
        <v>46</v>
      </c>
      <c r="I40" s="5"/>
      <c r="J40" s="5"/>
      <c r="K40" s="5"/>
      <c r="P40" s="1">
        <f t="shared" si="1"/>
        <v>0</v>
      </c>
      <c r="Q40" s="6">
        <f t="shared" si="2"/>
        <v>0</v>
      </c>
    </row>
    <row r="41" spans="1:17" ht="12.75">
      <c r="A41" s="5" t="s">
        <v>9</v>
      </c>
      <c r="B41" s="5" t="s">
        <v>47</v>
      </c>
      <c r="D41" s="1">
        <v>1</v>
      </c>
      <c r="H41" s="1">
        <v>1</v>
      </c>
      <c r="I41" s="5"/>
      <c r="J41" s="5"/>
      <c r="K41" s="5"/>
      <c r="P41" s="1">
        <f t="shared" si="1"/>
        <v>2</v>
      </c>
      <c r="Q41" s="6">
        <f t="shared" si="2"/>
        <v>0.25</v>
      </c>
    </row>
    <row r="42" spans="1:17" ht="12.75">
      <c r="A42" s="5" t="s">
        <v>48</v>
      </c>
      <c r="B42" s="5" t="s">
        <v>49</v>
      </c>
      <c r="I42" s="5"/>
      <c r="J42" s="5"/>
      <c r="K42" s="5"/>
      <c r="P42" s="1">
        <f t="shared" si="1"/>
        <v>0</v>
      </c>
      <c r="Q42" s="6">
        <f t="shared" si="2"/>
        <v>0</v>
      </c>
    </row>
    <row r="43" spans="1:17" ht="12.75">
      <c r="A43" s="5" t="s">
        <v>9</v>
      </c>
      <c r="B43" s="5" t="s">
        <v>50</v>
      </c>
      <c r="C43" s="1">
        <v>1</v>
      </c>
      <c r="E43" s="1">
        <v>1</v>
      </c>
      <c r="I43" s="5"/>
      <c r="J43" s="5"/>
      <c r="K43" s="5"/>
      <c r="P43" s="1">
        <f t="shared" si="1"/>
        <v>2</v>
      </c>
      <c r="Q43" s="6">
        <f t="shared" si="2"/>
        <v>0.25</v>
      </c>
    </row>
    <row r="44" spans="1:17" ht="12.75">
      <c r="A44" s="5" t="s">
        <v>12</v>
      </c>
      <c r="B44" s="5" t="s">
        <v>50</v>
      </c>
      <c r="C44" s="1">
        <v>1</v>
      </c>
      <c r="E44" s="1">
        <v>1</v>
      </c>
      <c r="I44" s="5"/>
      <c r="J44" s="5"/>
      <c r="K44" s="5"/>
      <c r="P44" s="1">
        <f t="shared" si="1"/>
        <v>2</v>
      </c>
      <c r="Q44" s="6">
        <f t="shared" si="2"/>
        <v>0.25</v>
      </c>
    </row>
    <row r="45" spans="1:17" ht="12.75">
      <c r="A45" s="5" t="s">
        <v>51</v>
      </c>
      <c r="B45" s="5" t="s">
        <v>52</v>
      </c>
      <c r="I45" s="5"/>
      <c r="J45" s="5"/>
      <c r="K45" s="5"/>
      <c r="P45" s="1">
        <f t="shared" si="1"/>
        <v>0</v>
      </c>
      <c r="Q45" s="6">
        <f t="shared" si="2"/>
        <v>0</v>
      </c>
    </row>
    <row r="46" spans="1:17" ht="12.75">
      <c r="A46" s="5" t="s">
        <v>53</v>
      </c>
      <c r="B46" s="5" t="s">
        <v>52</v>
      </c>
      <c r="I46" s="5"/>
      <c r="J46" s="5"/>
      <c r="K46" s="5"/>
      <c r="P46" s="1">
        <f t="shared" si="1"/>
        <v>0</v>
      </c>
      <c r="Q46" s="6">
        <f t="shared" si="2"/>
        <v>0</v>
      </c>
    </row>
    <row r="47" spans="1:17" ht="12.75">
      <c r="A47" s="5" t="s">
        <v>5</v>
      </c>
      <c r="B47" s="5" t="s">
        <v>54</v>
      </c>
      <c r="I47" s="5"/>
      <c r="J47" s="5"/>
      <c r="K47" s="5"/>
      <c r="P47" s="1">
        <f t="shared" si="1"/>
        <v>0</v>
      </c>
      <c r="Q47" s="6">
        <f t="shared" si="2"/>
        <v>0</v>
      </c>
    </row>
    <row r="48" spans="1:17" ht="12.75">
      <c r="A48" s="5" t="s">
        <v>55</v>
      </c>
      <c r="B48" s="5" t="s">
        <v>54</v>
      </c>
      <c r="P48" s="1">
        <f t="shared" si="1"/>
        <v>0</v>
      </c>
      <c r="Q48" s="6">
        <f t="shared" si="2"/>
        <v>0</v>
      </c>
    </row>
    <row r="49" spans="1:17" ht="12.75">
      <c r="A49" s="1" t="s">
        <v>56</v>
      </c>
      <c r="B49" s="1" t="s">
        <v>57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5">
        <v>1</v>
      </c>
      <c r="J49" s="5">
        <v>1</v>
      </c>
      <c r="K49" s="5"/>
      <c r="P49" s="1">
        <f t="shared" si="1"/>
        <v>8</v>
      </c>
      <c r="Q49" s="6">
        <f t="shared" si="2"/>
        <v>1</v>
      </c>
    </row>
    <row r="50" spans="1:17" ht="12.75">
      <c r="A50" s="5" t="s">
        <v>58</v>
      </c>
      <c r="B50" s="5" t="s">
        <v>59</v>
      </c>
      <c r="I50" s="5"/>
      <c r="J50" s="5"/>
      <c r="K50" s="5"/>
      <c r="P50" s="1">
        <f t="shared" si="1"/>
        <v>0</v>
      </c>
      <c r="Q50" s="6">
        <f t="shared" si="2"/>
        <v>0</v>
      </c>
    </row>
    <row r="51" spans="1:17" ht="12.75">
      <c r="A51" s="5" t="s">
        <v>60</v>
      </c>
      <c r="B51" s="5" t="s">
        <v>61</v>
      </c>
      <c r="E51" s="1">
        <v>1</v>
      </c>
      <c r="P51" s="1">
        <f t="shared" si="1"/>
        <v>1</v>
      </c>
      <c r="Q51" s="6">
        <f t="shared" si="2"/>
        <v>0.125</v>
      </c>
    </row>
    <row r="52" spans="1:17" ht="12.75">
      <c r="A52" s="5" t="s">
        <v>140</v>
      </c>
      <c r="B52" s="5" t="s">
        <v>141</v>
      </c>
      <c r="I52" s="5"/>
      <c r="J52" s="5"/>
      <c r="K52" s="5"/>
      <c r="P52" s="1">
        <f t="shared" si="1"/>
        <v>0</v>
      </c>
      <c r="Q52" s="6">
        <f t="shared" si="2"/>
        <v>0</v>
      </c>
    </row>
    <row r="53" spans="1:17" ht="12.75">
      <c r="A53" s="1" t="s">
        <v>62</v>
      </c>
      <c r="B53" s="1" t="s">
        <v>63</v>
      </c>
      <c r="I53" s="5"/>
      <c r="J53" s="5"/>
      <c r="P53" s="1">
        <f t="shared" si="1"/>
        <v>0</v>
      </c>
      <c r="Q53" s="6">
        <f t="shared" si="2"/>
        <v>0</v>
      </c>
    </row>
    <row r="54" spans="1:17" ht="12.75">
      <c r="A54" s="5" t="s">
        <v>34</v>
      </c>
      <c r="B54" s="5" t="s">
        <v>133</v>
      </c>
      <c r="P54" s="1">
        <f t="shared" si="1"/>
        <v>0</v>
      </c>
      <c r="Q54" s="6">
        <f t="shared" si="2"/>
        <v>0</v>
      </c>
    </row>
    <row r="55" spans="1:17" ht="12.75">
      <c r="A55" s="5" t="s">
        <v>35</v>
      </c>
      <c r="B55" s="5" t="s">
        <v>64</v>
      </c>
      <c r="P55" s="1">
        <f t="shared" si="1"/>
        <v>0</v>
      </c>
      <c r="Q55" s="6">
        <f t="shared" si="2"/>
        <v>0</v>
      </c>
    </row>
    <row r="56" spans="1:17" ht="12.75">
      <c r="A56" s="5" t="s">
        <v>56</v>
      </c>
      <c r="B56" s="5" t="s">
        <v>65</v>
      </c>
      <c r="D56" s="1">
        <v>1</v>
      </c>
      <c r="E56" s="1">
        <v>1</v>
      </c>
      <c r="P56" s="1">
        <f t="shared" si="1"/>
        <v>2</v>
      </c>
      <c r="Q56" s="6">
        <f t="shared" si="2"/>
        <v>0.25</v>
      </c>
    </row>
    <row r="57" spans="1:17" ht="12.75">
      <c r="A57" s="5" t="s">
        <v>66</v>
      </c>
      <c r="B57" s="5" t="s">
        <v>67</v>
      </c>
      <c r="C57" s="1">
        <v>1</v>
      </c>
      <c r="E57" s="1">
        <v>1</v>
      </c>
      <c r="P57" s="1">
        <f t="shared" si="1"/>
        <v>2</v>
      </c>
      <c r="Q57" s="6">
        <f t="shared" si="2"/>
        <v>0.25</v>
      </c>
    </row>
    <row r="58" spans="1:17" ht="12.75">
      <c r="A58" s="5" t="s">
        <v>5</v>
      </c>
      <c r="B58" s="5" t="s">
        <v>68</v>
      </c>
      <c r="P58" s="1">
        <f t="shared" si="1"/>
        <v>0</v>
      </c>
      <c r="Q58" s="6">
        <f t="shared" si="2"/>
        <v>0</v>
      </c>
    </row>
    <row r="59" spans="1:17" ht="12.75">
      <c r="A59" s="5" t="s">
        <v>69</v>
      </c>
      <c r="B59" s="5" t="s">
        <v>70</v>
      </c>
      <c r="P59" s="1">
        <f t="shared" si="1"/>
        <v>0</v>
      </c>
      <c r="Q59" s="6">
        <f t="shared" si="2"/>
        <v>0</v>
      </c>
    </row>
    <row r="60" spans="1:17" ht="12.75">
      <c r="A60" s="5" t="s">
        <v>55</v>
      </c>
      <c r="B60" s="5" t="s">
        <v>71</v>
      </c>
      <c r="P60" s="1">
        <f t="shared" si="1"/>
        <v>0</v>
      </c>
      <c r="Q60" s="6">
        <f t="shared" si="2"/>
        <v>0</v>
      </c>
    </row>
    <row r="61" spans="1:17" ht="12.75">
      <c r="A61" s="5" t="s">
        <v>103</v>
      </c>
      <c r="B61" s="5" t="s">
        <v>4</v>
      </c>
      <c r="C61" s="1">
        <v>1</v>
      </c>
      <c r="F61" s="1">
        <v>1</v>
      </c>
      <c r="G61" s="1">
        <v>1</v>
      </c>
      <c r="P61" s="1">
        <f t="shared" si="1"/>
        <v>3</v>
      </c>
      <c r="Q61" s="6">
        <f t="shared" si="2"/>
        <v>0.375</v>
      </c>
    </row>
    <row r="62" spans="1:17" ht="12.75">
      <c r="A62" s="5" t="s">
        <v>108</v>
      </c>
      <c r="B62" s="5" t="s">
        <v>109</v>
      </c>
      <c r="E62" s="1">
        <v>1</v>
      </c>
      <c r="F62" s="1">
        <v>1</v>
      </c>
      <c r="G62" s="1">
        <v>1</v>
      </c>
      <c r="P62" s="1">
        <f t="shared" si="1"/>
        <v>3</v>
      </c>
      <c r="Q62" s="6">
        <f t="shared" si="2"/>
        <v>0.375</v>
      </c>
    </row>
    <row r="63" spans="1:17" ht="12.75">
      <c r="A63" s="5" t="s">
        <v>48</v>
      </c>
      <c r="B63" s="5" t="s">
        <v>117</v>
      </c>
      <c r="P63" s="1">
        <f t="shared" si="1"/>
        <v>0</v>
      </c>
      <c r="Q63" s="6">
        <f t="shared" si="2"/>
        <v>0</v>
      </c>
    </row>
    <row r="64" spans="1:17" ht="12.75">
      <c r="A64" s="5" t="s">
        <v>18</v>
      </c>
      <c r="B64" s="5" t="s">
        <v>121</v>
      </c>
      <c r="P64" s="1">
        <f t="shared" si="1"/>
        <v>0</v>
      </c>
      <c r="Q64" s="6">
        <f t="shared" si="2"/>
        <v>0</v>
      </c>
    </row>
    <row r="65" spans="1:17" ht="12.75">
      <c r="A65" s="5" t="s">
        <v>62</v>
      </c>
      <c r="B65" s="5" t="s">
        <v>31</v>
      </c>
      <c r="P65" s="1">
        <f t="shared" si="1"/>
        <v>0</v>
      </c>
      <c r="Q65" s="6">
        <f t="shared" si="2"/>
        <v>0</v>
      </c>
    </row>
    <row r="66" spans="1:17" ht="12.75">
      <c r="A66" s="5" t="s">
        <v>60</v>
      </c>
      <c r="B66" s="5" t="s">
        <v>129</v>
      </c>
      <c r="P66" s="1">
        <f t="shared" si="1"/>
        <v>0</v>
      </c>
      <c r="Q66" s="6">
        <f t="shared" si="2"/>
        <v>0</v>
      </c>
    </row>
    <row r="67" spans="1:17" ht="12.75">
      <c r="A67" s="5" t="s">
        <v>44</v>
      </c>
      <c r="B67" s="5" t="s">
        <v>139</v>
      </c>
      <c r="P67" s="1">
        <f t="shared" si="1"/>
        <v>0</v>
      </c>
      <c r="Q67" s="6">
        <f t="shared" si="2"/>
        <v>0</v>
      </c>
    </row>
    <row r="68" spans="1:17" ht="12.75">
      <c r="A68" s="5"/>
      <c r="B68" s="5"/>
      <c r="P68" s="1">
        <f t="shared" si="1"/>
        <v>0</v>
      </c>
      <c r="Q68" s="6"/>
    </row>
    <row r="69" spans="1:17" ht="12.75">
      <c r="A69" s="5"/>
      <c r="B69" s="5"/>
      <c r="P69" s="1">
        <f t="shared" si="1"/>
        <v>0</v>
      </c>
      <c r="Q69" s="6"/>
    </row>
    <row r="70" spans="1:17" ht="12.75">
      <c r="A70" s="5"/>
      <c r="B70" s="5"/>
      <c r="P70" s="1">
        <f t="shared" si="1"/>
        <v>0</v>
      </c>
      <c r="Q70" s="6"/>
    </row>
    <row r="71" spans="1:17" ht="12.75">
      <c r="A71" s="5"/>
      <c r="B71" s="5"/>
      <c r="P71" s="1">
        <f t="shared" si="1"/>
        <v>0</v>
      </c>
      <c r="Q71" s="6"/>
    </row>
    <row r="72" spans="1:17" ht="12.75">
      <c r="A72" s="5" t="s">
        <v>40</v>
      </c>
      <c r="B72" s="5" t="s">
        <v>71</v>
      </c>
      <c r="P72" s="1">
        <f t="shared" si="1"/>
        <v>0</v>
      </c>
      <c r="Q72" s="6"/>
    </row>
    <row r="73" spans="1:17" ht="12.75">
      <c r="A73" s="1" t="s">
        <v>72</v>
      </c>
      <c r="B73" s="1" t="s">
        <v>73</v>
      </c>
      <c r="C73" s="1">
        <v>1</v>
      </c>
      <c r="G73" s="1">
        <v>1</v>
      </c>
      <c r="H73" s="1">
        <v>1</v>
      </c>
      <c r="P73" s="1">
        <f t="shared" si="1"/>
        <v>3</v>
      </c>
      <c r="Q73" s="6">
        <f>P73/$Q$1</f>
        <v>0.375</v>
      </c>
    </row>
    <row r="74" spans="1:17" ht="12.75">
      <c r="A74" s="1" t="s">
        <v>74</v>
      </c>
      <c r="B74" s="1" t="s">
        <v>75</v>
      </c>
      <c r="C74" s="1">
        <v>1</v>
      </c>
      <c r="E74" s="1">
        <v>1</v>
      </c>
      <c r="G74" s="1">
        <v>1</v>
      </c>
      <c r="P74" s="1">
        <f t="shared" si="1"/>
        <v>3</v>
      </c>
      <c r="Q74" s="6">
        <f>P74/$Q$1</f>
        <v>0.375</v>
      </c>
    </row>
    <row r="75" spans="1:17" ht="12.75">
      <c r="A75" s="1" t="s">
        <v>76</v>
      </c>
      <c r="B75" s="1" t="s">
        <v>77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P75" s="1">
        <f t="shared" si="1"/>
        <v>8</v>
      </c>
      <c r="Q75" s="6">
        <f>P75/$Q$1</f>
        <v>1</v>
      </c>
    </row>
    <row r="76" spans="3:16" ht="12.75">
      <c r="C76" s="1">
        <f aca="true" t="shared" si="3" ref="C76:H76">SUM(C2:C75)</f>
        <v>17</v>
      </c>
      <c r="D76" s="1">
        <f t="shared" si="3"/>
        <v>13</v>
      </c>
      <c r="E76" s="1">
        <f t="shared" si="3"/>
        <v>18</v>
      </c>
      <c r="F76" s="1">
        <f t="shared" si="3"/>
        <v>11</v>
      </c>
      <c r="G76" s="1">
        <f t="shared" si="3"/>
        <v>17</v>
      </c>
      <c r="H76" s="1">
        <f t="shared" si="3"/>
        <v>12</v>
      </c>
      <c r="I76" s="1">
        <f aca="true" t="shared" si="4" ref="I76:P76">SUM(I2:I75)</f>
        <v>7</v>
      </c>
      <c r="J76" s="1">
        <f t="shared" si="4"/>
        <v>11</v>
      </c>
      <c r="K76" s="1">
        <f t="shared" si="4"/>
        <v>0</v>
      </c>
      <c r="L76" s="1">
        <f t="shared" si="4"/>
        <v>0</v>
      </c>
      <c r="M76" s="1">
        <f t="shared" si="4"/>
        <v>0</v>
      </c>
      <c r="N76" s="1">
        <f t="shared" si="4"/>
        <v>0</v>
      </c>
      <c r="O76" s="1">
        <f t="shared" si="4"/>
        <v>0</v>
      </c>
      <c r="P76" s="1">
        <f t="shared" si="4"/>
        <v>106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16" width="5.57421875" style="1" customWidth="1"/>
    <col min="17" max="16384" width="11.7109375" style="1" customWidth="1"/>
  </cols>
  <sheetData>
    <row r="1" spans="1:17" s="3" customFormat="1" ht="12.75">
      <c r="A1" s="2"/>
      <c r="B1" s="2"/>
      <c r="C1" s="3" t="s">
        <v>113</v>
      </c>
      <c r="D1" s="3" t="s">
        <v>114</v>
      </c>
      <c r="E1" s="3" t="s">
        <v>115</v>
      </c>
      <c r="F1" s="3" t="s">
        <v>116</v>
      </c>
      <c r="G1" s="3" t="s">
        <v>118</v>
      </c>
      <c r="H1" s="3" t="s">
        <v>119</v>
      </c>
      <c r="I1" s="3" t="s">
        <v>120</v>
      </c>
      <c r="J1" s="3" t="s">
        <v>125</v>
      </c>
      <c r="K1" s="3" t="s">
        <v>122</v>
      </c>
      <c r="L1" s="3" t="s">
        <v>123</v>
      </c>
      <c r="Q1" s="4">
        <v>10</v>
      </c>
    </row>
    <row r="2" spans="1:17" ht="12.75">
      <c r="A2" s="5" t="s">
        <v>0</v>
      </c>
      <c r="B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>
        <f aca="true" t="shared" si="0" ref="P2:P51">SUM(C2:O2)</f>
        <v>0</v>
      </c>
      <c r="Q2" s="6">
        <f>P2/$Q$1</f>
        <v>0</v>
      </c>
    </row>
    <row r="3" spans="1:17" ht="12.75">
      <c r="A3" s="5" t="s">
        <v>9</v>
      </c>
      <c r="B3" s="5" t="s">
        <v>149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>
        <f t="shared" si="0"/>
        <v>0</v>
      </c>
      <c r="Q3" s="6">
        <f aca="true" t="shared" si="1" ref="Q3:Q66">P3/$Q$1</f>
        <v>0</v>
      </c>
    </row>
    <row r="4" spans="1:17" ht="12.75">
      <c r="A4" s="1" t="s">
        <v>3</v>
      </c>
      <c r="B4" s="1" t="s">
        <v>4</v>
      </c>
      <c r="C4" s="7"/>
      <c r="D4" s="7">
        <v>1</v>
      </c>
      <c r="E4" s="7"/>
      <c r="F4" s="7"/>
      <c r="G4" s="7"/>
      <c r="H4" s="7"/>
      <c r="I4" s="7"/>
      <c r="J4" s="7">
        <v>1</v>
      </c>
      <c r="K4" s="7">
        <v>1</v>
      </c>
      <c r="L4" s="7">
        <v>1</v>
      </c>
      <c r="M4" s="7"/>
      <c r="N4" s="7"/>
      <c r="O4" s="7"/>
      <c r="P4" s="1">
        <f t="shared" si="0"/>
        <v>4</v>
      </c>
      <c r="Q4" s="6">
        <f t="shared" si="1"/>
        <v>0.4</v>
      </c>
    </row>
    <row r="5" spans="1:17" ht="12.75">
      <c r="A5" s="5" t="s">
        <v>53</v>
      </c>
      <c r="B5" s="5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>
        <f t="shared" si="0"/>
        <v>0</v>
      </c>
      <c r="Q5" s="6">
        <f t="shared" si="1"/>
        <v>0</v>
      </c>
    </row>
    <row r="6" spans="1:17" ht="12.75">
      <c r="A6" s="5" t="s">
        <v>6</v>
      </c>
      <c r="B6" s="5" t="s">
        <v>7</v>
      </c>
      <c r="C6" s="7"/>
      <c r="D6" s="7">
        <v>1</v>
      </c>
      <c r="E6" s="7"/>
      <c r="F6" s="7"/>
      <c r="G6" s="7">
        <v>1</v>
      </c>
      <c r="H6" s="7"/>
      <c r="I6" s="7"/>
      <c r="J6" s="7"/>
      <c r="K6" s="7"/>
      <c r="L6" s="7"/>
      <c r="M6" s="7"/>
      <c r="N6" s="7"/>
      <c r="O6" s="7"/>
      <c r="P6" s="1">
        <f t="shared" si="0"/>
        <v>2</v>
      </c>
      <c r="Q6" s="6">
        <f t="shared" si="1"/>
        <v>0.2</v>
      </c>
    </row>
    <row r="7" spans="1:17" ht="12.75">
      <c r="A7" s="5" t="s">
        <v>103</v>
      </c>
      <c r="B7" s="5" t="s">
        <v>151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>
        <f t="shared" si="0"/>
        <v>0</v>
      </c>
      <c r="Q7" s="6">
        <f t="shared" si="1"/>
        <v>0</v>
      </c>
    </row>
    <row r="8" spans="1:17" ht="12.75">
      <c r="A8" s="1" t="s">
        <v>9</v>
      </c>
      <c r="B8" s="1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>
        <f t="shared" si="0"/>
        <v>0</v>
      </c>
      <c r="Q8" s="6">
        <f t="shared" si="1"/>
        <v>0</v>
      </c>
    </row>
    <row r="9" spans="1:17" ht="12.75">
      <c r="A9" s="5" t="s">
        <v>8</v>
      </c>
      <c r="B9" s="5" t="s">
        <v>11</v>
      </c>
      <c r="C9" s="7"/>
      <c r="D9" s="7"/>
      <c r="E9" s="7"/>
      <c r="F9" s="7"/>
      <c r="G9" s="7">
        <v>1</v>
      </c>
      <c r="H9" s="7"/>
      <c r="I9" s="7"/>
      <c r="J9" s="7"/>
      <c r="K9" s="7">
        <v>1</v>
      </c>
      <c r="L9" s="7"/>
      <c r="M9" s="7"/>
      <c r="N9" s="7"/>
      <c r="O9" s="7"/>
      <c r="P9" s="1">
        <f t="shared" si="0"/>
        <v>2</v>
      </c>
      <c r="Q9" s="6">
        <f t="shared" si="1"/>
        <v>0.2</v>
      </c>
    </row>
    <row r="10" spans="1:17" ht="12.75">
      <c r="A10" s="5" t="s">
        <v>12</v>
      </c>
      <c r="B10" s="5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>
        <f t="shared" si="0"/>
        <v>0</v>
      </c>
      <c r="Q10" s="6">
        <f t="shared" si="1"/>
        <v>0</v>
      </c>
    </row>
    <row r="11" spans="1:17" ht="12.75">
      <c r="A11" s="5" t="s">
        <v>154</v>
      </c>
      <c r="B11" s="5" t="s">
        <v>155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>
        <f t="shared" si="0"/>
        <v>0</v>
      </c>
      <c r="Q11" s="6">
        <f t="shared" si="1"/>
        <v>0</v>
      </c>
    </row>
    <row r="12" spans="1:17" ht="12.75">
      <c r="A12" s="5" t="s">
        <v>14</v>
      </c>
      <c r="B12" s="5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>
        <f t="shared" si="0"/>
        <v>0</v>
      </c>
      <c r="Q12" s="6">
        <f t="shared" si="1"/>
        <v>0</v>
      </c>
    </row>
    <row r="13" spans="1:17" ht="12.75">
      <c r="A13" s="5" t="s">
        <v>12</v>
      </c>
      <c r="B13" s="5" t="s">
        <v>16</v>
      </c>
      <c r="C13" s="7">
        <v>1</v>
      </c>
      <c r="D13" s="7">
        <v>1</v>
      </c>
      <c r="E13" s="7"/>
      <c r="F13" s="7">
        <v>1</v>
      </c>
      <c r="G13" s="7"/>
      <c r="H13" s="7"/>
      <c r="I13" s="7">
        <v>1</v>
      </c>
      <c r="J13" s="7"/>
      <c r="K13" s="7"/>
      <c r="L13" s="7"/>
      <c r="M13" s="7"/>
      <c r="N13" s="7"/>
      <c r="O13" s="7"/>
      <c r="P13" s="1">
        <f t="shared" si="0"/>
        <v>4</v>
      </c>
      <c r="Q13" s="6">
        <f t="shared" si="1"/>
        <v>0.4</v>
      </c>
    </row>
    <row r="14" spans="1:17" ht="12.75">
      <c r="A14" s="5" t="s">
        <v>17</v>
      </c>
      <c r="B14" s="5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>
        <f t="shared" si="0"/>
        <v>0</v>
      </c>
      <c r="Q14" s="6">
        <f t="shared" si="1"/>
        <v>0</v>
      </c>
    </row>
    <row r="15" spans="1:17" ht="12.75">
      <c r="A15" s="5" t="s">
        <v>170</v>
      </c>
      <c r="B15" s="5" t="s">
        <v>171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>
        <f t="shared" si="0"/>
        <v>0</v>
      </c>
      <c r="Q15" s="6">
        <f t="shared" si="1"/>
        <v>0</v>
      </c>
    </row>
    <row r="16" spans="1:17" ht="12.75">
      <c r="A16" s="1" t="s">
        <v>18</v>
      </c>
      <c r="B16" s="1" t="s">
        <v>19</v>
      </c>
      <c r="C16" s="7">
        <v>1</v>
      </c>
      <c r="D16" s="7"/>
      <c r="E16" s="7"/>
      <c r="F16" s="7"/>
      <c r="G16" s="7">
        <v>1</v>
      </c>
      <c r="H16" s="7"/>
      <c r="I16" s="7">
        <v>1</v>
      </c>
      <c r="J16" s="7"/>
      <c r="K16" s="7"/>
      <c r="L16" s="7"/>
      <c r="M16" s="7"/>
      <c r="N16" s="7"/>
      <c r="O16" s="7"/>
      <c r="P16" s="1">
        <f t="shared" si="0"/>
        <v>3</v>
      </c>
      <c r="Q16" s="6">
        <f t="shared" si="1"/>
        <v>0.3</v>
      </c>
    </row>
    <row r="17" spans="1:17" ht="12.75">
      <c r="A17" s="5" t="s">
        <v>20</v>
      </c>
      <c r="B17" s="5" t="s">
        <v>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>
        <f t="shared" si="0"/>
        <v>0</v>
      </c>
      <c r="Q17" s="6">
        <f t="shared" si="1"/>
        <v>0</v>
      </c>
    </row>
    <row r="18" spans="1:17" ht="12.75">
      <c r="A18" s="1" t="s">
        <v>6</v>
      </c>
      <c r="B18" s="1" t="s">
        <v>22</v>
      </c>
      <c r="C18" s="7"/>
      <c r="D18" s="7">
        <v>1</v>
      </c>
      <c r="E18" s="7"/>
      <c r="F18" s="7">
        <v>1</v>
      </c>
      <c r="G18" s="7">
        <v>1</v>
      </c>
      <c r="H18" s="7"/>
      <c r="I18" s="7">
        <v>1</v>
      </c>
      <c r="J18" s="7">
        <v>1</v>
      </c>
      <c r="K18" s="7"/>
      <c r="L18" s="7">
        <v>1</v>
      </c>
      <c r="M18" s="7"/>
      <c r="N18" s="7"/>
      <c r="O18" s="7"/>
      <c r="P18" s="1">
        <f t="shared" si="0"/>
        <v>6</v>
      </c>
      <c r="Q18" s="6">
        <f t="shared" si="1"/>
        <v>0.6</v>
      </c>
    </row>
    <row r="19" spans="1:17" ht="12.75">
      <c r="A19" s="5" t="s">
        <v>14</v>
      </c>
      <c r="B19" s="5" t="s">
        <v>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>
        <f t="shared" si="0"/>
        <v>0</v>
      </c>
      <c r="Q19" s="6">
        <f t="shared" si="1"/>
        <v>0</v>
      </c>
    </row>
    <row r="20" spans="1:17" ht="12.75">
      <c r="A20" s="5" t="s">
        <v>24</v>
      </c>
      <c r="B20" s="5" t="s">
        <v>23</v>
      </c>
      <c r="C20" s="7"/>
      <c r="D20" s="7"/>
      <c r="E20" s="7">
        <v>1</v>
      </c>
      <c r="F20" s="7"/>
      <c r="G20" s="7"/>
      <c r="H20" s="7"/>
      <c r="I20" s="7"/>
      <c r="J20" s="7">
        <v>1</v>
      </c>
      <c r="K20" s="7">
        <v>1</v>
      </c>
      <c r="L20" s="7">
        <v>1</v>
      </c>
      <c r="M20" s="7"/>
      <c r="N20" s="7"/>
      <c r="O20" s="7"/>
      <c r="P20" s="1">
        <f t="shared" si="0"/>
        <v>4</v>
      </c>
      <c r="Q20" s="6">
        <f t="shared" si="1"/>
        <v>0.4</v>
      </c>
    </row>
    <row r="21" spans="1:17" ht="12.75">
      <c r="A21" s="5" t="s">
        <v>25</v>
      </c>
      <c r="B21" s="5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>
        <f t="shared" si="0"/>
        <v>0</v>
      </c>
      <c r="Q21" s="6">
        <f t="shared" si="1"/>
        <v>0</v>
      </c>
    </row>
    <row r="22" spans="1:17" ht="12.75">
      <c r="A22" s="5" t="s">
        <v>27</v>
      </c>
      <c r="B22" s="5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>
        <f t="shared" si="0"/>
        <v>0</v>
      </c>
      <c r="Q22" s="6">
        <f t="shared" si="1"/>
        <v>0</v>
      </c>
    </row>
    <row r="23" spans="1:17" ht="12.75">
      <c r="A23" s="5" t="s">
        <v>148</v>
      </c>
      <c r="B23" s="5" t="s">
        <v>150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>
        <f t="shared" si="0"/>
        <v>0</v>
      </c>
      <c r="Q23" s="6">
        <f t="shared" si="1"/>
        <v>0</v>
      </c>
    </row>
    <row r="24" spans="1:17" ht="12.75">
      <c r="A24" s="1" t="s">
        <v>29</v>
      </c>
      <c r="B24" s="1" t="s">
        <v>30</v>
      </c>
      <c r="C24" s="7"/>
      <c r="D24" s="7"/>
      <c r="E24" s="7"/>
      <c r="F24" s="7"/>
      <c r="G24" s="7"/>
      <c r="H24" s="7"/>
      <c r="I24" s="7"/>
      <c r="J24" s="7"/>
      <c r="K24" s="7">
        <v>1</v>
      </c>
      <c r="L24" s="7"/>
      <c r="M24" s="7"/>
      <c r="N24" s="7"/>
      <c r="O24" s="7"/>
      <c r="P24" s="1">
        <f t="shared" si="0"/>
        <v>1</v>
      </c>
      <c r="Q24" s="6">
        <f t="shared" si="1"/>
        <v>0.1</v>
      </c>
    </row>
    <row r="25" spans="1:17" ht="12.75">
      <c r="A25" s="5" t="s">
        <v>9</v>
      </c>
      <c r="B25" s="5" t="s">
        <v>31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/>
      <c r="N25" s="7"/>
      <c r="O25" s="7"/>
      <c r="P25" s="1">
        <f t="shared" si="0"/>
        <v>10</v>
      </c>
      <c r="Q25" s="6">
        <f t="shared" si="1"/>
        <v>1</v>
      </c>
    </row>
    <row r="26" spans="1:17" ht="12.75">
      <c r="A26" s="5" t="s">
        <v>161</v>
      </c>
      <c r="B26" s="5" t="s">
        <v>169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>
        <f t="shared" si="0"/>
        <v>0</v>
      </c>
      <c r="Q26" s="6">
        <f t="shared" si="1"/>
        <v>0</v>
      </c>
    </row>
    <row r="27" spans="1:17" ht="12.75">
      <c r="A27" s="5" t="s">
        <v>32</v>
      </c>
      <c r="B27" s="5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>
        <f t="shared" si="0"/>
        <v>0</v>
      </c>
      <c r="Q27" s="6">
        <f t="shared" si="1"/>
        <v>0</v>
      </c>
    </row>
    <row r="28" spans="1:17" ht="12.75">
      <c r="A28" s="5" t="s">
        <v>33</v>
      </c>
      <c r="B28" s="5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>
        <f t="shared" si="0"/>
        <v>0</v>
      </c>
      <c r="Q28" s="6">
        <f t="shared" si="1"/>
        <v>0</v>
      </c>
    </row>
    <row r="29" spans="1:17" ht="12.75">
      <c r="A29" s="5" t="s">
        <v>34</v>
      </c>
      <c r="B29" s="5" t="s">
        <v>31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>
        <f t="shared" si="0"/>
        <v>0</v>
      </c>
      <c r="Q29" s="6">
        <f t="shared" si="1"/>
        <v>0</v>
      </c>
    </row>
    <row r="30" spans="1:17" ht="12.75">
      <c r="A30" s="5" t="s">
        <v>35</v>
      </c>
      <c r="B30" s="5" t="s">
        <v>31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/>
      <c r="N30" s="7"/>
      <c r="O30" s="7"/>
      <c r="P30" s="1">
        <f t="shared" si="0"/>
        <v>10</v>
      </c>
      <c r="Q30" s="6">
        <f t="shared" si="1"/>
        <v>1</v>
      </c>
    </row>
    <row r="31" spans="1:17" ht="12.75">
      <c r="A31" s="5" t="s">
        <v>12</v>
      </c>
      <c r="B31" s="5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>
        <f t="shared" si="0"/>
        <v>0</v>
      </c>
      <c r="Q31" s="6">
        <f t="shared" si="1"/>
        <v>0</v>
      </c>
    </row>
    <row r="32" spans="1:17" ht="12.75">
      <c r="A32" s="5" t="s">
        <v>5</v>
      </c>
      <c r="B32" s="5" t="s">
        <v>36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>
        <f t="shared" si="0"/>
        <v>0</v>
      </c>
      <c r="Q32" s="6">
        <f t="shared" si="1"/>
        <v>0</v>
      </c>
    </row>
    <row r="33" spans="1:17" ht="12.75">
      <c r="A33" s="5" t="s">
        <v>37</v>
      </c>
      <c r="B33" s="5" t="s">
        <v>38</v>
      </c>
      <c r="C33" s="7">
        <v>1</v>
      </c>
      <c r="D33" s="7">
        <v>1</v>
      </c>
      <c r="E33" s="7">
        <v>1</v>
      </c>
      <c r="F33" s="7"/>
      <c r="G33" s="7"/>
      <c r="H33" s="7"/>
      <c r="I33" s="7">
        <v>1</v>
      </c>
      <c r="J33" s="7"/>
      <c r="K33" s="7"/>
      <c r="L33" s="7"/>
      <c r="M33" s="7"/>
      <c r="N33" s="7"/>
      <c r="O33" s="7"/>
      <c r="P33" s="1">
        <f t="shared" si="0"/>
        <v>4</v>
      </c>
      <c r="Q33" s="6">
        <f t="shared" si="1"/>
        <v>0.4</v>
      </c>
    </row>
    <row r="34" spans="1:17" ht="12.75">
      <c r="A34" s="5" t="s">
        <v>39</v>
      </c>
      <c r="B34" s="5" t="s">
        <v>38</v>
      </c>
      <c r="C34" s="7"/>
      <c r="D34" s="7"/>
      <c r="E34" s="7">
        <v>1</v>
      </c>
      <c r="F34" s="7"/>
      <c r="G34" s="7">
        <v>1</v>
      </c>
      <c r="H34" s="7"/>
      <c r="I34" s="7"/>
      <c r="J34" s="7">
        <v>1</v>
      </c>
      <c r="K34" s="7">
        <v>1</v>
      </c>
      <c r="L34" s="7">
        <v>1</v>
      </c>
      <c r="M34" s="7"/>
      <c r="N34" s="7"/>
      <c r="O34" s="7"/>
      <c r="P34" s="1">
        <f t="shared" si="0"/>
        <v>5</v>
      </c>
      <c r="Q34" s="6">
        <f t="shared" si="1"/>
        <v>0.5</v>
      </c>
    </row>
    <row r="35" spans="1:17" ht="12.75">
      <c r="A35" s="1" t="s">
        <v>40</v>
      </c>
      <c r="B35" s="1" t="s">
        <v>38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>
        <f t="shared" si="0"/>
        <v>0</v>
      </c>
      <c r="Q35" s="6">
        <f t="shared" si="1"/>
        <v>0</v>
      </c>
    </row>
    <row r="36" spans="1:17" ht="12.75">
      <c r="A36" s="5" t="s">
        <v>41</v>
      </c>
      <c r="B36" s="5" t="s">
        <v>42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>
        <f t="shared" si="0"/>
        <v>0</v>
      </c>
      <c r="Q36" s="6">
        <f t="shared" si="1"/>
        <v>0</v>
      </c>
    </row>
    <row r="37" spans="1:17" ht="12.75">
      <c r="A37" s="5" t="s">
        <v>5</v>
      </c>
      <c r="B37" s="5" t="s">
        <v>42</v>
      </c>
      <c r="C37" s="7"/>
      <c r="D37" s="7"/>
      <c r="E37" s="7"/>
      <c r="F37" s="7"/>
      <c r="G37" s="7"/>
      <c r="H37" s="7"/>
      <c r="I37" s="7"/>
      <c r="J37" s="7"/>
      <c r="K37" s="7">
        <v>1</v>
      </c>
      <c r="L37" s="7">
        <v>1</v>
      </c>
      <c r="M37" s="7"/>
      <c r="N37" s="7"/>
      <c r="O37" s="7"/>
      <c r="P37" s="1">
        <f t="shared" si="0"/>
        <v>2</v>
      </c>
      <c r="Q37" s="6">
        <f t="shared" si="1"/>
        <v>0.2</v>
      </c>
    </row>
    <row r="38" spans="1:17" ht="12.75">
      <c r="A38" s="5" t="s">
        <v>2</v>
      </c>
      <c r="B38" s="5" t="s">
        <v>43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>
        <f t="shared" si="0"/>
        <v>0</v>
      </c>
      <c r="Q38" s="6">
        <f t="shared" si="1"/>
        <v>0</v>
      </c>
    </row>
    <row r="39" spans="1:17" ht="12.75">
      <c r="A39" s="1" t="s">
        <v>44</v>
      </c>
      <c r="B39" s="1" t="s">
        <v>45</v>
      </c>
      <c r="C39" s="7"/>
      <c r="D39" s="7"/>
      <c r="E39" s="7">
        <v>1</v>
      </c>
      <c r="F39" s="7"/>
      <c r="G39" s="7">
        <v>1</v>
      </c>
      <c r="H39" s="7"/>
      <c r="I39" s="7">
        <v>1</v>
      </c>
      <c r="J39" s="7">
        <v>1</v>
      </c>
      <c r="K39" s="7">
        <v>1</v>
      </c>
      <c r="L39" s="7">
        <v>1</v>
      </c>
      <c r="M39" s="7"/>
      <c r="N39" s="7"/>
      <c r="O39" s="7"/>
      <c r="P39" s="1">
        <f t="shared" si="0"/>
        <v>6</v>
      </c>
      <c r="Q39" s="6">
        <f t="shared" si="1"/>
        <v>0.6</v>
      </c>
    </row>
    <row r="40" spans="1:17" ht="12.75">
      <c r="A40" s="5" t="s">
        <v>33</v>
      </c>
      <c r="B40" s="5" t="s">
        <v>46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">
        <f t="shared" si="0"/>
        <v>0</v>
      </c>
      <c r="Q40" s="6">
        <f t="shared" si="1"/>
        <v>0</v>
      </c>
    </row>
    <row r="41" spans="1:17" ht="12.75">
      <c r="A41" s="5" t="s">
        <v>9</v>
      </c>
      <c r="B41" s="5" t="s">
        <v>47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">
        <f t="shared" si="0"/>
        <v>0</v>
      </c>
      <c r="Q41" s="6">
        <f t="shared" si="1"/>
        <v>0</v>
      </c>
    </row>
    <row r="42" spans="1:17" ht="12.75">
      <c r="A42" s="5" t="s">
        <v>48</v>
      </c>
      <c r="B42" s="5" t="s">
        <v>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>
        <f t="shared" si="0"/>
        <v>0</v>
      </c>
      <c r="Q42" s="6">
        <f t="shared" si="1"/>
        <v>0</v>
      </c>
    </row>
    <row r="43" spans="1:17" ht="12.75">
      <c r="A43" s="5" t="s">
        <v>9</v>
      </c>
      <c r="B43" s="5" t="s">
        <v>50</v>
      </c>
      <c r="C43" s="7">
        <v>1</v>
      </c>
      <c r="D43" s="7"/>
      <c r="E43" s="7"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1">
        <f t="shared" si="0"/>
        <v>2</v>
      </c>
      <c r="Q43" s="6">
        <f t="shared" si="1"/>
        <v>0.2</v>
      </c>
    </row>
    <row r="44" spans="1:17" ht="12.75">
      <c r="A44" s="5" t="s">
        <v>12</v>
      </c>
      <c r="B44" s="5" t="s">
        <v>50</v>
      </c>
      <c r="C44" s="7"/>
      <c r="D44" s="7"/>
      <c r="E44" s="7"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1">
        <f t="shared" si="0"/>
        <v>1</v>
      </c>
      <c r="Q44" s="6">
        <f t="shared" si="1"/>
        <v>0.1</v>
      </c>
    </row>
    <row r="45" spans="1:17" ht="12.75">
      <c r="A45" s="5" t="s">
        <v>51</v>
      </c>
      <c r="B45" s="5" t="s">
        <v>52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">
        <f t="shared" si="0"/>
        <v>0</v>
      </c>
      <c r="Q45" s="6">
        <f t="shared" si="1"/>
        <v>0</v>
      </c>
    </row>
    <row r="46" spans="1:17" ht="12.75">
      <c r="A46" s="5" t="s">
        <v>53</v>
      </c>
      <c r="B46" s="5" t="s">
        <v>52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>
        <f t="shared" si="0"/>
        <v>0</v>
      </c>
      <c r="Q46" s="6">
        <f t="shared" si="1"/>
        <v>0</v>
      </c>
    </row>
    <row r="47" spans="1:17" ht="12.75">
      <c r="A47" s="5" t="s">
        <v>5</v>
      </c>
      <c r="B47" s="5" t="s">
        <v>54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">
        <f t="shared" si="0"/>
        <v>0</v>
      </c>
      <c r="Q47" s="6">
        <f t="shared" si="1"/>
        <v>0</v>
      </c>
    </row>
    <row r="48" spans="1:17" ht="12.75">
      <c r="A48" s="5" t="s">
        <v>55</v>
      </c>
      <c r="B48" s="5" t="s">
        <v>54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>
        <f t="shared" si="0"/>
        <v>0</v>
      </c>
      <c r="Q48" s="6">
        <f t="shared" si="1"/>
        <v>0</v>
      </c>
    </row>
    <row r="49" spans="1:17" ht="12.75">
      <c r="A49" s="1" t="s">
        <v>56</v>
      </c>
      <c r="B49" s="1" t="s">
        <v>57</v>
      </c>
      <c r="C49" s="7">
        <v>1</v>
      </c>
      <c r="D49" s="7">
        <v>1</v>
      </c>
      <c r="E49" s="7">
        <v>1</v>
      </c>
      <c r="F49" s="7"/>
      <c r="G49" s="7"/>
      <c r="H49" s="7">
        <v>1</v>
      </c>
      <c r="I49" s="7">
        <v>1</v>
      </c>
      <c r="J49" s="7">
        <v>1</v>
      </c>
      <c r="K49" s="7"/>
      <c r="L49" s="7">
        <v>1</v>
      </c>
      <c r="M49" s="7"/>
      <c r="N49" s="7"/>
      <c r="O49" s="7"/>
      <c r="P49" s="1">
        <f t="shared" si="0"/>
        <v>7</v>
      </c>
      <c r="Q49" s="6">
        <f t="shared" si="1"/>
        <v>0.7</v>
      </c>
    </row>
    <row r="50" spans="1:17" ht="12.75">
      <c r="A50" s="5" t="s">
        <v>58</v>
      </c>
      <c r="B50" s="5" t="s">
        <v>59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">
        <f t="shared" si="0"/>
        <v>0</v>
      </c>
      <c r="Q50" s="6">
        <f t="shared" si="1"/>
        <v>0</v>
      </c>
    </row>
    <row r="51" spans="1:17" ht="12.75">
      <c r="A51" s="5" t="s">
        <v>60</v>
      </c>
      <c r="B51" s="5" t="s">
        <v>61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">
        <f t="shared" si="0"/>
        <v>0</v>
      </c>
      <c r="Q51" s="6">
        <f t="shared" si="1"/>
        <v>0</v>
      </c>
    </row>
    <row r="52" spans="1:17" ht="12.75">
      <c r="A52" s="5" t="s">
        <v>140</v>
      </c>
      <c r="B52" s="5" t="s">
        <v>141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">
        <f aca="true" t="shared" si="2" ref="P52:P76">SUM(C52:O52)</f>
        <v>0</v>
      </c>
      <c r="Q52" s="6">
        <f t="shared" si="1"/>
        <v>0</v>
      </c>
    </row>
    <row r="53" spans="1:17" ht="12.75">
      <c r="A53" s="1" t="s">
        <v>62</v>
      </c>
      <c r="B53" s="1" t="s">
        <v>63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">
        <f t="shared" si="2"/>
        <v>0</v>
      </c>
      <c r="Q53" s="6">
        <f t="shared" si="1"/>
        <v>0</v>
      </c>
    </row>
    <row r="54" spans="1:17" ht="12.75">
      <c r="A54" s="5" t="s">
        <v>34</v>
      </c>
      <c r="B54" s="5" t="s">
        <v>133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">
        <f t="shared" si="2"/>
        <v>0</v>
      </c>
      <c r="Q54" s="6">
        <f t="shared" si="1"/>
        <v>0</v>
      </c>
    </row>
    <row r="55" spans="1:17" ht="12.75">
      <c r="A55" s="5" t="s">
        <v>35</v>
      </c>
      <c r="B55" s="5" t="s">
        <v>64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">
        <f t="shared" si="2"/>
        <v>0</v>
      </c>
      <c r="Q55" s="6">
        <f t="shared" si="1"/>
        <v>0</v>
      </c>
    </row>
    <row r="56" spans="1:17" ht="12.75">
      <c r="A56" s="5" t="s">
        <v>56</v>
      </c>
      <c r="B56" s="5" t="s">
        <v>65</v>
      </c>
      <c r="C56" s="7"/>
      <c r="D56" s="7">
        <v>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">
        <f t="shared" si="2"/>
        <v>1</v>
      </c>
      <c r="Q56" s="6">
        <f t="shared" si="1"/>
        <v>0.1</v>
      </c>
    </row>
    <row r="57" spans="1:17" ht="12.75">
      <c r="A57" s="5" t="s">
        <v>66</v>
      </c>
      <c r="B57" s="5" t="s">
        <v>67</v>
      </c>
      <c r="C57" s="7"/>
      <c r="D57" s="7"/>
      <c r="E57" s="7">
        <v>1</v>
      </c>
      <c r="F57" s="7"/>
      <c r="G57" s="7">
        <v>1</v>
      </c>
      <c r="H57" s="7"/>
      <c r="I57" s="7"/>
      <c r="J57" s="7">
        <v>1</v>
      </c>
      <c r="K57" s="7">
        <v>1</v>
      </c>
      <c r="L57" s="7">
        <v>1</v>
      </c>
      <c r="M57" s="7"/>
      <c r="N57" s="7"/>
      <c r="O57" s="7"/>
      <c r="P57" s="1">
        <f t="shared" si="2"/>
        <v>5</v>
      </c>
      <c r="Q57" s="6">
        <f t="shared" si="1"/>
        <v>0.5</v>
      </c>
    </row>
    <row r="58" spans="1:17" ht="12.75">
      <c r="A58" s="5" t="s">
        <v>5</v>
      </c>
      <c r="B58" s="5" t="s">
        <v>68</v>
      </c>
      <c r="C58" s="7"/>
      <c r="D58" s="7"/>
      <c r="E58" s="7"/>
      <c r="F58" s="7"/>
      <c r="G58" s="7"/>
      <c r="H58" s="7"/>
      <c r="I58" s="7"/>
      <c r="J58" s="7">
        <v>1</v>
      </c>
      <c r="K58" s="7"/>
      <c r="L58" s="7">
        <v>1</v>
      </c>
      <c r="M58" s="7"/>
      <c r="N58" s="7"/>
      <c r="O58" s="7"/>
      <c r="P58" s="1">
        <f t="shared" si="2"/>
        <v>2</v>
      </c>
      <c r="Q58" s="6">
        <f t="shared" si="1"/>
        <v>0.2</v>
      </c>
    </row>
    <row r="59" spans="1:17" ht="12.75">
      <c r="A59" s="5" t="s">
        <v>69</v>
      </c>
      <c r="B59" s="5" t="s">
        <v>70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>
        <f t="shared" si="2"/>
        <v>0</v>
      </c>
      <c r="Q59" s="6">
        <f t="shared" si="1"/>
        <v>0</v>
      </c>
    </row>
    <row r="60" spans="1:17" ht="12.75">
      <c r="A60" s="5" t="s">
        <v>55</v>
      </c>
      <c r="B60" s="5" t="s">
        <v>71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">
        <f t="shared" si="2"/>
        <v>0</v>
      </c>
      <c r="Q60" s="6">
        <f t="shared" si="1"/>
        <v>0</v>
      </c>
    </row>
    <row r="61" spans="1:17" ht="12.75">
      <c r="A61" s="5" t="s">
        <v>103</v>
      </c>
      <c r="B61" s="5" t="s">
        <v>4</v>
      </c>
      <c r="C61" s="7">
        <v>1</v>
      </c>
      <c r="D61" s="7">
        <v>1</v>
      </c>
      <c r="E61" s="7"/>
      <c r="F61" s="7"/>
      <c r="G61" s="7">
        <v>1</v>
      </c>
      <c r="H61" s="7"/>
      <c r="I61" s="7">
        <v>1</v>
      </c>
      <c r="J61" s="7"/>
      <c r="K61" s="7"/>
      <c r="L61" s="7"/>
      <c r="M61" s="7"/>
      <c r="N61" s="7"/>
      <c r="O61" s="7"/>
      <c r="P61" s="1">
        <f t="shared" si="2"/>
        <v>4</v>
      </c>
      <c r="Q61" s="6">
        <f t="shared" si="1"/>
        <v>0.4</v>
      </c>
    </row>
    <row r="62" spans="1:17" ht="12.75">
      <c r="A62" s="5" t="s">
        <v>108</v>
      </c>
      <c r="B62" s="5" t="s">
        <v>109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>
        <f t="shared" si="2"/>
        <v>0</v>
      </c>
      <c r="Q62" s="6">
        <f t="shared" si="1"/>
        <v>0</v>
      </c>
    </row>
    <row r="63" spans="1:17" ht="12.75">
      <c r="A63" s="1" t="s">
        <v>48</v>
      </c>
      <c r="B63" s="5" t="s">
        <v>117</v>
      </c>
      <c r="C63" s="7"/>
      <c r="D63" s="7"/>
      <c r="E63" s="7"/>
      <c r="F63" s="7"/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/>
      <c r="N63" s="7"/>
      <c r="O63" s="7"/>
      <c r="P63" s="1">
        <f t="shared" si="2"/>
        <v>6</v>
      </c>
      <c r="Q63" s="6">
        <f t="shared" si="1"/>
        <v>0.6</v>
      </c>
    </row>
    <row r="64" spans="1:17" ht="12.75">
      <c r="A64" s="1" t="s">
        <v>18</v>
      </c>
      <c r="B64" s="1" t="s">
        <v>121</v>
      </c>
      <c r="C64" s="7"/>
      <c r="D64" s="7"/>
      <c r="E64" s="7"/>
      <c r="F64" s="7"/>
      <c r="G64" s="7"/>
      <c r="H64" s="7"/>
      <c r="I64" s="7">
        <v>1</v>
      </c>
      <c r="J64" s="7">
        <v>1</v>
      </c>
      <c r="K64" s="7">
        <v>1</v>
      </c>
      <c r="L64" s="7"/>
      <c r="M64" s="7"/>
      <c r="N64" s="7"/>
      <c r="O64" s="7"/>
      <c r="P64" s="1">
        <f t="shared" si="2"/>
        <v>3</v>
      </c>
      <c r="Q64" s="6">
        <f t="shared" si="1"/>
        <v>0.3</v>
      </c>
    </row>
    <row r="65" spans="1:17" ht="12.75">
      <c r="A65" s="1" t="s">
        <v>62</v>
      </c>
      <c r="B65" s="1" t="s">
        <v>31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">
        <f t="shared" si="2"/>
        <v>0</v>
      </c>
      <c r="Q65" s="6">
        <f t="shared" si="1"/>
        <v>0</v>
      </c>
    </row>
    <row r="66" spans="1:17" ht="12.75">
      <c r="A66" s="1" t="s">
        <v>60</v>
      </c>
      <c r="B66" s="1" t="s">
        <v>129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>
        <f t="shared" si="2"/>
        <v>0</v>
      </c>
      <c r="Q66" s="6">
        <f t="shared" si="1"/>
        <v>0</v>
      </c>
    </row>
    <row r="67" spans="1:17" ht="12.75">
      <c r="A67" s="1" t="s">
        <v>44</v>
      </c>
      <c r="B67" s="1" t="s">
        <v>139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>
        <f t="shared" si="2"/>
        <v>0</v>
      </c>
      <c r="Q67" s="6">
        <f>P67/$Q$1</f>
        <v>0</v>
      </c>
    </row>
    <row r="68" spans="3:17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>
        <f t="shared" si="2"/>
        <v>0</v>
      </c>
      <c r="Q68" s="6"/>
    </row>
    <row r="69" spans="3:17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>
        <f t="shared" si="2"/>
        <v>0</v>
      </c>
      <c r="Q69" s="6"/>
    </row>
    <row r="70" spans="3:17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>
        <f t="shared" si="2"/>
        <v>0</v>
      </c>
      <c r="Q70" s="6"/>
    </row>
    <row r="71" spans="3:17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>
        <f t="shared" si="2"/>
        <v>0</v>
      </c>
      <c r="Q71" s="6"/>
    </row>
    <row r="72" spans="1:17" ht="12.75">
      <c r="A72" s="5" t="s">
        <v>40</v>
      </c>
      <c r="B72" s="5" t="s">
        <v>71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">
        <f t="shared" si="2"/>
        <v>0</v>
      </c>
      <c r="Q72" s="6"/>
    </row>
    <row r="73" spans="1:17" ht="12.75">
      <c r="A73" s="1" t="s">
        <v>72</v>
      </c>
      <c r="B73" s="1" t="s">
        <v>73</v>
      </c>
      <c r="C73" s="7"/>
      <c r="D73" s="7"/>
      <c r="E73" s="7">
        <v>1</v>
      </c>
      <c r="F73" s="7"/>
      <c r="G73" s="7"/>
      <c r="H73" s="7"/>
      <c r="I73" s="7">
        <v>1</v>
      </c>
      <c r="J73" s="7"/>
      <c r="K73" s="7"/>
      <c r="L73" s="7"/>
      <c r="M73" s="7"/>
      <c r="N73" s="7"/>
      <c r="O73" s="7"/>
      <c r="P73" s="1">
        <f t="shared" si="2"/>
        <v>2</v>
      </c>
      <c r="Q73" s="6">
        <f>P73/$Q$1</f>
        <v>0.2</v>
      </c>
    </row>
    <row r="74" spans="1:17" ht="12.75">
      <c r="A74" s="1" t="s">
        <v>74</v>
      </c>
      <c r="B74" s="1" t="s">
        <v>75</v>
      </c>
      <c r="C74" s="7"/>
      <c r="D74" s="7">
        <v>1</v>
      </c>
      <c r="E74" s="7">
        <v>1</v>
      </c>
      <c r="F74" s="7"/>
      <c r="G74" s="7"/>
      <c r="H74" s="7"/>
      <c r="I74" s="7">
        <v>1</v>
      </c>
      <c r="J74" s="7"/>
      <c r="K74" s="7"/>
      <c r="L74" s="7"/>
      <c r="M74" s="7"/>
      <c r="N74" s="7"/>
      <c r="O74" s="7"/>
      <c r="P74" s="1">
        <f t="shared" si="2"/>
        <v>3</v>
      </c>
      <c r="Q74" s="6">
        <f>P74/$Q$1</f>
        <v>0.3</v>
      </c>
    </row>
    <row r="75" spans="1:17" ht="12.75">
      <c r="A75" s="1" t="s">
        <v>76</v>
      </c>
      <c r="B75" s="1" t="s">
        <v>77</v>
      </c>
      <c r="C75" s="7">
        <v>1</v>
      </c>
      <c r="D75" s="7">
        <v>1</v>
      </c>
      <c r="E75" s="7"/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/>
      <c r="N75" s="7"/>
      <c r="O75" s="7"/>
      <c r="P75" s="1">
        <f t="shared" si="2"/>
        <v>9</v>
      </c>
      <c r="Q75" s="6">
        <f>P75/$Q$1</f>
        <v>0.9</v>
      </c>
    </row>
    <row r="76" spans="3:16" ht="12.75">
      <c r="C76" s="1">
        <f>SUM(C2:C75)</f>
        <v>9</v>
      </c>
      <c r="D76" s="1">
        <f aca="true" t="shared" si="3" ref="D76:O76">SUM(D2:D75)</f>
        <v>12</v>
      </c>
      <c r="E76" s="1">
        <f t="shared" si="3"/>
        <v>12</v>
      </c>
      <c r="F76" s="1">
        <f t="shared" si="3"/>
        <v>5</v>
      </c>
      <c r="G76" s="1">
        <f t="shared" si="3"/>
        <v>12</v>
      </c>
      <c r="H76" s="1">
        <f t="shared" si="3"/>
        <v>5</v>
      </c>
      <c r="I76" s="1">
        <f t="shared" si="3"/>
        <v>14</v>
      </c>
      <c r="J76" s="1">
        <f t="shared" si="3"/>
        <v>13</v>
      </c>
      <c r="K76" s="1">
        <f t="shared" si="3"/>
        <v>13</v>
      </c>
      <c r="L76" s="1">
        <f t="shared" si="3"/>
        <v>13</v>
      </c>
      <c r="M76" s="1">
        <f t="shared" si="3"/>
        <v>0</v>
      </c>
      <c r="N76" s="1">
        <f t="shared" si="3"/>
        <v>0</v>
      </c>
      <c r="O76" s="1">
        <f t="shared" si="3"/>
        <v>0</v>
      </c>
      <c r="P76" s="1">
        <f t="shared" si="2"/>
        <v>108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1.7109375" defaultRowHeight="12.75"/>
  <cols>
    <col min="1" max="1" width="9.7109375" style="5" customWidth="1"/>
    <col min="2" max="2" width="11.8515625" style="5" customWidth="1"/>
    <col min="3" max="9" width="5.57421875" style="5" customWidth="1"/>
    <col min="10" max="10" width="5.57421875" style="8" customWidth="1"/>
    <col min="11" max="16" width="5.57421875" style="5" customWidth="1"/>
    <col min="17" max="17" width="10.28125" style="5" customWidth="1"/>
    <col min="18" max="16384" width="11.7109375" style="5" customWidth="1"/>
  </cols>
  <sheetData>
    <row r="1" spans="3:17" s="9" customFormat="1" ht="12.75">
      <c r="C1" s="3" t="s">
        <v>124</v>
      </c>
      <c r="D1" s="3" t="s">
        <v>126</v>
      </c>
      <c r="E1" s="3" t="s">
        <v>127</v>
      </c>
      <c r="F1" s="3" t="s">
        <v>128</v>
      </c>
      <c r="G1" s="3" t="s">
        <v>130</v>
      </c>
      <c r="H1" s="3" t="s">
        <v>131</v>
      </c>
      <c r="I1" s="3" t="s">
        <v>132</v>
      </c>
      <c r="J1" s="3" t="s">
        <v>134</v>
      </c>
      <c r="Q1" s="4">
        <v>7</v>
      </c>
    </row>
    <row r="2" spans="1:17" ht="12.75">
      <c r="A2" s="5" t="s">
        <v>0</v>
      </c>
      <c r="B2" s="5" t="s">
        <v>1</v>
      </c>
      <c r="C2" s="8"/>
      <c r="D2" s="8"/>
      <c r="E2" s="8"/>
      <c r="F2" s="8"/>
      <c r="G2" s="8"/>
      <c r="H2" s="8"/>
      <c r="I2" s="8"/>
      <c r="K2" s="8"/>
      <c r="L2" s="8"/>
      <c r="M2" s="8"/>
      <c r="N2" s="8"/>
      <c r="O2" s="8"/>
      <c r="P2" s="5">
        <f aca="true" t="shared" si="0" ref="P2:P33">SUM(C2:O2)</f>
        <v>0</v>
      </c>
      <c r="Q2" s="10">
        <f>P2/$Q$1</f>
        <v>0</v>
      </c>
    </row>
    <row r="3" spans="1:17" ht="12.75">
      <c r="A3" s="5" t="s">
        <v>9</v>
      </c>
      <c r="B3" s="5" t="s">
        <v>149</v>
      </c>
      <c r="C3" s="8"/>
      <c r="D3" s="8"/>
      <c r="E3" s="8"/>
      <c r="F3" s="8"/>
      <c r="G3" s="8"/>
      <c r="H3" s="8"/>
      <c r="I3" s="8"/>
      <c r="K3" s="8"/>
      <c r="L3" s="8"/>
      <c r="M3" s="8"/>
      <c r="N3" s="8"/>
      <c r="O3" s="8"/>
      <c r="P3" s="5">
        <f t="shared" si="0"/>
        <v>0</v>
      </c>
      <c r="Q3" s="10">
        <f aca="true" t="shared" si="1" ref="Q3:Q66">P3/$Q$1</f>
        <v>0</v>
      </c>
    </row>
    <row r="4" spans="1:17" ht="12.75">
      <c r="A4" s="1" t="s">
        <v>3</v>
      </c>
      <c r="B4" s="1" t="s">
        <v>4</v>
      </c>
      <c r="C4" s="8"/>
      <c r="D4" s="8"/>
      <c r="E4" s="8">
        <v>1</v>
      </c>
      <c r="F4" s="8"/>
      <c r="G4" s="8">
        <v>1</v>
      </c>
      <c r="H4" s="8">
        <v>1</v>
      </c>
      <c r="I4" s="8">
        <v>1</v>
      </c>
      <c r="J4" s="8">
        <v>1</v>
      </c>
      <c r="K4" s="8"/>
      <c r="L4" s="8"/>
      <c r="M4" s="8"/>
      <c r="N4" s="8"/>
      <c r="O4" s="8"/>
      <c r="P4" s="5">
        <f t="shared" si="0"/>
        <v>5</v>
      </c>
      <c r="Q4" s="10">
        <f t="shared" si="1"/>
        <v>0.7142857142857143</v>
      </c>
    </row>
    <row r="5" spans="1:17" ht="12.75">
      <c r="A5" s="5" t="s">
        <v>53</v>
      </c>
      <c r="B5" s="5" t="s">
        <v>4</v>
      </c>
      <c r="C5" s="8"/>
      <c r="D5" s="8"/>
      <c r="E5" s="8"/>
      <c r="F5" s="8"/>
      <c r="G5" s="8"/>
      <c r="H5" s="8"/>
      <c r="I5" s="8"/>
      <c r="K5" s="8"/>
      <c r="L5" s="8"/>
      <c r="M5" s="8"/>
      <c r="N5" s="8"/>
      <c r="O5" s="8"/>
      <c r="P5" s="5">
        <f t="shared" si="0"/>
        <v>0</v>
      </c>
      <c r="Q5" s="10">
        <f t="shared" si="1"/>
        <v>0</v>
      </c>
    </row>
    <row r="6" spans="1:17" ht="12.75">
      <c r="A6" s="5" t="s">
        <v>6</v>
      </c>
      <c r="B6" s="5" t="s">
        <v>7</v>
      </c>
      <c r="C6" s="8"/>
      <c r="D6" s="8"/>
      <c r="E6" s="8">
        <v>1</v>
      </c>
      <c r="F6" s="8"/>
      <c r="G6" s="8"/>
      <c r="H6" s="8"/>
      <c r="I6" s="8">
        <v>1</v>
      </c>
      <c r="K6" s="8"/>
      <c r="L6" s="8"/>
      <c r="M6" s="8"/>
      <c r="N6" s="8"/>
      <c r="O6" s="8"/>
      <c r="P6" s="5">
        <f t="shared" si="0"/>
        <v>2</v>
      </c>
      <c r="Q6" s="10">
        <f t="shared" si="1"/>
        <v>0.2857142857142857</v>
      </c>
    </row>
    <row r="7" spans="1:17" ht="12.75">
      <c r="A7" s="5" t="s">
        <v>103</v>
      </c>
      <c r="B7" s="5" t="s">
        <v>151</v>
      </c>
      <c r="C7" s="8"/>
      <c r="D7" s="8"/>
      <c r="E7" s="8"/>
      <c r="F7" s="8"/>
      <c r="G7" s="8"/>
      <c r="H7" s="8"/>
      <c r="I7" s="8"/>
      <c r="K7" s="8"/>
      <c r="L7" s="8"/>
      <c r="M7" s="8"/>
      <c r="N7" s="8"/>
      <c r="O7" s="8"/>
      <c r="P7" s="5">
        <f t="shared" si="0"/>
        <v>0</v>
      </c>
      <c r="Q7" s="10">
        <f t="shared" si="1"/>
        <v>0</v>
      </c>
    </row>
    <row r="8" spans="1:17" ht="12.75">
      <c r="A8" s="1" t="s">
        <v>9</v>
      </c>
      <c r="B8" s="1" t="s">
        <v>10</v>
      </c>
      <c r="C8" s="8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P8" s="5">
        <f t="shared" si="0"/>
        <v>0</v>
      </c>
      <c r="Q8" s="10">
        <f t="shared" si="1"/>
        <v>0</v>
      </c>
    </row>
    <row r="9" spans="1:17" ht="12.75">
      <c r="A9" s="5" t="s">
        <v>8</v>
      </c>
      <c r="B9" s="5" t="s">
        <v>11</v>
      </c>
      <c r="C9" s="8"/>
      <c r="D9" s="8"/>
      <c r="E9" s="8"/>
      <c r="F9" s="8">
        <v>1</v>
      </c>
      <c r="G9" s="8"/>
      <c r="H9" s="8"/>
      <c r="I9" s="8"/>
      <c r="J9" s="8">
        <v>1</v>
      </c>
      <c r="K9" s="8"/>
      <c r="L9" s="8"/>
      <c r="M9" s="8"/>
      <c r="N9" s="8"/>
      <c r="O9" s="8"/>
      <c r="P9" s="5">
        <f t="shared" si="0"/>
        <v>2</v>
      </c>
      <c r="Q9" s="10">
        <f t="shared" si="1"/>
        <v>0.2857142857142857</v>
      </c>
    </row>
    <row r="10" spans="1:17" ht="12.75">
      <c r="A10" s="5" t="s">
        <v>12</v>
      </c>
      <c r="B10" s="5" t="s">
        <v>13</v>
      </c>
      <c r="C10" s="8"/>
      <c r="D10" s="8"/>
      <c r="E10" s="8"/>
      <c r="F10" s="8"/>
      <c r="G10" s="8"/>
      <c r="H10" s="8"/>
      <c r="I10" s="8"/>
      <c r="K10" s="8"/>
      <c r="L10" s="8"/>
      <c r="M10" s="8"/>
      <c r="N10" s="8"/>
      <c r="O10" s="8"/>
      <c r="P10" s="5">
        <f t="shared" si="0"/>
        <v>0</v>
      </c>
      <c r="Q10" s="10">
        <f t="shared" si="1"/>
        <v>0</v>
      </c>
    </row>
    <row r="11" spans="1:17" ht="12.75">
      <c r="A11" s="5" t="s">
        <v>154</v>
      </c>
      <c r="B11" s="5" t="s">
        <v>155</v>
      </c>
      <c r="C11" s="8"/>
      <c r="D11" s="8"/>
      <c r="E11" s="8"/>
      <c r="F11" s="8"/>
      <c r="G11" s="8"/>
      <c r="H11" s="8"/>
      <c r="I11" s="8"/>
      <c r="K11" s="8"/>
      <c r="L11" s="8"/>
      <c r="M11" s="8"/>
      <c r="N11" s="8"/>
      <c r="O11" s="8"/>
      <c r="P11" s="5">
        <f t="shared" si="0"/>
        <v>0</v>
      </c>
      <c r="Q11" s="10">
        <f t="shared" si="1"/>
        <v>0</v>
      </c>
    </row>
    <row r="12" spans="1:17" ht="12.75">
      <c r="A12" s="5" t="s">
        <v>14</v>
      </c>
      <c r="B12" s="5" t="s">
        <v>15</v>
      </c>
      <c r="C12" s="8"/>
      <c r="D12" s="8"/>
      <c r="E12" s="8"/>
      <c r="F12" s="8"/>
      <c r="G12" s="8"/>
      <c r="H12" s="8"/>
      <c r="I12" s="8"/>
      <c r="K12" s="8"/>
      <c r="L12" s="8"/>
      <c r="M12" s="8"/>
      <c r="N12" s="8"/>
      <c r="O12" s="8"/>
      <c r="P12" s="5">
        <f t="shared" si="0"/>
        <v>0</v>
      </c>
      <c r="Q12" s="10">
        <f t="shared" si="1"/>
        <v>0</v>
      </c>
    </row>
    <row r="13" spans="1:17" ht="12.75">
      <c r="A13" s="5" t="s">
        <v>12</v>
      </c>
      <c r="B13" s="5" t="s">
        <v>16</v>
      </c>
      <c r="C13" s="8">
        <v>1</v>
      </c>
      <c r="D13" s="8"/>
      <c r="E13" s="8">
        <v>1</v>
      </c>
      <c r="F13" s="8"/>
      <c r="G13" s="8">
        <v>1</v>
      </c>
      <c r="H13" s="8">
        <v>1</v>
      </c>
      <c r="I13" s="8"/>
      <c r="J13" s="8">
        <v>1</v>
      </c>
      <c r="K13" s="8"/>
      <c r="L13" s="8"/>
      <c r="M13" s="8"/>
      <c r="N13" s="8"/>
      <c r="O13" s="8"/>
      <c r="P13" s="5">
        <f t="shared" si="0"/>
        <v>5</v>
      </c>
      <c r="Q13" s="10">
        <f t="shared" si="1"/>
        <v>0.7142857142857143</v>
      </c>
    </row>
    <row r="14" spans="1:17" ht="12.75">
      <c r="A14" s="5" t="s">
        <v>17</v>
      </c>
      <c r="B14" s="5" t="s">
        <v>16</v>
      </c>
      <c r="C14" s="8"/>
      <c r="D14" s="8"/>
      <c r="E14" s="8"/>
      <c r="F14" s="8"/>
      <c r="G14" s="8"/>
      <c r="H14" s="8"/>
      <c r="I14" s="8"/>
      <c r="K14" s="8"/>
      <c r="L14" s="8"/>
      <c r="M14" s="8"/>
      <c r="N14" s="8"/>
      <c r="O14" s="8"/>
      <c r="P14" s="5">
        <f t="shared" si="0"/>
        <v>0</v>
      </c>
      <c r="Q14" s="10">
        <f t="shared" si="1"/>
        <v>0</v>
      </c>
    </row>
    <row r="15" spans="1:17" ht="12.75">
      <c r="A15" s="5" t="s">
        <v>170</v>
      </c>
      <c r="B15" s="5" t="s">
        <v>171</v>
      </c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8"/>
      <c r="P15" s="5">
        <f t="shared" si="0"/>
        <v>0</v>
      </c>
      <c r="Q15" s="10">
        <f t="shared" si="1"/>
        <v>0</v>
      </c>
    </row>
    <row r="16" spans="1:17" ht="12.75">
      <c r="A16" s="1" t="s">
        <v>18</v>
      </c>
      <c r="B16" s="1" t="s">
        <v>19</v>
      </c>
      <c r="C16" s="8">
        <v>1</v>
      </c>
      <c r="D16" s="8"/>
      <c r="E16" s="8">
        <v>1</v>
      </c>
      <c r="F16" s="8">
        <v>1</v>
      </c>
      <c r="G16" s="8">
        <v>1</v>
      </c>
      <c r="H16" s="8"/>
      <c r="I16" s="8"/>
      <c r="K16" s="8"/>
      <c r="L16" s="8"/>
      <c r="M16" s="8"/>
      <c r="N16" s="8"/>
      <c r="O16" s="8"/>
      <c r="P16" s="5">
        <f t="shared" si="0"/>
        <v>4</v>
      </c>
      <c r="Q16" s="10">
        <f t="shared" si="1"/>
        <v>0.5714285714285714</v>
      </c>
    </row>
    <row r="17" spans="1:17" ht="12.75">
      <c r="A17" s="5" t="s">
        <v>20</v>
      </c>
      <c r="B17" s="5" t="s">
        <v>21</v>
      </c>
      <c r="C17" s="8"/>
      <c r="D17" s="8"/>
      <c r="E17" s="8"/>
      <c r="F17" s="8"/>
      <c r="G17" s="8"/>
      <c r="H17" s="8"/>
      <c r="I17" s="8"/>
      <c r="K17" s="8"/>
      <c r="L17" s="8"/>
      <c r="M17" s="8"/>
      <c r="N17" s="8"/>
      <c r="O17" s="8"/>
      <c r="P17" s="5">
        <f t="shared" si="0"/>
        <v>0</v>
      </c>
      <c r="Q17" s="10">
        <f t="shared" si="1"/>
        <v>0</v>
      </c>
    </row>
    <row r="18" spans="1:17" ht="12.75">
      <c r="A18" s="1" t="s">
        <v>6</v>
      </c>
      <c r="B18" s="1" t="s">
        <v>22</v>
      </c>
      <c r="C18" s="8"/>
      <c r="D18" s="8"/>
      <c r="E18" s="8"/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/>
      <c r="L18" s="8"/>
      <c r="M18" s="8"/>
      <c r="N18" s="8"/>
      <c r="O18" s="8"/>
      <c r="P18" s="5">
        <f t="shared" si="0"/>
        <v>5</v>
      </c>
      <c r="Q18" s="10">
        <f t="shared" si="1"/>
        <v>0.7142857142857143</v>
      </c>
    </row>
    <row r="19" spans="1:17" ht="12.75">
      <c r="A19" s="5" t="s">
        <v>14</v>
      </c>
      <c r="B19" s="5" t="s">
        <v>23</v>
      </c>
      <c r="C19" s="8"/>
      <c r="D19" s="8"/>
      <c r="E19" s="8"/>
      <c r="F19" s="8">
        <v>1</v>
      </c>
      <c r="G19" s="8"/>
      <c r="H19" s="8"/>
      <c r="I19" s="8">
        <v>1</v>
      </c>
      <c r="K19" s="8"/>
      <c r="L19" s="8"/>
      <c r="M19" s="8"/>
      <c r="N19" s="8"/>
      <c r="O19" s="8"/>
      <c r="P19" s="5">
        <f t="shared" si="0"/>
        <v>2</v>
      </c>
      <c r="Q19" s="10">
        <f t="shared" si="1"/>
        <v>0.2857142857142857</v>
      </c>
    </row>
    <row r="20" spans="1:17" ht="12.75">
      <c r="A20" s="5" t="s">
        <v>24</v>
      </c>
      <c r="B20" s="5" t="s">
        <v>23</v>
      </c>
      <c r="C20" s="8"/>
      <c r="D20" s="8"/>
      <c r="E20" s="8">
        <v>1</v>
      </c>
      <c r="F20" s="8">
        <v>1</v>
      </c>
      <c r="G20" s="8"/>
      <c r="H20" s="8"/>
      <c r="I20" s="8">
        <v>1</v>
      </c>
      <c r="J20" s="8">
        <v>1</v>
      </c>
      <c r="K20" s="8"/>
      <c r="L20" s="8"/>
      <c r="M20" s="8"/>
      <c r="N20" s="8"/>
      <c r="O20" s="8"/>
      <c r="P20" s="5">
        <f t="shared" si="0"/>
        <v>4</v>
      </c>
      <c r="Q20" s="10">
        <f t="shared" si="1"/>
        <v>0.5714285714285714</v>
      </c>
    </row>
    <row r="21" spans="1:17" ht="12.75">
      <c r="A21" s="5" t="s">
        <v>25</v>
      </c>
      <c r="B21" s="5" t="s">
        <v>26</v>
      </c>
      <c r="C21" s="8"/>
      <c r="D21" s="8"/>
      <c r="E21" s="8"/>
      <c r="F21" s="8"/>
      <c r="G21" s="8"/>
      <c r="H21" s="8"/>
      <c r="I21" s="8"/>
      <c r="K21" s="8"/>
      <c r="L21" s="8"/>
      <c r="M21" s="8"/>
      <c r="N21" s="8"/>
      <c r="O21" s="8"/>
      <c r="P21" s="5">
        <f t="shared" si="0"/>
        <v>0</v>
      </c>
      <c r="Q21" s="10">
        <f t="shared" si="1"/>
        <v>0</v>
      </c>
    </row>
    <row r="22" spans="1:17" ht="12.75">
      <c r="A22" s="5" t="s">
        <v>27</v>
      </c>
      <c r="B22" s="5" t="s">
        <v>28</v>
      </c>
      <c r="C22" s="8"/>
      <c r="D22" s="8"/>
      <c r="E22" s="8"/>
      <c r="F22" s="8"/>
      <c r="G22" s="8">
        <v>1</v>
      </c>
      <c r="H22" s="8"/>
      <c r="I22" s="8">
        <v>1</v>
      </c>
      <c r="K22" s="8"/>
      <c r="L22" s="8"/>
      <c r="M22" s="8"/>
      <c r="N22" s="8"/>
      <c r="O22" s="8"/>
      <c r="P22" s="5">
        <f t="shared" si="0"/>
        <v>2</v>
      </c>
      <c r="Q22" s="10">
        <f t="shared" si="1"/>
        <v>0.2857142857142857</v>
      </c>
    </row>
    <row r="23" spans="1:17" ht="12.75">
      <c r="A23" s="5" t="s">
        <v>148</v>
      </c>
      <c r="B23" s="5" t="s">
        <v>150</v>
      </c>
      <c r="C23" s="8"/>
      <c r="D23" s="8"/>
      <c r="E23" s="8"/>
      <c r="F23" s="8"/>
      <c r="G23" s="8"/>
      <c r="H23" s="8"/>
      <c r="I23" s="8"/>
      <c r="K23" s="8"/>
      <c r="L23" s="8"/>
      <c r="M23" s="8"/>
      <c r="N23" s="8"/>
      <c r="O23" s="8"/>
      <c r="P23" s="5">
        <f t="shared" si="0"/>
        <v>0</v>
      </c>
      <c r="Q23" s="10">
        <f t="shared" si="1"/>
        <v>0</v>
      </c>
    </row>
    <row r="24" spans="1:17" ht="12.75">
      <c r="A24" s="1" t="s">
        <v>29</v>
      </c>
      <c r="B24" s="1" t="s">
        <v>30</v>
      </c>
      <c r="C24" s="8"/>
      <c r="D24" s="8"/>
      <c r="E24" s="8"/>
      <c r="F24" s="8"/>
      <c r="G24" s="8">
        <v>1</v>
      </c>
      <c r="H24" s="8"/>
      <c r="I24" s="8"/>
      <c r="K24" s="8"/>
      <c r="L24" s="8"/>
      <c r="M24" s="8"/>
      <c r="N24" s="8"/>
      <c r="O24" s="8"/>
      <c r="P24" s="5">
        <f t="shared" si="0"/>
        <v>1</v>
      </c>
      <c r="Q24" s="10">
        <f t="shared" si="1"/>
        <v>0.14285714285714285</v>
      </c>
    </row>
    <row r="25" spans="1:17" ht="12.75">
      <c r="A25" s="5" t="s">
        <v>9</v>
      </c>
      <c r="B25" s="5" t="s">
        <v>31</v>
      </c>
      <c r="C25" s="8">
        <v>1</v>
      </c>
      <c r="D25" s="8"/>
      <c r="E25" s="8">
        <v>1</v>
      </c>
      <c r="F25" s="8">
        <v>1</v>
      </c>
      <c r="G25" s="8"/>
      <c r="H25" s="8">
        <v>1</v>
      </c>
      <c r="I25" s="8">
        <v>1</v>
      </c>
      <c r="J25" s="8">
        <v>1</v>
      </c>
      <c r="K25" s="8"/>
      <c r="L25" s="8"/>
      <c r="M25" s="8"/>
      <c r="N25" s="8"/>
      <c r="O25" s="8"/>
      <c r="P25" s="5">
        <f t="shared" si="0"/>
        <v>6</v>
      </c>
      <c r="Q25" s="10">
        <f t="shared" si="1"/>
        <v>0.8571428571428571</v>
      </c>
    </row>
    <row r="26" spans="1:17" ht="12.75">
      <c r="A26" s="5" t="s">
        <v>161</v>
      </c>
      <c r="B26" s="5" t="s">
        <v>169</v>
      </c>
      <c r="C26" s="8"/>
      <c r="D26" s="8"/>
      <c r="E26" s="8"/>
      <c r="F26" s="8"/>
      <c r="G26" s="8"/>
      <c r="H26" s="8"/>
      <c r="I26" s="8"/>
      <c r="K26" s="8"/>
      <c r="L26" s="8"/>
      <c r="M26" s="8"/>
      <c r="N26" s="8"/>
      <c r="O26" s="8"/>
      <c r="P26" s="5">
        <f t="shared" si="0"/>
        <v>0</v>
      </c>
      <c r="Q26" s="10">
        <f t="shared" si="1"/>
        <v>0</v>
      </c>
    </row>
    <row r="27" spans="1:17" ht="12.75">
      <c r="A27" s="5" t="s">
        <v>32</v>
      </c>
      <c r="B27" s="5" t="s">
        <v>31</v>
      </c>
      <c r="C27" s="8"/>
      <c r="D27" s="8"/>
      <c r="E27" s="8"/>
      <c r="F27" s="8"/>
      <c r="G27" s="8"/>
      <c r="H27" s="8"/>
      <c r="I27" s="8">
        <v>1</v>
      </c>
      <c r="K27" s="8"/>
      <c r="L27" s="8"/>
      <c r="M27" s="8"/>
      <c r="N27" s="8"/>
      <c r="O27" s="8"/>
      <c r="P27" s="5">
        <f t="shared" si="0"/>
        <v>1</v>
      </c>
      <c r="Q27" s="10">
        <f t="shared" si="1"/>
        <v>0.14285714285714285</v>
      </c>
    </row>
    <row r="28" spans="1:17" ht="12.75">
      <c r="A28" s="5" t="s">
        <v>33</v>
      </c>
      <c r="B28" s="5" t="s">
        <v>31</v>
      </c>
      <c r="C28" s="8"/>
      <c r="D28" s="8"/>
      <c r="E28" s="8"/>
      <c r="F28" s="8"/>
      <c r="G28" s="8"/>
      <c r="H28" s="8"/>
      <c r="I28" s="8"/>
      <c r="K28" s="8"/>
      <c r="L28" s="8"/>
      <c r="M28" s="8"/>
      <c r="N28" s="8"/>
      <c r="O28" s="8"/>
      <c r="P28" s="5">
        <f t="shared" si="0"/>
        <v>0</v>
      </c>
      <c r="Q28" s="10">
        <f t="shared" si="1"/>
        <v>0</v>
      </c>
    </row>
    <row r="29" spans="1:17" ht="12.75">
      <c r="A29" s="5" t="s">
        <v>34</v>
      </c>
      <c r="B29" s="5" t="s">
        <v>31</v>
      </c>
      <c r="C29" s="8"/>
      <c r="D29" s="8"/>
      <c r="E29" s="8"/>
      <c r="F29" s="8"/>
      <c r="G29" s="8"/>
      <c r="H29" s="8"/>
      <c r="I29" s="8"/>
      <c r="K29" s="8"/>
      <c r="L29" s="8"/>
      <c r="M29" s="8"/>
      <c r="N29" s="8"/>
      <c r="O29" s="8"/>
      <c r="P29" s="5">
        <f t="shared" si="0"/>
        <v>0</v>
      </c>
      <c r="Q29" s="10">
        <f t="shared" si="1"/>
        <v>0</v>
      </c>
    </row>
    <row r="30" spans="1:17" ht="12.75">
      <c r="A30" s="5" t="s">
        <v>35</v>
      </c>
      <c r="B30" s="5" t="s">
        <v>31</v>
      </c>
      <c r="C30" s="8">
        <v>1</v>
      </c>
      <c r="D30" s="8"/>
      <c r="E30" s="8">
        <v>1</v>
      </c>
      <c r="F30" s="8">
        <v>1</v>
      </c>
      <c r="G30" s="8">
        <v>1</v>
      </c>
      <c r="H30" s="8"/>
      <c r="I30" s="8">
        <v>1</v>
      </c>
      <c r="J30" s="8">
        <v>1</v>
      </c>
      <c r="K30" s="8"/>
      <c r="L30" s="8"/>
      <c r="M30" s="8"/>
      <c r="N30" s="8"/>
      <c r="O30" s="8"/>
      <c r="P30" s="5">
        <f t="shared" si="0"/>
        <v>6</v>
      </c>
      <c r="Q30" s="10">
        <f t="shared" si="1"/>
        <v>0.8571428571428571</v>
      </c>
    </row>
    <row r="31" spans="1:17" ht="12.75">
      <c r="A31" s="5" t="s">
        <v>12</v>
      </c>
      <c r="B31" s="5" t="s">
        <v>36</v>
      </c>
      <c r="C31" s="8"/>
      <c r="D31" s="8"/>
      <c r="E31" s="8"/>
      <c r="F31" s="8"/>
      <c r="G31" s="8"/>
      <c r="H31" s="8"/>
      <c r="I31" s="8"/>
      <c r="K31" s="8"/>
      <c r="L31" s="8"/>
      <c r="M31" s="8"/>
      <c r="N31" s="8"/>
      <c r="O31" s="8"/>
      <c r="P31" s="5">
        <f t="shared" si="0"/>
        <v>0</v>
      </c>
      <c r="Q31" s="10">
        <f t="shared" si="1"/>
        <v>0</v>
      </c>
    </row>
    <row r="32" spans="1:17" ht="12.75">
      <c r="A32" s="5" t="s">
        <v>5</v>
      </c>
      <c r="B32" s="5" t="s">
        <v>36</v>
      </c>
      <c r="C32" s="8"/>
      <c r="D32" s="8"/>
      <c r="E32" s="8"/>
      <c r="F32" s="8"/>
      <c r="G32" s="8"/>
      <c r="H32" s="8"/>
      <c r="I32" s="8"/>
      <c r="K32" s="8"/>
      <c r="L32" s="8"/>
      <c r="M32" s="8"/>
      <c r="N32" s="8"/>
      <c r="O32" s="8"/>
      <c r="P32" s="5">
        <f t="shared" si="0"/>
        <v>0</v>
      </c>
      <c r="Q32" s="10">
        <f t="shared" si="1"/>
        <v>0</v>
      </c>
    </row>
    <row r="33" spans="1:17" ht="12.75">
      <c r="A33" s="5" t="s">
        <v>37</v>
      </c>
      <c r="B33" s="5" t="s">
        <v>38</v>
      </c>
      <c r="C33" s="8"/>
      <c r="D33" s="8"/>
      <c r="E33" s="8">
        <v>1</v>
      </c>
      <c r="F33" s="8">
        <v>1</v>
      </c>
      <c r="G33" s="8"/>
      <c r="H33" s="8"/>
      <c r="I33" s="8">
        <v>1</v>
      </c>
      <c r="J33" s="8">
        <v>1</v>
      </c>
      <c r="K33" s="8"/>
      <c r="L33" s="8"/>
      <c r="M33" s="8"/>
      <c r="N33" s="8"/>
      <c r="O33" s="8"/>
      <c r="P33" s="5">
        <f t="shared" si="0"/>
        <v>4</v>
      </c>
      <c r="Q33" s="10">
        <f t="shared" si="1"/>
        <v>0.5714285714285714</v>
      </c>
    </row>
    <row r="34" spans="1:17" ht="12.75">
      <c r="A34" s="5" t="s">
        <v>39</v>
      </c>
      <c r="B34" s="5" t="s">
        <v>38</v>
      </c>
      <c r="C34" s="8">
        <v>1</v>
      </c>
      <c r="D34" s="8"/>
      <c r="E34" s="8"/>
      <c r="F34" s="8"/>
      <c r="G34" s="8">
        <v>1</v>
      </c>
      <c r="H34" s="8">
        <v>1</v>
      </c>
      <c r="I34" s="8"/>
      <c r="K34" s="8"/>
      <c r="L34" s="8"/>
      <c r="M34" s="8"/>
      <c r="N34" s="8"/>
      <c r="O34" s="8"/>
      <c r="P34" s="5">
        <f aca="true" t="shared" si="2" ref="P34:P65">SUM(C34:O34)</f>
        <v>3</v>
      </c>
      <c r="Q34" s="10">
        <f t="shared" si="1"/>
        <v>0.42857142857142855</v>
      </c>
    </row>
    <row r="35" spans="1:17" ht="12.75">
      <c r="A35" s="1" t="s">
        <v>40</v>
      </c>
      <c r="B35" s="1" t="s">
        <v>38</v>
      </c>
      <c r="C35" s="8"/>
      <c r="D35" s="8"/>
      <c r="E35" s="8"/>
      <c r="F35" s="8"/>
      <c r="G35" s="8"/>
      <c r="H35" s="8"/>
      <c r="I35" s="8"/>
      <c r="K35" s="8"/>
      <c r="L35" s="8"/>
      <c r="M35" s="8"/>
      <c r="N35" s="8"/>
      <c r="O35" s="8"/>
      <c r="P35" s="5">
        <f t="shared" si="2"/>
        <v>0</v>
      </c>
      <c r="Q35" s="10">
        <f t="shared" si="1"/>
        <v>0</v>
      </c>
    </row>
    <row r="36" spans="1:17" ht="12.75">
      <c r="A36" s="5" t="s">
        <v>41</v>
      </c>
      <c r="B36" s="5" t="s">
        <v>42</v>
      </c>
      <c r="C36" s="8"/>
      <c r="D36" s="8"/>
      <c r="E36" s="8"/>
      <c r="F36" s="8"/>
      <c r="G36" s="8"/>
      <c r="H36" s="8"/>
      <c r="I36" s="8"/>
      <c r="K36" s="8"/>
      <c r="L36" s="8"/>
      <c r="M36" s="8"/>
      <c r="N36" s="8"/>
      <c r="O36" s="8"/>
      <c r="P36" s="5">
        <f t="shared" si="2"/>
        <v>0</v>
      </c>
      <c r="Q36" s="10">
        <f t="shared" si="1"/>
        <v>0</v>
      </c>
    </row>
    <row r="37" spans="1:17" ht="12.75">
      <c r="A37" s="5" t="s">
        <v>5</v>
      </c>
      <c r="B37" s="5" t="s">
        <v>42</v>
      </c>
      <c r="C37" s="8">
        <v>1</v>
      </c>
      <c r="D37" s="8"/>
      <c r="E37" s="8"/>
      <c r="F37" s="8"/>
      <c r="G37" s="8">
        <v>1</v>
      </c>
      <c r="H37" s="8">
        <v>1</v>
      </c>
      <c r="I37" s="8"/>
      <c r="J37" s="8">
        <v>1</v>
      </c>
      <c r="K37" s="8"/>
      <c r="L37" s="8"/>
      <c r="M37" s="8"/>
      <c r="N37" s="8"/>
      <c r="O37" s="8"/>
      <c r="P37" s="5">
        <f t="shared" si="2"/>
        <v>4</v>
      </c>
      <c r="Q37" s="10">
        <f t="shared" si="1"/>
        <v>0.5714285714285714</v>
      </c>
    </row>
    <row r="38" spans="1:17" ht="12.75">
      <c r="A38" s="5" t="s">
        <v>2</v>
      </c>
      <c r="B38" s="5" t="s">
        <v>43</v>
      </c>
      <c r="C38" s="8"/>
      <c r="D38" s="8"/>
      <c r="E38" s="8"/>
      <c r="F38" s="8"/>
      <c r="G38" s="8"/>
      <c r="H38" s="8"/>
      <c r="I38" s="8"/>
      <c r="K38" s="8"/>
      <c r="L38" s="8"/>
      <c r="M38" s="8"/>
      <c r="N38" s="8"/>
      <c r="O38" s="8"/>
      <c r="P38" s="5">
        <f t="shared" si="2"/>
        <v>0</v>
      </c>
      <c r="Q38" s="10">
        <f t="shared" si="1"/>
        <v>0</v>
      </c>
    </row>
    <row r="39" spans="1:17" ht="12.75">
      <c r="A39" s="1" t="s">
        <v>44</v>
      </c>
      <c r="B39" s="1" t="s">
        <v>45</v>
      </c>
      <c r="C39" s="8"/>
      <c r="D39" s="8"/>
      <c r="E39" s="8">
        <v>1</v>
      </c>
      <c r="F39" s="8"/>
      <c r="G39" s="8">
        <v>1</v>
      </c>
      <c r="H39" s="8">
        <v>1</v>
      </c>
      <c r="I39" s="8">
        <v>1</v>
      </c>
      <c r="J39" s="8">
        <v>1</v>
      </c>
      <c r="K39" s="8"/>
      <c r="L39" s="8"/>
      <c r="M39" s="8"/>
      <c r="N39" s="8"/>
      <c r="O39" s="8"/>
      <c r="P39" s="5">
        <f t="shared" si="2"/>
        <v>5</v>
      </c>
      <c r="Q39" s="10">
        <f t="shared" si="1"/>
        <v>0.7142857142857143</v>
      </c>
    </row>
    <row r="40" spans="1:17" ht="12.75">
      <c r="A40" s="5" t="s">
        <v>33</v>
      </c>
      <c r="B40" s="5" t="s">
        <v>46</v>
      </c>
      <c r="C40" s="8"/>
      <c r="D40" s="8"/>
      <c r="E40" s="8"/>
      <c r="F40" s="8"/>
      <c r="G40" s="8"/>
      <c r="H40" s="8"/>
      <c r="I40" s="8"/>
      <c r="K40" s="8"/>
      <c r="L40" s="8"/>
      <c r="M40" s="8"/>
      <c r="N40" s="8"/>
      <c r="O40" s="8"/>
      <c r="P40" s="5">
        <f t="shared" si="2"/>
        <v>0</v>
      </c>
      <c r="Q40" s="10">
        <f t="shared" si="1"/>
        <v>0</v>
      </c>
    </row>
    <row r="41" spans="1:17" ht="12.75">
      <c r="A41" s="5" t="s">
        <v>9</v>
      </c>
      <c r="B41" s="5" t="s">
        <v>47</v>
      </c>
      <c r="C41" s="8">
        <v>1</v>
      </c>
      <c r="D41" s="8"/>
      <c r="E41" s="8"/>
      <c r="F41" s="8"/>
      <c r="G41" s="8">
        <v>1</v>
      </c>
      <c r="H41" s="8">
        <v>1</v>
      </c>
      <c r="I41" s="8"/>
      <c r="K41" s="8"/>
      <c r="L41" s="8"/>
      <c r="M41" s="8"/>
      <c r="N41" s="8"/>
      <c r="O41" s="8"/>
      <c r="P41" s="5">
        <f t="shared" si="2"/>
        <v>3</v>
      </c>
      <c r="Q41" s="10">
        <f t="shared" si="1"/>
        <v>0.42857142857142855</v>
      </c>
    </row>
    <row r="42" spans="1:17" ht="12.75">
      <c r="A42" s="5" t="s">
        <v>48</v>
      </c>
      <c r="B42" s="5" t="s">
        <v>49</v>
      </c>
      <c r="C42" s="8"/>
      <c r="D42" s="8"/>
      <c r="E42" s="8"/>
      <c r="F42" s="8"/>
      <c r="G42" s="8"/>
      <c r="H42" s="8"/>
      <c r="I42" s="8"/>
      <c r="K42" s="8"/>
      <c r="L42" s="8"/>
      <c r="M42" s="8"/>
      <c r="N42" s="8"/>
      <c r="O42" s="8"/>
      <c r="P42" s="5">
        <f t="shared" si="2"/>
        <v>0</v>
      </c>
      <c r="Q42" s="10">
        <f t="shared" si="1"/>
        <v>0</v>
      </c>
    </row>
    <row r="43" spans="1:17" ht="12.75">
      <c r="A43" s="5" t="s">
        <v>9</v>
      </c>
      <c r="B43" s="5" t="s">
        <v>50</v>
      </c>
      <c r="C43" s="8"/>
      <c r="D43" s="8"/>
      <c r="E43" s="8">
        <v>1</v>
      </c>
      <c r="F43" s="8"/>
      <c r="G43" s="8"/>
      <c r="H43" s="8"/>
      <c r="I43" s="8"/>
      <c r="K43" s="8"/>
      <c r="L43" s="8"/>
      <c r="M43" s="8"/>
      <c r="N43" s="8"/>
      <c r="O43" s="8"/>
      <c r="P43" s="5">
        <f t="shared" si="2"/>
        <v>1</v>
      </c>
      <c r="Q43" s="10">
        <f t="shared" si="1"/>
        <v>0.14285714285714285</v>
      </c>
    </row>
    <row r="44" spans="1:17" ht="12.75">
      <c r="A44" s="5" t="s">
        <v>12</v>
      </c>
      <c r="B44" s="5" t="s">
        <v>50</v>
      </c>
      <c r="C44" s="8"/>
      <c r="D44" s="8"/>
      <c r="E44" s="8">
        <v>1</v>
      </c>
      <c r="F44" s="8"/>
      <c r="G44" s="8"/>
      <c r="H44" s="8">
        <v>1</v>
      </c>
      <c r="I44" s="8">
        <v>1</v>
      </c>
      <c r="K44" s="8"/>
      <c r="L44" s="8"/>
      <c r="M44" s="8"/>
      <c r="N44" s="8"/>
      <c r="O44" s="8"/>
      <c r="P44" s="5">
        <f t="shared" si="2"/>
        <v>3</v>
      </c>
      <c r="Q44" s="10">
        <f t="shared" si="1"/>
        <v>0.42857142857142855</v>
      </c>
    </row>
    <row r="45" spans="1:17" ht="12.75">
      <c r="A45" s="5" t="s">
        <v>51</v>
      </c>
      <c r="B45" s="5" t="s">
        <v>52</v>
      </c>
      <c r="C45" s="8"/>
      <c r="D45" s="8"/>
      <c r="E45" s="8"/>
      <c r="F45" s="8"/>
      <c r="G45" s="8"/>
      <c r="H45" s="8"/>
      <c r="I45" s="8"/>
      <c r="K45" s="8"/>
      <c r="L45" s="8"/>
      <c r="M45" s="8"/>
      <c r="N45" s="8"/>
      <c r="O45" s="8"/>
      <c r="P45" s="5">
        <f t="shared" si="2"/>
        <v>0</v>
      </c>
      <c r="Q45" s="10">
        <f t="shared" si="1"/>
        <v>0</v>
      </c>
    </row>
    <row r="46" spans="1:17" ht="12.75">
      <c r="A46" s="5" t="s">
        <v>53</v>
      </c>
      <c r="B46" s="5" t="s">
        <v>52</v>
      </c>
      <c r="C46" s="8"/>
      <c r="D46" s="8"/>
      <c r="E46" s="8"/>
      <c r="F46" s="8"/>
      <c r="G46" s="8"/>
      <c r="H46" s="8"/>
      <c r="I46" s="8"/>
      <c r="K46" s="8"/>
      <c r="L46" s="8"/>
      <c r="M46" s="8"/>
      <c r="N46" s="8"/>
      <c r="O46" s="8"/>
      <c r="P46" s="5">
        <f t="shared" si="2"/>
        <v>0</v>
      </c>
      <c r="Q46" s="10">
        <f t="shared" si="1"/>
        <v>0</v>
      </c>
    </row>
    <row r="47" spans="1:17" ht="12.75">
      <c r="A47" s="5" t="s">
        <v>5</v>
      </c>
      <c r="B47" s="5" t="s">
        <v>54</v>
      </c>
      <c r="C47" s="8"/>
      <c r="D47" s="8"/>
      <c r="E47" s="8"/>
      <c r="F47" s="8"/>
      <c r="G47" s="8"/>
      <c r="H47" s="8"/>
      <c r="I47" s="8"/>
      <c r="K47" s="8"/>
      <c r="L47" s="8"/>
      <c r="M47" s="8"/>
      <c r="N47" s="8"/>
      <c r="O47" s="8"/>
      <c r="P47" s="5">
        <f t="shared" si="2"/>
        <v>0</v>
      </c>
      <c r="Q47" s="10">
        <f t="shared" si="1"/>
        <v>0</v>
      </c>
    </row>
    <row r="48" spans="1:17" ht="12.75">
      <c r="A48" s="5" t="s">
        <v>55</v>
      </c>
      <c r="B48" s="5" t="s">
        <v>54</v>
      </c>
      <c r="C48" s="8"/>
      <c r="D48" s="8"/>
      <c r="E48" s="8"/>
      <c r="F48" s="8"/>
      <c r="G48" s="8"/>
      <c r="H48" s="8"/>
      <c r="I48" s="8"/>
      <c r="K48" s="8"/>
      <c r="L48" s="8"/>
      <c r="M48" s="8"/>
      <c r="N48" s="8"/>
      <c r="O48" s="8"/>
      <c r="P48" s="5">
        <f t="shared" si="2"/>
        <v>0</v>
      </c>
      <c r="Q48" s="10">
        <f t="shared" si="1"/>
        <v>0</v>
      </c>
    </row>
    <row r="49" spans="1:17" ht="12.75">
      <c r="A49" s="1" t="s">
        <v>56</v>
      </c>
      <c r="B49" s="1" t="s">
        <v>57</v>
      </c>
      <c r="C49" s="8">
        <v>1</v>
      </c>
      <c r="D49" s="8"/>
      <c r="E49" s="8"/>
      <c r="F49" s="8">
        <v>1</v>
      </c>
      <c r="G49" s="8">
        <v>1</v>
      </c>
      <c r="H49" s="8">
        <v>1</v>
      </c>
      <c r="I49" s="8"/>
      <c r="J49" s="8">
        <v>1</v>
      </c>
      <c r="K49" s="8"/>
      <c r="L49" s="8"/>
      <c r="M49" s="8"/>
      <c r="N49" s="8"/>
      <c r="O49" s="8"/>
      <c r="P49" s="5">
        <f t="shared" si="2"/>
        <v>5</v>
      </c>
      <c r="Q49" s="10">
        <f t="shared" si="1"/>
        <v>0.7142857142857143</v>
      </c>
    </row>
    <row r="50" spans="1:17" ht="12.75">
      <c r="A50" s="5" t="s">
        <v>58</v>
      </c>
      <c r="B50" s="5" t="s">
        <v>59</v>
      </c>
      <c r="C50" s="8"/>
      <c r="D50" s="8"/>
      <c r="E50" s="8"/>
      <c r="F50" s="8"/>
      <c r="G50" s="8"/>
      <c r="H50" s="8"/>
      <c r="I50" s="8"/>
      <c r="K50" s="8"/>
      <c r="L50" s="8"/>
      <c r="M50" s="8"/>
      <c r="N50" s="8"/>
      <c r="O50" s="8"/>
      <c r="P50" s="5">
        <f t="shared" si="2"/>
        <v>0</v>
      </c>
      <c r="Q50" s="10">
        <f t="shared" si="1"/>
        <v>0</v>
      </c>
    </row>
    <row r="51" spans="1:17" ht="12.75">
      <c r="A51" s="5" t="s">
        <v>60</v>
      </c>
      <c r="B51" s="5" t="s">
        <v>61</v>
      </c>
      <c r="C51" s="8"/>
      <c r="D51" s="8"/>
      <c r="E51" s="8"/>
      <c r="F51" s="8"/>
      <c r="G51" s="8"/>
      <c r="H51" s="8"/>
      <c r="I51" s="8"/>
      <c r="K51" s="8"/>
      <c r="L51" s="8"/>
      <c r="M51" s="8"/>
      <c r="N51" s="8"/>
      <c r="O51" s="8"/>
      <c r="P51" s="5">
        <f t="shared" si="2"/>
        <v>0</v>
      </c>
      <c r="Q51" s="10">
        <f t="shared" si="1"/>
        <v>0</v>
      </c>
    </row>
    <row r="52" spans="1:17" ht="12.75">
      <c r="A52" s="5" t="s">
        <v>140</v>
      </c>
      <c r="B52" s="5" t="s">
        <v>141</v>
      </c>
      <c r="C52" s="8"/>
      <c r="D52" s="8"/>
      <c r="E52" s="8"/>
      <c r="F52" s="8"/>
      <c r="G52" s="8"/>
      <c r="H52" s="8"/>
      <c r="I52" s="8"/>
      <c r="K52" s="8"/>
      <c r="L52" s="8"/>
      <c r="M52" s="8"/>
      <c r="N52" s="8"/>
      <c r="O52" s="8"/>
      <c r="P52" s="5">
        <f t="shared" si="2"/>
        <v>0</v>
      </c>
      <c r="Q52" s="10">
        <f t="shared" si="1"/>
        <v>0</v>
      </c>
    </row>
    <row r="53" spans="1:17" ht="12.75">
      <c r="A53" s="1" t="s">
        <v>62</v>
      </c>
      <c r="B53" s="1" t="s">
        <v>63</v>
      </c>
      <c r="C53" s="8"/>
      <c r="D53" s="8"/>
      <c r="E53" s="8"/>
      <c r="F53" s="8"/>
      <c r="G53" s="8"/>
      <c r="H53" s="8"/>
      <c r="I53" s="8"/>
      <c r="K53" s="8"/>
      <c r="L53" s="8"/>
      <c r="M53" s="8"/>
      <c r="N53" s="8"/>
      <c r="O53" s="8"/>
      <c r="P53" s="5">
        <f t="shared" si="2"/>
        <v>0</v>
      </c>
      <c r="Q53" s="10">
        <f t="shared" si="1"/>
        <v>0</v>
      </c>
    </row>
    <row r="54" spans="1:17" ht="12.75">
      <c r="A54" s="5" t="s">
        <v>34</v>
      </c>
      <c r="B54" s="5" t="s">
        <v>133</v>
      </c>
      <c r="C54" s="8"/>
      <c r="D54" s="8"/>
      <c r="E54" s="8"/>
      <c r="F54" s="8"/>
      <c r="G54" s="8"/>
      <c r="H54" s="8"/>
      <c r="I54" s="8">
        <v>1</v>
      </c>
      <c r="J54" s="8">
        <v>1</v>
      </c>
      <c r="K54" s="8"/>
      <c r="L54" s="8"/>
      <c r="M54" s="8"/>
      <c r="N54" s="8"/>
      <c r="O54" s="8"/>
      <c r="P54" s="5">
        <f t="shared" si="2"/>
        <v>2</v>
      </c>
      <c r="Q54" s="10">
        <f t="shared" si="1"/>
        <v>0.2857142857142857</v>
      </c>
    </row>
    <row r="55" spans="1:17" ht="12.75">
      <c r="A55" s="5" t="s">
        <v>35</v>
      </c>
      <c r="B55" s="5" t="s">
        <v>64</v>
      </c>
      <c r="C55" s="8"/>
      <c r="D55" s="8"/>
      <c r="E55" s="8"/>
      <c r="F55" s="8"/>
      <c r="G55" s="8"/>
      <c r="H55" s="8"/>
      <c r="I55" s="8"/>
      <c r="J55" s="8">
        <v>1</v>
      </c>
      <c r="K55" s="8"/>
      <c r="L55" s="8"/>
      <c r="M55" s="8"/>
      <c r="N55" s="8"/>
      <c r="O55" s="8"/>
      <c r="P55" s="5">
        <f t="shared" si="2"/>
        <v>1</v>
      </c>
      <c r="Q55" s="10">
        <f t="shared" si="1"/>
        <v>0.14285714285714285</v>
      </c>
    </row>
    <row r="56" spans="1:17" ht="12.75">
      <c r="A56" s="5" t="s">
        <v>56</v>
      </c>
      <c r="B56" s="5" t="s">
        <v>65</v>
      </c>
      <c r="C56" s="8"/>
      <c r="D56" s="8"/>
      <c r="E56" s="8"/>
      <c r="F56" s="8"/>
      <c r="G56" s="8"/>
      <c r="H56" s="8"/>
      <c r="I56" s="8"/>
      <c r="K56" s="8"/>
      <c r="L56" s="8"/>
      <c r="M56" s="8"/>
      <c r="N56" s="8"/>
      <c r="O56" s="8"/>
      <c r="P56" s="5">
        <f t="shared" si="2"/>
        <v>0</v>
      </c>
      <c r="Q56" s="10">
        <f t="shared" si="1"/>
        <v>0</v>
      </c>
    </row>
    <row r="57" spans="1:17" ht="12.75">
      <c r="A57" s="5" t="s">
        <v>66</v>
      </c>
      <c r="B57" s="5" t="s">
        <v>67</v>
      </c>
      <c r="C57" s="8">
        <v>1</v>
      </c>
      <c r="D57" s="8"/>
      <c r="E57" s="8">
        <v>1</v>
      </c>
      <c r="F57" s="8">
        <v>1</v>
      </c>
      <c r="G57" s="8">
        <v>1</v>
      </c>
      <c r="H57" s="8">
        <v>1</v>
      </c>
      <c r="I57" s="8"/>
      <c r="K57" s="8"/>
      <c r="L57" s="8"/>
      <c r="M57" s="8"/>
      <c r="N57" s="8"/>
      <c r="O57" s="8"/>
      <c r="P57" s="5">
        <f t="shared" si="2"/>
        <v>5</v>
      </c>
      <c r="Q57" s="10">
        <f t="shared" si="1"/>
        <v>0.7142857142857143</v>
      </c>
    </row>
    <row r="58" spans="1:17" ht="12.75">
      <c r="A58" s="5" t="s">
        <v>5</v>
      </c>
      <c r="B58" s="5" t="s">
        <v>68</v>
      </c>
      <c r="C58" s="8"/>
      <c r="D58" s="8"/>
      <c r="E58" s="8"/>
      <c r="F58" s="8"/>
      <c r="G58" s="8">
        <v>1</v>
      </c>
      <c r="H58" s="8">
        <v>1</v>
      </c>
      <c r="I58" s="8"/>
      <c r="K58" s="8"/>
      <c r="L58" s="8"/>
      <c r="M58" s="8"/>
      <c r="N58" s="8"/>
      <c r="O58" s="8"/>
      <c r="P58" s="5">
        <f t="shared" si="2"/>
        <v>2</v>
      </c>
      <c r="Q58" s="10">
        <f t="shared" si="1"/>
        <v>0.2857142857142857</v>
      </c>
    </row>
    <row r="59" spans="1:17" ht="12.75">
      <c r="A59" s="5" t="s">
        <v>69</v>
      </c>
      <c r="B59" s="5" t="s">
        <v>70</v>
      </c>
      <c r="C59" s="8"/>
      <c r="D59" s="8"/>
      <c r="E59" s="8"/>
      <c r="F59" s="8"/>
      <c r="G59" s="8"/>
      <c r="H59" s="8"/>
      <c r="I59" s="8"/>
      <c r="K59" s="8"/>
      <c r="L59" s="8"/>
      <c r="M59" s="8"/>
      <c r="N59" s="8"/>
      <c r="O59" s="8"/>
      <c r="P59" s="5">
        <f t="shared" si="2"/>
        <v>0</v>
      </c>
      <c r="Q59" s="10">
        <f t="shared" si="1"/>
        <v>0</v>
      </c>
    </row>
    <row r="60" spans="1:17" ht="12.75">
      <c r="A60" s="5" t="s">
        <v>55</v>
      </c>
      <c r="B60" s="5" t="s">
        <v>71</v>
      </c>
      <c r="C60" s="8"/>
      <c r="D60" s="8"/>
      <c r="E60" s="8">
        <v>1</v>
      </c>
      <c r="F60" s="8">
        <v>1</v>
      </c>
      <c r="G60" s="8">
        <v>1</v>
      </c>
      <c r="H60" s="8">
        <v>1</v>
      </c>
      <c r="I60" s="8">
        <v>1</v>
      </c>
      <c r="K60" s="8"/>
      <c r="L60" s="8"/>
      <c r="M60" s="8"/>
      <c r="N60" s="8"/>
      <c r="O60" s="8"/>
      <c r="P60" s="5">
        <f t="shared" si="2"/>
        <v>5</v>
      </c>
      <c r="Q60" s="10">
        <f t="shared" si="1"/>
        <v>0.7142857142857143</v>
      </c>
    </row>
    <row r="61" spans="1:17" ht="12.75">
      <c r="A61" s="5" t="s">
        <v>103</v>
      </c>
      <c r="B61" s="5" t="s">
        <v>4</v>
      </c>
      <c r="C61" s="8">
        <v>1</v>
      </c>
      <c r="D61" s="8"/>
      <c r="E61" s="8"/>
      <c r="F61" s="8">
        <v>1</v>
      </c>
      <c r="G61" s="8">
        <v>1</v>
      </c>
      <c r="H61" s="8"/>
      <c r="I61" s="8"/>
      <c r="K61" s="8"/>
      <c r="L61" s="8"/>
      <c r="M61" s="8"/>
      <c r="N61" s="8"/>
      <c r="O61" s="8"/>
      <c r="P61" s="5">
        <f t="shared" si="2"/>
        <v>3</v>
      </c>
      <c r="Q61" s="10">
        <f t="shared" si="1"/>
        <v>0.42857142857142855</v>
      </c>
    </row>
    <row r="62" spans="1:17" ht="12.75">
      <c r="A62" s="5" t="s">
        <v>108</v>
      </c>
      <c r="B62" s="5" t="s">
        <v>109</v>
      </c>
      <c r="C62" s="8"/>
      <c r="D62" s="8"/>
      <c r="E62" s="8"/>
      <c r="F62" s="8"/>
      <c r="G62" s="8"/>
      <c r="H62" s="8"/>
      <c r="I62" s="8"/>
      <c r="K62" s="8"/>
      <c r="L62" s="8"/>
      <c r="M62" s="8"/>
      <c r="N62" s="8"/>
      <c r="O62" s="8"/>
      <c r="P62" s="5">
        <f t="shared" si="2"/>
        <v>0</v>
      </c>
      <c r="Q62" s="10">
        <f t="shared" si="1"/>
        <v>0</v>
      </c>
    </row>
    <row r="63" spans="1:17" ht="12.75">
      <c r="A63" s="1" t="s">
        <v>48</v>
      </c>
      <c r="B63" s="5" t="s">
        <v>117</v>
      </c>
      <c r="C63" s="8">
        <v>1</v>
      </c>
      <c r="D63" s="8"/>
      <c r="E63" s="8"/>
      <c r="F63" s="8">
        <v>1</v>
      </c>
      <c r="G63" s="8"/>
      <c r="H63" s="8">
        <v>1</v>
      </c>
      <c r="I63" s="8">
        <v>1</v>
      </c>
      <c r="K63" s="8"/>
      <c r="L63" s="8"/>
      <c r="M63" s="8"/>
      <c r="N63" s="8"/>
      <c r="O63" s="8"/>
      <c r="P63" s="5">
        <f t="shared" si="2"/>
        <v>4</v>
      </c>
      <c r="Q63" s="10">
        <f t="shared" si="1"/>
        <v>0.5714285714285714</v>
      </c>
    </row>
    <row r="64" spans="1:17" ht="12.75">
      <c r="A64" s="1" t="s">
        <v>18</v>
      </c>
      <c r="B64" s="1" t="s">
        <v>121</v>
      </c>
      <c r="C64" s="8"/>
      <c r="D64" s="8"/>
      <c r="E64" s="8"/>
      <c r="F64" s="8"/>
      <c r="G64" s="8"/>
      <c r="H64" s="8">
        <v>1</v>
      </c>
      <c r="I64" s="8">
        <v>1</v>
      </c>
      <c r="K64" s="8"/>
      <c r="L64" s="8"/>
      <c r="M64" s="8"/>
      <c r="N64" s="8"/>
      <c r="O64" s="8"/>
      <c r="P64" s="5">
        <f t="shared" si="2"/>
        <v>2</v>
      </c>
      <c r="Q64" s="10">
        <f t="shared" si="1"/>
        <v>0.2857142857142857</v>
      </c>
    </row>
    <row r="65" spans="1:17" ht="12.75">
      <c r="A65" s="1" t="s">
        <v>62</v>
      </c>
      <c r="B65" s="1" t="s">
        <v>31</v>
      </c>
      <c r="C65" s="8"/>
      <c r="D65" s="8"/>
      <c r="E65" s="8">
        <v>1</v>
      </c>
      <c r="F65" s="8">
        <v>1</v>
      </c>
      <c r="G65" s="8">
        <v>1</v>
      </c>
      <c r="H65" s="8"/>
      <c r="I65" s="8"/>
      <c r="K65" s="8"/>
      <c r="L65" s="8"/>
      <c r="M65" s="8"/>
      <c r="N65" s="8"/>
      <c r="O65" s="8"/>
      <c r="P65" s="5">
        <f t="shared" si="2"/>
        <v>3</v>
      </c>
      <c r="Q65" s="10">
        <f t="shared" si="1"/>
        <v>0.42857142857142855</v>
      </c>
    </row>
    <row r="66" spans="1:17" ht="12.75">
      <c r="A66" s="1" t="s">
        <v>60</v>
      </c>
      <c r="B66" s="1" t="s">
        <v>129</v>
      </c>
      <c r="C66" s="8"/>
      <c r="D66" s="8"/>
      <c r="E66" s="8"/>
      <c r="F66" s="8">
        <v>1</v>
      </c>
      <c r="G66" s="8">
        <v>1</v>
      </c>
      <c r="H66" s="8"/>
      <c r="I66" s="8"/>
      <c r="K66" s="8"/>
      <c r="L66" s="8"/>
      <c r="M66" s="8"/>
      <c r="N66" s="8"/>
      <c r="O66" s="8"/>
      <c r="P66" s="5">
        <f aca="true" t="shared" si="3" ref="P66:P75">SUM(C66:O66)</f>
        <v>2</v>
      </c>
      <c r="Q66" s="10">
        <f t="shared" si="1"/>
        <v>0.2857142857142857</v>
      </c>
    </row>
    <row r="67" spans="1:17" ht="12.75">
      <c r="A67" s="1" t="s">
        <v>44</v>
      </c>
      <c r="B67" s="1" t="s">
        <v>139</v>
      </c>
      <c r="C67" s="8"/>
      <c r="D67" s="8"/>
      <c r="E67" s="8"/>
      <c r="F67" s="8"/>
      <c r="G67" s="8"/>
      <c r="H67" s="8">
        <v>1</v>
      </c>
      <c r="I67" s="8">
        <v>1</v>
      </c>
      <c r="J67" s="8">
        <v>1</v>
      </c>
      <c r="K67" s="8"/>
      <c r="L67" s="8"/>
      <c r="M67" s="8"/>
      <c r="N67" s="8"/>
      <c r="O67" s="8"/>
      <c r="P67" s="5">
        <f t="shared" si="3"/>
        <v>3</v>
      </c>
      <c r="Q67" s="10">
        <f>P67/$Q$1</f>
        <v>0.42857142857142855</v>
      </c>
    </row>
    <row r="68" spans="1:17" ht="12.75">
      <c r="A68" s="1"/>
      <c r="B68" s="1"/>
      <c r="C68" s="8"/>
      <c r="D68" s="8"/>
      <c r="E68" s="8"/>
      <c r="F68" s="8"/>
      <c r="G68" s="8"/>
      <c r="H68" s="8"/>
      <c r="I68" s="8"/>
      <c r="K68" s="8"/>
      <c r="L68" s="8"/>
      <c r="M68" s="8"/>
      <c r="N68" s="8"/>
      <c r="O68" s="8"/>
      <c r="P68" s="5">
        <f t="shared" si="3"/>
        <v>0</v>
      </c>
      <c r="Q68" s="10"/>
    </row>
    <row r="69" spans="1:17" ht="12.75">
      <c r="A69" s="1"/>
      <c r="B69" s="1"/>
      <c r="C69" s="8"/>
      <c r="D69" s="8"/>
      <c r="E69" s="8"/>
      <c r="F69" s="8"/>
      <c r="G69" s="8"/>
      <c r="H69" s="8"/>
      <c r="I69" s="8"/>
      <c r="K69" s="8"/>
      <c r="L69" s="8"/>
      <c r="M69" s="8"/>
      <c r="N69" s="8"/>
      <c r="O69" s="8"/>
      <c r="P69" s="5">
        <f t="shared" si="3"/>
        <v>0</v>
      </c>
      <c r="Q69" s="10"/>
    </row>
    <row r="70" spans="3:17" ht="12.75">
      <c r="C70" s="8"/>
      <c r="D70" s="8"/>
      <c r="E70" s="8"/>
      <c r="F70" s="8"/>
      <c r="G70" s="8"/>
      <c r="H70" s="8"/>
      <c r="I70" s="8"/>
      <c r="K70" s="8"/>
      <c r="L70" s="8"/>
      <c r="M70" s="8"/>
      <c r="N70" s="8"/>
      <c r="O70" s="8"/>
      <c r="P70" s="5">
        <f t="shared" si="3"/>
        <v>0</v>
      </c>
      <c r="Q70" s="10"/>
    </row>
    <row r="71" spans="1:17" ht="12.75">
      <c r="A71" s="1"/>
      <c r="B71" s="1"/>
      <c r="C71" s="8"/>
      <c r="D71" s="8"/>
      <c r="E71" s="8"/>
      <c r="F71" s="8"/>
      <c r="G71" s="8"/>
      <c r="H71" s="8"/>
      <c r="I71" s="8"/>
      <c r="K71" s="8"/>
      <c r="L71" s="8"/>
      <c r="M71" s="8"/>
      <c r="N71" s="8"/>
      <c r="O71" s="8"/>
      <c r="P71" s="5">
        <f t="shared" si="3"/>
        <v>0</v>
      </c>
      <c r="Q71" s="10"/>
    </row>
    <row r="72" spans="1:17" ht="12.75">
      <c r="A72" s="5" t="s">
        <v>40</v>
      </c>
      <c r="B72" s="5" t="s">
        <v>71</v>
      </c>
      <c r="C72" s="8"/>
      <c r="D72" s="8"/>
      <c r="E72" s="8"/>
      <c r="F72" s="8"/>
      <c r="G72" s="8"/>
      <c r="H72" s="8"/>
      <c r="I72" s="8"/>
      <c r="K72" s="8"/>
      <c r="L72" s="8"/>
      <c r="M72" s="8"/>
      <c r="N72" s="8"/>
      <c r="O72" s="8"/>
      <c r="P72" s="5">
        <f t="shared" si="3"/>
        <v>0</v>
      </c>
      <c r="Q72" s="10"/>
    </row>
    <row r="73" spans="1:17" ht="12.75">
      <c r="A73" s="1" t="s">
        <v>72</v>
      </c>
      <c r="B73" s="1" t="s">
        <v>73</v>
      </c>
      <c r="C73" s="8"/>
      <c r="D73" s="8"/>
      <c r="E73" s="8">
        <v>1</v>
      </c>
      <c r="F73" s="8"/>
      <c r="G73" s="8">
        <v>1</v>
      </c>
      <c r="H73" s="8">
        <v>1</v>
      </c>
      <c r="I73" s="8">
        <v>1</v>
      </c>
      <c r="J73" s="8">
        <v>1</v>
      </c>
      <c r="K73" s="8"/>
      <c r="L73" s="8"/>
      <c r="M73" s="8"/>
      <c r="N73" s="8"/>
      <c r="O73" s="8"/>
      <c r="P73" s="5">
        <f t="shared" si="3"/>
        <v>5</v>
      </c>
      <c r="Q73" s="10">
        <f>P73/$Q$1</f>
        <v>0.7142857142857143</v>
      </c>
    </row>
    <row r="74" spans="1:17" ht="12.75">
      <c r="A74" s="1" t="s">
        <v>74</v>
      </c>
      <c r="B74" s="1" t="s">
        <v>75</v>
      </c>
      <c r="C74" s="8"/>
      <c r="D74" s="8"/>
      <c r="E74" s="8"/>
      <c r="F74" s="8">
        <v>1</v>
      </c>
      <c r="G74" s="8"/>
      <c r="H74" s="8"/>
      <c r="I74" s="8">
        <v>1</v>
      </c>
      <c r="J74" s="8">
        <v>1</v>
      </c>
      <c r="K74" s="8"/>
      <c r="L74" s="8"/>
      <c r="M74" s="8"/>
      <c r="N74" s="8"/>
      <c r="O74" s="8"/>
      <c r="P74" s="5">
        <f t="shared" si="3"/>
        <v>3</v>
      </c>
      <c r="Q74" s="10">
        <f>P74/$Q$1</f>
        <v>0.42857142857142855</v>
      </c>
    </row>
    <row r="75" spans="1:17" ht="12.75">
      <c r="A75" s="1" t="s">
        <v>76</v>
      </c>
      <c r="B75" s="1" t="s">
        <v>77</v>
      </c>
      <c r="C75" s="8"/>
      <c r="D75" s="8"/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/>
      <c r="L75" s="8"/>
      <c r="M75" s="8"/>
      <c r="N75" s="8"/>
      <c r="O75" s="8"/>
      <c r="P75" s="5">
        <f t="shared" si="3"/>
        <v>6</v>
      </c>
      <c r="Q75" s="10">
        <f>P75/$Q$1</f>
        <v>0.8571428571428571</v>
      </c>
    </row>
    <row r="76" spans="3:16" ht="12.75">
      <c r="C76" s="5">
        <f aca="true" t="shared" si="4" ref="C76:P76">SUM(C2:C75)</f>
        <v>11</v>
      </c>
      <c r="D76" s="5">
        <f t="shared" si="4"/>
        <v>0</v>
      </c>
      <c r="E76" s="5">
        <f t="shared" si="4"/>
        <v>16</v>
      </c>
      <c r="F76" s="5">
        <f t="shared" si="4"/>
        <v>17</v>
      </c>
      <c r="G76" s="5">
        <f t="shared" si="4"/>
        <v>20</v>
      </c>
      <c r="H76" s="5">
        <f t="shared" si="4"/>
        <v>18</v>
      </c>
      <c r="I76" s="5">
        <f t="shared" si="4"/>
        <v>20</v>
      </c>
      <c r="J76" s="8">
        <f t="shared" si="4"/>
        <v>17</v>
      </c>
      <c r="K76" s="5">
        <f t="shared" si="4"/>
        <v>0</v>
      </c>
      <c r="L76" s="5">
        <f t="shared" si="4"/>
        <v>0</v>
      </c>
      <c r="M76" s="5">
        <f t="shared" si="4"/>
        <v>0</v>
      </c>
      <c r="N76" s="5">
        <f t="shared" si="4"/>
        <v>0</v>
      </c>
      <c r="O76" s="5">
        <f t="shared" si="4"/>
        <v>0</v>
      </c>
      <c r="P76" s="5">
        <f t="shared" si="4"/>
        <v>119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1.7109375" defaultRowHeight="12.75"/>
  <cols>
    <col min="1" max="1" width="9.7109375" style="5" customWidth="1"/>
    <col min="2" max="2" width="11.8515625" style="5" customWidth="1"/>
    <col min="3" max="16" width="5.57421875" style="5" customWidth="1"/>
    <col min="17" max="17" width="10.28125" style="5" customWidth="1"/>
    <col min="18" max="16384" width="11.7109375" style="5" customWidth="1"/>
  </cols>
  <sheetData>
    <row r="1" spans="3:17" s="9" customFormat="1" ht="12.75">
      <c r="C1" s="3" t="s">
        <v>135</v>
      </c>
      <c r="D1" s="3" t="s">
        <v>136</v>
      </c>
      <c r="E1" s="3" t="s">
        <v>137</v>
      </c>
      <c r="F1" s="3" t="s">
        <v>138</v>
      </c>
      <c r="G1" s="3" t="s">
        <v>142</v>
      </c>
      <c r="H1" s="3" t="s">
        <v>143</v>
      </c>
      <c r="I1" s="3" t="s">
        <v>144</v>
      </c>
      <c r="Q1" s="4">
        <v>7</v>
      </c>
    </row>
    <row r="2" spans="1:17" ht="12.75">
      <c r="A2" s="5" t="s">
        <v>0</v>
      </c>
      <c r="B2" s="5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>
        <f aca="true" t="shared" si="0" ref="P2:P33">SUM(C2:O2)</f>
        <v>0</v>
      </c>
      <c r="Q2" s="10">
        <f>P2/$Q$1</f>
        <v>0</v>
      </c>
    </row>
    <row r="3" spans="1:17" ht="12.75">
      <c r="A3" s="5" t="s">
        <v>9</v>
      </c>
      <c r="B3" s="5" t="s">
        <v>149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">
        <f t="shared" si="0"/>
        <v>0</v>
      </c>
      <c r="Q3" s="10">
        <f aca="true" t="shared" si="1" ref="Q3:Q66">P3/$Q$1</f>
        <v>0</v>
      </c>
    </row>
    <row r="4" spans="1:17" ht="12.75">
      <c r="A4" s="1" t="s">
        <v>3</v>
      </c>
      <c r="B4" s="1" t="s">
        <v>4</v>
      </c>
      <c r="C4" s="8"/>
      <c r="D4" s="8">
        <v>1</v>
      </c>
      <c r="E4" s="8"/>
      <c r="F4" s="8">
        <v>1</v>
      </c>
      <c r="G4" s="8">
        <v>1</v>
      </c>
      <c r="H4" s="8"/>
      <c r="I4" s="8"/>
      <c r="J4" s="8"/>
      <c r="K4" s="8"/>
      <c r="L4" s="8"/>
      <c r="M4" s="8"/>
      <c r="N4" s="8"/>
      <c r="O4" s="8"/>
      <c r="P4" s="5">
        <f t="shared" si="0"/>
        <v>3</v>
      </c>
      <c r="Q4" s="10">
        <f t="shared" si="1"/>
        <v>0.42857142857142855</v>
      </c>
    </row>
    <row r="5" spans="1:17" ht="12.75">
      <c r="A5" s="5" t="s">
        <v>53</v>
      </c>
      <c r="B5" s="5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f t="shared" si="0"/>
        <v>0</v>
      </c>
      <c r="Q5" s="10">
        <f t="shared" si="1"/>
        <v>0</v>
      </c>
    </row>
    <row r="6" spans="1:17" ht="12.75">
      <c r="A6" s="5" t="s">
        <v>6</v>
      </c>
      <c r="B6" s="5" t="s">
        <v>7</v>
      </c>
      <c r="C6" s="8">
        <v>1</v>
      </c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">
        <f t="shared" si="0"/>
        <v>2</v>
      </c>
      <c r="Q6" s="10">
        <f t="shared" si="1"/>
        <v>0.2857142857142857</v>
      </c>
    </row>
    <row r="7" spans="1:17" ht="12.75">
      <c r="A7" s="5" t="s">
        <v>103</v>
      </c>
      <c r="B7" s="5" t="s">
        <v>151</v>
      </c>
      <c r="C7" s="8"/>
      <c r="D7" s="8"/>
      <c r="E7" s="8"/>
      <c r="F7" s="8"/>
      <c r="G7" s="8"/>
      <c r="H7" s="8">
        <v>1</v>
      </c>
      <c r="I7" s="8">
        <v>1</v>
      </c>
      <c r="J7" s="8"/>
      <c r="K7" s="8"/>
      <c r="L7" s="8"/>
      <c r="M7" s="8"/>
      <c r="N7" s="8"/>
      <c r="O7" s="8"/>
      <c r="P7" s="5">
        <f t="shared" si="0"/>
        <v>2</v>
      </c>
      <c r="Q7" s="10">
        <f t="shared" si="1"/>
        <v>0.2857142857142857</v>
      </c>
    </row>
    <row r="8" spans="1:17" ht="12.75">
      <c r="A8" s="1" t="s">
        <v>9</v>
      </c>
      <c r="B8" s="1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5">
        <f t="shared" si="0"/>
        <v>0</v>
      </c>
      <c r="Q8" s="10">
        <f t="shared" si="1"/>
        <v>0</v>
      </c>
    </row>
    <row r="9" spans="1:17" ht="12.75">
      <c r="A9" s="5" t="s">
        <v>8</v>
      </c>
      <c r="B9" s="5" t="s">
        <v>11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5">
        <f t="shared" si="0"/>
        <v>0</v>
      </c>
      <c r="Q9" s="10">
        <f t="shared" si="1"/>
        <v>0</v>
      </c>
    </row>
    <row r="10" spans="1:17" ht="12.75">
      <c r="A10" s="5" t="s">
        <v>12</v>
      </c>
      <c r="B10" s="5" t="s">
        <v>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">
        <f t="shared" si="0"/>
        <v>0</v>
      </c>
      <c r="Q10" s="10">
        <f t="shared" si="1"/>
        <v>0</v>
      </c>
    </row>
    <row r="11" spans="1:17" ht="12.75">
      <c r="A11" s="5" t="s">
        <v>154</v>
      </c>
      <c r="B11" s="5" t="s">
        <v>155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>
        <f t="shared" si="0"/>
        <v>0</v>
      </c>
      <c r="Q11" s="10">
        <f t="shared" si="1"/>
        <v>0</v>
      </c>
    </row>
    <row r="12" spans="1:17" ht="12.75">
      <c r="A12" s="5" t="s">
        <v>14</v>
      </c>
      <c r="B12" s="5" t="s">
        <v>15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>
        <f t="shared" si="0"/>
        <v>0</v>
      </c>
      <c r="Q12" s="10">
        <f t="shared" si="1"/>
        <v>0</v>
      </c>
    </row>
    <row r="13" spans="1:17" ht="12.75">
      <c r="A13" s="5" t="s">
        <v>12</v>
      </c>
      <c r="B13" s="5" t="s">
        <v>16</v>
      </c>
      <c r="C13" s="8"/>
      <c r="D13" s="8">
        <v>1</v>
      </c>
      <c r="E13" s="8"/>
      <c r="F13" s="8">
        <v>1</v>
      </c>
      <c r="G13" s="8"/>
      <c r="H13" s="8"/>
      <c r="I13" s="8">
        <v>1</v>
      </c>
      <c r="J13" s="8"/>
      <c r="K13" s="8"/>
      <c r="L13" s="8"/>
      <c r="M13" s="8"/>
      <c r="N13" s="8"/>
      <c r="O13" s="8"/>
      <c r="P13" s="5">
        <f t="shared" si="0"/>
        <v>3</v>
      </c>
      <c r="Q13" s="10">
        <f t="shared" si="1"/>
        <v>0.42857142857142855</v>
      </c>
    </row>
    <row r="14" spans="1:17" ht="12.75">
      <c r="A14" s="5" t="s">
        <v>17</v>
      </c>
      <c r="B14" s="5" t="s">
        <v>16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>
        <f t="shared" si="0"/>
        <v>0</v>
      </c>
      <c r="Q14" s="10">
        <f t="shared" si="1"/>
        <v>0</v>
      </c>
    </row>
    <row r="15" spans="1:17" ht="12.75">
      <c r="A15" s="5" t="s">
        <v>170</v>
      </c>
      <c r="B15" s="5" t="s">
        <v>171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>
        <f t="shared" si="0"/>
        <v>0</v>
      </c>
      <c r="Q15" s="10">
        <f t="shared" si="1"/>
        <v>0</v>
      </c>
    </row>
    <row r="16" spans="1:17" ht="12.75">
      <c r="A16" s="1" t="s">
        <v>18</v>
      </c>
      <c r="B16" s="1" t="s">
        <v>19</v>
      </c>
      <c r="C16" s="8"/>
      <c r="D16" s="8"/>
      <c r="E16" s="8"/>
      <c r="F16" s="8"/>
      <c r="G16" s="8">
        <v>1</v>
      </c>
      <c r="H16" s="8">
        <v>1</v>
      </c>
      <c r="I16" s="8">
        <v>1</v>
      </c>
      <c r="J16" s="8"/>
      <c r="K16" s="8"/>
      <c r="L16" s="8"/>
      <c r="M16" s="8"/>
      <c r="N16" s="8"/>
      <c r="O16" s="8"/>
      <c r="P16" s="5">
        <f t="shared" si="0"/>
        <v>3</v>
      </c>
      <c r="Q16" s="10">
        <f t="shared" si="1"/>
        <v>0.42857142857142855</v>
      </c>
    </row>
    <row r="17" spans="1:17" ht="12.75">
      <c r="A17" s="5" t="s">
        <v>20</v>
      </c>
      <c r="B17" s="5" t="s">
        <v>21</v>
      </c>
      <c r="C17" s="8"/>
      <c r="D17" s="8"/>
      <c r="E17" s="8"/>
      <c r="F17" s="8"/>
      <c r="G17" s="8">
        <v>1</v>
      </c>
      <c r="H17" s="8">
        <v>1</v>
      </c>
      <c r="I17" s="8">
        <v>1</v>
      </c>
      <c r="J17" s="8"/>
      <c r="K17" s="8"/>
      <c r="L17" s="8"/>
      <c r="M17" s="8"/>
      <c r="N17" s="8"/>
      <c r="O17" s="8"/>
      <c r="P17" s="5">
        <f t="shared" si="0"/>
        <v>3</v>
      </c>
      <c r="Q17" s="10">
        <f t="shared" si="1"/>
        <v>0.42857142857142855</v>
      </c>
    </row>
    <row r="18" spans="1:17" ht="12.75">
      <c r="A18" s="1" t="s">
        <v>6</v>
      </c>
      <c r="B18" s="1" t="s">
        <v>22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/>
      <c r="L18" s="8"/>
      <c r="M18" s="8"/>
      <c r="N18" s="8"/>
      <c r="O18" s="8"/>
      <c r="P18" s="5">
        <f t="shared" si="0"/>
        <v>7</v>
      </c>
      <c r="Q18" s="10">
        <f t="shared" si="1"/>
        <v>1</v>
      </c>
    </row>
    <row r="19" spans="1:17" ht="12.75">
      <c r="A19" s="5" t="s">
        <v>14</v>
      </c>
      <c r="B19" s="5" t="s">
        <v>23</v>
      </c>
      <c r="C19" s="8"/>
      <c r="D19" s="8"/>
      <c r="E19" s="8"/>
      <c r="F19" s="8"/>
      <c r="G19" s="8"/>
      <c r="H19" s="8">
        <v>1</v>
      </c>
      <c r="I19" s="8">
        <v>1</v>
      </c>
      <c r="J19" s="8"/>
      <c r="K19" s="8"/>
      <c r="L19" s="8"/>
      <c r="M19" s="8"/>
      <c r="N19" s="8"/>
      <c r="O19" s="8"/>
      <c r="P19" s="5">
        <f t="shared" si="0"/>
        <v>2</v>
      </c>
      <c r="Q19" s="10">
        <f t="shared" si="1"/>
        <v>0.2857142857142857</v>
      </c>
    </row>
    <row r="20" spans="1:17" ht="12.75">
      <c r="A20" s="5" t="s">
        <v>24</v>
      </c>
      <c r="B20" s="5" t="s">
        <v>23</v>
      </c>
      <c r="C20" s="8"/>
      <c r="D20" s="8"/>
      <c r="E20" s="8">
        <v>1</v>
      </c>
      <c r="F20" s="8">
        <v>1</v>
      </c>
      <c r="G20" s="8"/>
      <c r="H20" s="8">
        <v>1</v>
      </c>
      <c r="I20" s="8"/>
      <c r="J20" s="8"/>
      <c r="K20" s="8"/>
      <c r="L20" s="8"/>
      <c r="M20" s="8"/>
      <c r="N20" s="8"/>
      <c r="O20" s="8"/>
      <c r="P20" s="5">
        <f t="shared" si="0"/>
        <v>3</v>
      </c>
      <c r="Q20" s="10">
        <f t="shared" si="1"/>
        <v>0.42857142857142855</v>
      </c>
    </row>
    <row r="21" spans="1:17" ht="12.75">
      <c r="A21" s="5" t="s">
        <v>25</v>
      </c>
      <c r="B21" s="5" t="s">
        <v>26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>
        <f t="shared" si="0"/>
        <v>0</v>
      </c>
      <c r="Q21" s="10">
        <f t="shared" si="1"/>
        <v>0</v>
      </c>
    </row>
    <row r="22" spans="1:17" ht="12.75">
      <c r="A22" s="5" t="s">
        <v>27</v>
      </c>
      <c r="B22" s="5" t="s">
        <v>28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>
        <f t="shared" si="0"/>
        <v>0</v>
      </c>
      <c r="Q22" s="10">
        <f t="shared" si="1"/>
        <v>0</v>
      </c>
    </row>
    <row r="23" spans="1:17" ht="12.75">
      <c r="A23" s="5" t="s">
        <v>148</v>
      </c>
      <c r="B23" s="5" t="s">
        <v>150</v>
      </c>
      <c r="C23" s="8"/>
      <c r="D23" s="8"/>
      <c r="E23" s="8"/>
      <c r="F23" s="8"/>
      <c r="G23" s="8"/>
      <c r="H23" s="8">
        <v>1</v>
      </c>
      <c r="I23" s="8">
        <v>1</v>
      </c>
      <c r="J23" s="8"/>
      <c r="K23" s="8"/>
      <c r="L23" s="8"/>
      <c r="M23" s="8"/>
      <c r="N23" s="8"/>
      <c r="O23" s="8"/>
      <c r="P23" s="5">
        <f t="shared" si="0"/>
        <v>2</v>
      </c>
      <c r="Q23" s="10">
        <f t="shared" si="1"/>
        <v>0.2857142857142857</v>
      </c>
    </row>
    <row r="24" spans="1:17" ht="12.75">
      <c r="A24" s="1" t="s">
        <v>29</v>
      </c>
      <c r="B24" s="1" t="s">
        <v>30</v>
      </c>
      <c r="C24" s="8"/>
      <c r="D24" s="8">
        <v>1</v>
      </c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5">
        <f t="shared" si="0"/>
        <v>2</v>
      </c>
      <c r="Q24" s="10">
        <f t="shared" si="1"/>
        <v>0.2857142857142857</v>
      </c>
    </row>
    <row r="25" spans="1:17" ht="12.75">
      <c r="A25" s="5" t="s">
        <v>9</v>
      </c>
      <c r="B25" s="5" t="s">
        <v>31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/>
      <c r="L25" s="8"/>
      <c r="M25" s="8"/>
      <c r="N25" s="8"/>
      <c r="O25" s="8"/>
      <c r="P25" s="5">
        <f t="shared" si="0"/>
        <v>7</v>
      </c>
      <c r="Q25" s="10">
        <f t="shared" si="1"/>
        <v>1</v>
      </c>
    </row>
    <row r="26" spans="1:17" ht="12.75">
      <c r="A26" s="5" t="s">
        <v>161</v>
      </c>
      <c r="B26" s="5" t="s">
        <v>169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>
        <f t="shared" si="0"/>
        <v>0</v>
      </c>
      <c r="Q26" s="10">
        <f t="shared" si="1"/>
        <v>0</v>
      </c>
    </row>
    <row r="27" spans="1:17" ht="12.75">
      <c r="A27" s="5" t="s">
        <v>32</v>
      </c>
      <c r="B27" s="5" t="s">
        <v>31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>
        <f t="shared" si="0"/>
        <v>0</v>
      </c>
      <c r="Q27" s="10">
        <f t="shared" si="1"/>
        <v>0</v>
      </c>
    </row>
    <row r="28" spans="1:17" ht="12.75">
      <c r="A28" s="5" t="s">
        <v>33</v>
      </c>
      <c r="B28" s="5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>
        <f t="shared" si="0"/>
        <v>0</v>
      </c>
      <c r="Q28" s="10">
        <f t="shared" si="1"/>
        <v>0</v>
      </c>
    </row>
    <row r="29" spans="1:17" ht="12.75">
      <c r="A29" s="5" t="s">
        <v>34</v>
      </c>
      <c r="B29" s="5" t="s">
        <v>31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">
        <f t="shared" si="0"/>
        <v>0</v>
      </c>
      <c r="Q29" s="10">
        <f t="shared" si="1"/>
        <v>0</v>
      </c>
    </row>
    <row r="30" spans="1:17" ht="12.75">
      <c r="A30" s="5" t="s">
        <v>35</v>
      </c>
      <c r="B30" s="5" t="s">
        <v>31</v>
      </c>
      <c r="C30" s="8">
        <v>1</v>
      </c>
      <c r="D30" s="8"/>
      <c r="E30" s="8">
        <v>1</v>
      </c>
      <c r="F30" s="8">
        <v>1</v>
      </c>
      <c r="G30" s="8">
        <v>1</v>
      </c>
      <c r="H30" s="8">
        <v>1</v>
      </c>
      <c r="I30" s="8"/>
      <c r="J30" s="8"/>
      <c r="K30" s="8"/>
      <c r="L30" s="8"/>
      <c r="M30" s="8"/>
      <c r="N30" s="8"/>
      <c r="O30" s="8"/>
      <c r="P30" s="5">
        <f t="shared" si="0"/>
        <v>5</v>
      </c>
      <c r="Q30" s="10">
        <f t="shared" si="1"/>
        <v>0.7142857142857143</v>
      </c>
    </row>
    <row r="31" spans="1:17" ht="12.75">
      <c r="A31" s="5" t="s">
        <v>12</v>
      </c>
      <c r="B31" s="5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5">
        <f t="shared" si="0"/>
        <v>0</v>
      </c>
      <c r="Q31" s="10">
        <f t="shared" si="1"/>
        <v>0</v>
      </c>
    </row>
    <row r="32" spans="1:17" ht="12.75">
      <c r="A32" s="5" t="s">
        <v>5</v>
      </c>
      <c r="B32" s="5" t="s">
        <v>36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5">
        <f t="shared" si="0"/>
        <v>0</v>
      </c>
      <c r="Q32" s="10">
        <f t="shared" si="1"/>
        <v>0</v>
      </c>
    </row>
    <row r="33" spans="1:17" ht="12.75">
      <c r="A33" s="5" t="s">
        <v>37</v>
      </c>
      <c r="B33" s="5" t="s">
        <v>38</v>
      </c>
      <c r="C33" s="8">
        <v>1</v>
      </c>
      <c r="D33" s="8">
        <v>1</v>
      </c>
      <c r="E33" s="8"/>
      <c r="F33" s="8">
        <v>1</v>
      </c>
      <c r="G33" s="8"/>
      <c r="H33" s="8"/>
      <c r="I33" s="8">
        <v>1</v>
      </c>
      <c r="J33" s="8"/>
      <c r="K33" s="8"/>
      <c r="L33" s="8"/>
      <c r="M33" s="8"/>
      <c r="N33" s="8"/>
      <c r="O33" s="8"/>
      <c r="P33" s="5">
        <f t="shared" si="0"/>
        <v>4</v>
      </c>
      <c r="Q33" s="10">
        <f t="shared" si="1"/>
        <v>0.5714285714285714</v>
      </c>
    </row>
    <row r="34" spans="1:17" ht="12.75">
      <c r="A34" s="5" t="s">
        <v>39</v>
      </c>
      <c r="B34" s="5" t="s">
        <v>38</v>
      </c>
      <c r="C34" s="8">
        <v>1</v>
      </c>
      <c r="D34" s="8">
        <v>1</v>
      </c>
      <c r="E34" s="8"/>
      <c r="F34" s="8"/>
      <c r="G34" s="8">
        <v>1</v>
      </c>
      <c r="H34" s="8"/>
      <c r="I34" s="8"/>
      <c r="J34" s="8"/>
      <c r="K34" s="8"/>
      <c r="L34" s="8"/>
      <c r="M34" s="8"/>
      <c r="N34" s="8"/>
      <c r="O34" s="8"/>
      <c r="P34" s="5">
        <f aca="true" t="shared" si="2" ref="P34:P65">SUM(C34:O34)</f>
        <v>3</v>
      </c>
      <c r="Q34" s="10">
        <f t="shared" si="1"/>
        <v>0.42857142857142855</v>
      </c>
    </row>
    <row r="35" spans="1:17" ht="12.75">
      <c r="A35" s="1" t="s">
        <v>40</v>
      </c>
      <c r="B35" s="1" t="s">
        <v>38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>
        <f t="shared" si="2"/>
        <v>0</v>
      </c>
      <c r="Q35" s="10">
        <f t="shared" si="1"/>
        <v>0</v>
      </c>
    </row>
    <row r="36" spans="1:17" ht="12.75">
      <c r="A36" s="5" t="s">
        <v>41</v>
      </c>
      <c r="B36" s="5" t="s">
        <v>42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5">
        <f t="shared" si="2"/>
        <v>0</v>
      </c>
      <c r="Q36" s="10">
        <f t="shared" si="1"/>
        <v>0</v>
      </c>
    </row>
    <row r="37" spans="1:17" ht="12.75">
      <c r="A37" s="5" t="s">
        <v>5</v>
      </c>
      <c r="B37" s="5" t="s">
        <v>42</v>
      </c>
      <c r="C37" s="8">
        <v>1</v>
      </c>
      <c r="D37" s="8">
        <v>1</v>
      </c>
      <c r="E37" s="8">
        <v>1</v>
      </c>
      <c r="F37" s="8"/>
      <c r="G37" s="8">
        <v>1</v>
      </c>
      <c r="H37" s="8">
        <v>1</v>
      </c>
      <c r="I37" s="8">
        <v>1</v>
      </c>
      <c r="J37" s="8"/>
      <c r="K37" s="8"/>
      <c r="L37" s="8"/>
      <c r="M37" s="8"/>
      <c r="N37" s="8"/>
      <c r="O37" s="8"/>
      <c r="P37" s="5">
        <f t="shared" si="2"/>
        <v>6</v>
      </c>
      <c r="Q37" s="10">
        <f t="shared" si="1"/>
        <v>0.8571428571428571</v>
      </c>
    </row>
    <row r="38" spans="1:17" ht="12.75">
      <c r="A38" s="5" t="s">
        <v>2</v>
      </c>
      <c r="B38" s="5" t="s">
        <v>43</v>
      </c>
      <c r="C38" s="8"/>
      <c r="D38" s="8"/>
      <c r="E38" s="8">
        <v>1</v>
      </c>
      <c r="F38" s="8">
        <v>1</v>
      </c>
      <c r="G38" s="8"/>
      <c r="H38" s="8">
        <v>1</v>
      </c>
      <c r="I38" s="8">
        <v>1</v>
      </c>
      <c r="J38" s="8"/>
      <c r="K38" s="8"/>
      <c r="L38" s="8"/>
      <c r="M38" s="8"/>
      <c r="N38" s="8"/>
      <c r="O38" s="8"/>
      <c r="P38" s="5">
        <f t="shared" si="2"/>
        <v>4</v>
      </c>
      <c r="Q38" s="10">
        <f t="shared" si="1"/>
        <v>0.5714285714285714</v>
      </c>
    </row>
    <row r="39" spans="1:17" ht="12.75">
      <c r="A39" s="1" t="s">
        <v>44</v>
      </c>
      <c r="B39" s="1" t="s">
        <v>45</v>
      </c>
      <c r="C39" s="8">
        <v>1</v>
      </c>
      <c r="D39" s="8">
        <v>1</v>
      </c>
      <c r="E39" s="8">
        <v>1</v>
      </c>
      <c r="F39" s="8">
        <v>1</v>
      </c>
      <c r="G39" s="8">
        <v>1</v>
      </c>
      <c r="H39" s="8"/>
      <c r="I39" s="8">
        <v>1</v>
      </c>
      <c r="J39" s="8"/>
      <c r="K39" s="8"/>
      <c r="L39" s="8"/>
      <c r="M39" s="8"/>
      <c r="N39" s="8"/>
      <c r="O39" s="8"/>
      <c r="P39" s="5">
        <f t="shared" si="2"/>
        <v>6</v>
      </c>
      <c r="Q39" s="10">
        <f t="shared" si="1"/>
        <v>0.8571428571428571</v>
      </c>
    </row>
    <row r="40" spans="1:17" ht="12.75">
      <c r="A40" s="5" t="s">
        <v>33</v>
      </c>
      <c r="B40" s="5" t="s">
        <v>46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">
        <f t="shared" si="2"/>
        <v>0</v>
      </c>
      <c r="Q40" s="10">
        <f t="shared" si="1"/>
        <v>0</v>
      </c>
    </row>
    <row r="41" spans="1:17" ht="12.75">
      <c r="A41" s="5" t="s">
        <v>9</v>
      </c>
      <c r="B41" s="5" t="s">
        <v>47</v>
      </c>
      <c r="C41" s="8"/>
      <c r="D41" s="8"/>
      <c r="E41" s="8"/>
      <c r="F41" s="8"/>
      <c r="G41" s="8">
        <v>1</v>
      </c>
      <c r="H41" s="8">
        <v>1</v>
      </c>
      <c r="I41" s="8">
        <v>1</v>
      </c>
      <c r="J41" s="8"/>
      <c r="K41" s="8"/>
      <c r="L41" s="8"/>
      <c r="M41" s="8"/>
      <c r="N41" s="8"/>
      <c r="O41" s="8"/>
      <c r="P41" s="5">
        <f t="shared" si="2"/>
        <v>3</v>
      </c>
      <c r="Q41" s="10">
        <f t="shared" si="1"/>
        <v>0.42857142857142855</v>
      </c>
    </row>
    <row r="42" spans="1:17" ht="12.75">
      <c r="A42" s="5" t="s">
        <v>48</v>
      </c>
      <c r="B42" s="5" t="s">
        <v>49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5">
        <f t="shared" si="2"/>
        <v>0</v>
      </c>
      <c r="Q42" s="10">
        <f t="shared" si="1"/>
        <v>0</v>
      </c>
    </row>
    <row r="43" spans="1:17" ht="12.75">
      <c r="A43" s="5" t="s">
        <v>9</v>
      </c>
      <c r="B43" s="5" t="s">
        <v>50</v>
      </c>
      <c r="C43" s="8"/>
      <c r="D43" s="8"/>
      <c r="E43" s="8"/>
      <c r="F43" s="8">
        <v>1</v>
      </c>
      <c r="G43" s="8"/>
      <c r="H43" s="8"/>
      <c r="I43" s="8"/>
      <c r="J43" s="8"/>
      <c r="K43" s="8"/>
      <c r="L43" s="8"/>
      <c r="M43" s="8"/>
      <c r="N43" s="8"/>
      <c r="O43" s="8"/>
      <c r="P43" s="5">
        <f t="shared" si="2"/>
        <v>1</v>
      </c>
      <c r="Q43" s="10">
        <f t="shared" si="1"/>
        <v>0.14285714285714285</v>
      </c>
    </row>
    <row r="44" spans="1:17" ht="12.75">
      <c r="A44" s="5" t="s">
        <v>12</v>
      </c>
      <c r="B44" s="5" t="s">
        <v>50</v>
      </c>
      <c r="C44" s="8"/>
      <c r="D44" s="8"/>
      <c r="E44" s="8">
        <v>1</v>
      </c>
      <c r="F44" s="8"/>
      <c r="G44" s="8">
        <v>1</v>
      </c>
      <c r="H44" s="8"/>
      <c r="I44" s="8"/>
      <c r="J44" s="8"/>
      <c r="K44" s="8"/>
      <c r="L44" s="8"/>
      <c r="M44" s="8"/>
      <c r="N44" s="8"/>
      <c r="O44" s="8"/>
      <c r="P44" s="5">
        <f t="shared" si="2"/>
        <v>2</v>
      </c>
      <c r="Q44" s="10">
        <f t="shared" si="1"/>
        <v>0.2857142857142857</v>
      </c>
    </row>
    <row r="45" spans="1:17" ht="12.75">
      <c r="A45" s="5" t="s">
        <v>51</v>
      </c>
      <c r="B45" s="5" t="s">
        <v>52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5">
        <f t="shared" si="2"/>
        <v>0</v>
      </c>
      <c r="Q45" s="10">
        <f t="shared" si="1"/>
        <v>0</v>
      </c>
    </row>
    <row r="46" spans="1:17" ht="12.75">
      <c r="A46" s="5" t="s">
        <v>53</v>
      </c>
      <c r="B46" s="5" t="s">
        <v>52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5">
        <f t="shared" si="2"/>
        <v>0</v>
      </c>
      <c r="Q46" s="10">
        <f t="shared" si="1"/>
        <v>0</v>
      </c>
    </row>
    <row r="47" spans="1:17" ht="12.75">
      <c r="A47" s="5" t="s">
        <v>5</v>
      </c>
      <c r="B47" s="5" t="s">
        <v>54</v>
      </c>
      <c r="C47" s="8">
        <v>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5">
        <f t="shared" si="2"/>
        <v>1</v>
      </c>
      <c r="Q47" s="10">
        <f t="shared" si="1"/>
        <v>0.14285714285714285</v>
      </c>
    </row>
    <row r="48" spans="1:17" ht="12.75">
      <c r="A48" s="5" t="s">
        <v>55</v>
      </c>
      <c r="B48" s="5" t="s">
        <v>54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5">
        <f t="shared" si="2"/>
        <v>0</v>
      </c>
      <c r="Q48" s="10">
        <f t="shared" si="1"/>
        <v>0</v>
      </c>
    </row>
    <row r="49" spans="1:17" ht="12.75">
      <c r="A49" s="1" t="s">
        <v>56</v>
      </c>
      <c r="B49" s="1" t="s">
        <v>57</v>
      </c>
      <c r="C49" s="8">
        <v>1</v>
      </c>
      <c r="D49" s="8">
        <v>1</v>
      </c>
      <c r="E49" s="8"/>
      <c r="F49" s="8">
        <v>1</v>
      </c>
      <c r="G49" s="8">
        <v>1</v>
      </c>
      <c r="H49" s="8"/>
      <c r="I49" s="8">
        <v>1</v>
      </c>
      <c r="J49" s="8"/>
      <c r="K49" s="8"/>
      <c r="L49" s="8"/>
      <c r="M49" s="8"/>
      <c r="N49" s="8"/>
      <c r="O49" s="8"/>
      <c r="P49" s="5">
        <f t="shared" si="2"/>
        <v>5</v>
      </c>
      <c r="Q49" s="10">
        <f t="shared" si="1"/>
        <v>0.7142857142857143</v>
      </c>
    </row>
    <row r="50" spans="1:17" ht="12.75">
      <c r="A50" s="5" t="s">
        <v>58</v>
      </c>
      <c r="B50" s="5" t="s">
        <v>59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5">
        <f t="shared" si="2"/>
        <v>0</v>
      </c>
      <c r="Q50" s="10">
        <f t="shared" si="1"/>
        <v>0</v>
      </c>
    </row>
    <row r="51" spans="1:17" ht="12.75">
      <c r="A51" s="5" t="s">
        <v>60</v>
      </c>
      <c r="B51" s="5" t="s">
        <v>61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5">
        <f t="shared" si="2"/>
        <v>0</v>
      </c>
      <c r="Q51" s="10">
        <f t="shared" si="1"/>
        <v>0</v>
      </c>
    </row>
    <row r="52" spans="1:17" ht="12.75">
      <c r="A52" s="5" t="s">
        <v>140</v>
      </c>
      <c r="B52" s="5" t="s">
        <v>141</v>
      </c>
      <c r="C52" s="8"/>
      <c r="D52" s="8"/>
      <c r="E52" s="8"/>
      <c r="F52" s="8"/>
      <c r="G52" s="8"/>
      <c r="H52" s="8">
        <v>1</v>
      </c>
      <c r="I52" s="8">
        <v>1</v>
      </c>
      <c r="J52" s="8"/>
      <c r="K52" s="8"/>
      <c r="L52" s="8"/>
      <c r="M52" s="8"/>
      <c r="N52" s="8"/>
      <c r="O52" s="8"/>
      <c r="P52" s="5">
        <f t="shared" si="2"/>
        <v>2</v>
      </c>
      <c r="Q52" s="10">
        <f t="shared" si="1"/>
        <v>0.2857142857142857</v>
      </c>
    </row>
    <row r="53" spans="1:17" ht="12.75">
      <c r="A53" s="1" t="s">
        <v>62</v>
      </c>
      <c r="B53" s="1" t="s">
        <v>63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5">
        <f t="shared" si="2"/>
        <v>0</v>
      </c>
      <c r="Q53" s="10">
        <f t="shared" si="1"/>
        <v>0</v>
      </c>
    </row>
    <row r="54" spans="1:17" ht="12.75">
      <c r="A54" s="5" t="s">
        <v>34</v>
      </c>
      <c r="B54" s="5" t="s">
        <v>133</v>
      </c>
      <c r="C54" s="8">
        <v>1</v>
      </c>
      <c r="D54" s="8">
        <v>1</v>
      </c>
      <c r="E54" s="8">
        <v>1</v>
      </c>
      <c r="F54" s="8"/>
      <c r="G54" s="8">
        <v>1</v>
      </c>
      <c r="H54" s="8"/>
      <c r="I54" s="8"/>
      <c r="J54" s="8"/>
      <c r="K54" s="8"/>
      <c r="L54" s="8"/>
      <c r="M54" s="8"/>
      <c r="N54" s="8"/>
      <c r="O54" s="8"/>
      <c r="P54" s="5">
        <f t="shared" si="2"/>
        <v>4</v>
      </c>
      <c r="Q54" s="10">
        <f t="shared" si="1"/>
        <v>0.5714285714285714</v>
      </c>
    </row>
    <row r="55" spans="1:17" ht="12.75">
      <c r="A55" s="5" t="s">
        <v>35</v>
      </c>
      <c r="B55" s="5" t="s">
        <v>64</v>
      </c>
      <c r="C55" s="8"/>
      <c r="D55" s="8"/>
      <c r="E55" s="8"/>
      <c r="F55" s="8"/>
      <c r="G55" s="8"/>
      <c r="H55" s="8">
        <v>1</v>
      </c>
      <c r="I55" s="8">
        <v>1</v>
      </c>
      <c r="J55" s="8"/>
      <c r="K55" s="8"/>
      <c r="L55" s="8"/>
      <c r="M55" s="8"/>
      <c r="N55" s="8"/>
      <c r="O55" s="8"/>
      <c r="P55" s="5">
        <f t="shared" si="2"/>
        <v>2</v>
      </c>
      <c r="Q55" s="10">
        <f t="shared" si="1"/>
        <v>0.2857142857142857</v>
      </c>
    </row>
    <row r="56" spans="1:17" ht="12.75">
      <c r="A56" s="5" t="s">
        <v>56</v>
      </c>
      <c r="B56" s="5" t="s">
        <v>65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5">
        <f t="shared" si="2"/>
        <v>0</v>
      </c>
      <c r="Q56" s="10">
        <f t="shared" si="1"/>
        <v>0</v>
      </c>
    </row>
    <row r="57" spans="1:17" ht="12.75">
      <c r="A57" s="5" t="s">
        <v>66</v>
      </c>
      <c r="B57" s="5" t="s">
        <v>67</v>
      </c>
      <c r="C57" s="8">
        <v>1</v>
      </c>
      <c r="D57" s="8"/>
      <c r="E57" s="8"/>
      <c r="F57" s="8"/>
      <c r="G57" s="8">
        <v>1</v>
      </c>
      <c r="H57" s="8">
        <v>1</v>
      </c>
      <c r="I57" s="8">
        <v>1</v>
      </c>
      <c r="J57" s="8"/>
      <c r="K57" s="8"/>
      <c r="L57" s="8"/>
      <c r="M57" s="8"/>
      <c r="N57" s="8"/>
      <c r="O57" s="8"/>
      <c r="P57" s="5">
        <f t="shared" si="2"/>
        <v>4</v>
      </c>
      <c r="Q57" s="10">
        <f t="shared" si="1"/>
        <v>0.5714285714285714</v>
      </c>
    </row>
    <row r="58" spans="1:17" ht="12.75">
      <c r="A58" s="5" t="s">
        <v>5</v>
      </c>
      <c r="B58" s="5" t="s">
        <v>68</v>
      </c>
      <c r="C58" s="8">
        <v>1</v>
      </c>
      <c r="D58" s="8">
        <v>1</v>
      </c>
      <c r="E58" s="8"/>
      <c r="F58" s="8">
        <v>1</v>
      </c>
      <c r="G58" s="8">
        <v>1</v>
      </c>
      <c r="H58" s="8"/>
      <c r="I58" s="8">
        <v>1</v>
      </c>
      <c r="J58" s="8"/>
      <c r="K58" s="8"/>
      <c r="L58" s="8"/>
      <c r="M58" s="8"/>
      <c r="N58" s="8"/>
      <c r="O58" s="8"/>
      <c r="P58" s="5">
        <f t="shared" si="2"/>
        <v>5</v>
      </c>
      <c r="Q58" s="10">
        <f t="shared" si="1"/>
        <v>0.7142857142857143</v>
      </c>
    </row>
    <row r="59" spans="1:17" ht="12.75">
      <c r="A59" s="5" t="s">
        <v>69</v>
      </c>
      <c r="B59" s="5" t="s">
        <v>70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5">
        <f t="shared" si="2"/>
        <v>0</v>
      </c>
      <c r="Q59" s="10">
        <f t="shared" si="1"/>
        <v>0</v>
      </c>
    </row>
    <row r="60" spans="1:17" ht="12.75">
      <c r="A60" s="5" t="s">
        <v>55</v>
      </c>
      <c r="B60" s="5" t="s">
        <v>71</v>
      </c>
      <c r="C60" s="8">
        <v>1</v>
      </c>
      <c r="D60" s="8">
        <v>1</v>
      </c>
      <c r="E60" s="8">
        <v>1</v>
      </c>
      <c r="F60" s="8"/>
      <c r="G60" s="8">
        <v>1</v>
      </c>
      <c r="H60" s="8">
        <v>1</v>
      </c>
      <c r="I60" s="8">
        <v>1</v>
      </c>
      <c r="J60" s="8"/>
      <c r="K60" s="8"/>
      <c r="L60" s="8"/>
      <c r="M60" s="8"/>
      <c r="N60" s="8"/>
      <c r="O60" s="8"/>
      <c r="P60" s="5">
        <f t="shared" si="2"/>
        <v>6</v>
      </c>
      <c r="Q60" s="10">
        <f t="shared" si="1"/>
        <v>0.8571428571428571</v>
      </c>
    </row>
    <row r="61" spans="1:17" ht="12.75">
      <c r="A61" s="5" t="s">
        <v>103</v>
      </c>
      <c r="B61" s="5" t="s">
        <v>4</v>
      </c>
      <c r="C61" s="8"/>
      <c r="D61" s="8"/>
      <c r="E61" s="8"/>
      <c r="F61" s="8"/>
      <c r="G61" s="8"/>
      <c r="H61" s="8">
        <v>1</v>
      </c>
      <c r="I61" s="8">
        <v>1</v>
      </c>
      <c r="J61" s="8"/>
      <c r="K61" s="8"/>
      <c r="L61" s="8"/>
      <c r="M61" s="8"/>
      <c r="N61" s="8"/>
      <c r="O61" s="8"/>
      <c r="P61" s="5">
        <f t="shared" si="2"/>
        <v>2</v>
      </c>
      <c r="Q61" s="10">
        <f t="shared" si="1"/>
        <v>0.2857142857142857</v>
      </c>
    </row>
    <row r="62" spans="1:17" ht="12.75">
      <c r="A62" s="5" t="s">
        <v>108</v>
      </c>
      <c r="B62" s="5" t="s">
        <v>109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5">
        <f t="shared" si="2"/>
        <v>0</v>
      </c>
      <c r="Q62" s="10">
        <f t="shared" si="1"/>
        <v>0</v>
      </c>
    </row>
    <row r="63" spans="1:17" ht="12.75">
      <c r="A63" s="1" t="s">
        <v>48</v>
      </c>
      <c r="B63" s="5" t="s">
        <v>117</v>
      </c>
      <c r="C63" s="8"/>
      <c r="D63" s="8">
        <v>1</v>
      </c>
      <c r="E63" s="8"/>
      <c r="F63" s="8"/>
      <c r="G63" s="8"/>
      <c r="H63" s="8">
        <v>1</v>
      </c>
      <c r="I63" s="8"/>
      <c r="J63" s="8"/>
      <c r="K63" s="8"/>
      <c r="L63" s="8"/>
      <c r="M63" s="8"/>
      <c r="N63" s="8"/>
      <c r="O63" s="8"/>
      <c r="P63" s="5">
        <f t="shared" si="2"/>
        <v>2</v>
      </c>
      <c r="Q63" s="10">
        <f t="shared" si="1"/>
        <v>0.2857142857142857</v>
      </c>
    </row>
    <row r="64" spans="1:17" ht="12.75">
      <c r="A64" s="1" t="s">
        <v>18</v>
      </c>
      <c r="B64" s="1" t="s">
        <v>121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5">
        <f t="shared" si="2"/>
        <v>0</v>
      </c>
      <c r="Q64" s="10">
        <f t="shared" si="1"/>
        <v>0</v>
      </c>
    </row>
    <row r="65" spans="1:17" ht="12.75">
      <c r="A65" s="1" t="s">
        <v>62</v>
      </c>
      <c r="B65" s="1" t="s">
        <v>31</v>
      </c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  <c r="I65" s="8"/>
      <c r="J65" s="8"/>
      <c r="K65" s="8"/>
      <c r="L65" s="8"/>
      <c r="M65" s="8"/>
      <c r="N65" s="8"/>
      <c r="O65" s="8"/>
      <c r="P65" s="5">
        <f t="shared" si="2"/>
        <v>6</v>
      </c>
      <c r="Q65" s="10">
        <f t="shared" si="1"/>
        <v>0.8571428571428571</v>
      </c>
    </row>
    <row r="66" spans="1:17" ht="12.75">
      <c r="A66" s="1" t="s">
        <v>60</v>
      </c>
      <c r="B66" s="1" t="s">
        <v>129</v>
      </c>
      <c r="C66" s="8"/>
      <c r="D66" s="8"/>
      <c r="E66" s="8"/>
      <c r="F66" s="8"/>
      <c r="G66" s="8"/>
      <c r="H66" s="8">
        <v>1</v>
      </c>
      <c r="I66" s="8">
        <v>1</v>
      </c>
      <c r="J66" s="8"/>
      <c r="K66" s="8"/>
      <c r="L66" s="8"/>
      <c r="M66" s="8"/>
      <c r="N66" s="8"/>
      <c r="O66" s="8"/>
      <c r="P66" s="5">
        <f aca="true" t="shared" si="3" ref="P66:P75">SUM(C66:O66)</f>
        <v>2</v>
      </c>
      <c r="Q66" s="10">
        <f t="shared" si="1"/>
        <v>0.2857142857142857</v>
      </c>
    </row>
    <row r="67" spans="1:17" ht="12.75">
      <c r="A67" s="1" t="s">
        <v>44</v>
      </c>
      <c r="B67" s="1" t="s">
        <v>139</v>
      </c>
      <c r="C67" s="8">
        <v>1</v>
      </c>
      <c r="D67" s="8">
        <v>1</v>
      </c>
      <c r="E67" s="8">
        <v>1</v>
      </c>
      <c r="F67" s="8"/>
      <c r="G67" s="8"/>
      <c r="H67" s="8">
        <v>1</v>
      </c>
      <c r="I67" s="8">
        <v>1</v>
      </c>
      <c r="J67" s="8"/>
      <c r="K67" s="8"/>
      <c r="L67" s="8"/>
      <c r="M67" s="8"/>
      <c r="N67" s="8"/>
      <c r="O67" s="8"/>
      <c r="P67" s="5">
        <f t="shared" si="3"/>
        <v>5</v>
      </c>
      <c r="Q67" s="10">
        <f>P67/$Q$1</f>
        <v>0.7142857142857143</v>
      </c>
    </row>
    <row r="68" spans="1:17" ht="12.75">
      <c r="A68" s="1"/>
      <c r="B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5">
        <f t="shared" si="3"/>
        <v>0</v>
      </c>
      <c r="Q68" s="10"/>
    </row>
    <row r="69" spans="1:17" ht="12.75">
      <c r="A69" s="1"/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5">
        <f t="shared" si="3"/>
        <v>0</v>
      </c>
      <c r="Q69" s="10"/>
    </row>
    <row r="70" spans="3:17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5">
        <f t="shared" si="3"/>
        <v>0</v>
      </c>
      <c r="Q70" s="10"/>
    </row>
    <row r="71" spans="1:17" ht="12.75">
      <c r="A71" s="1"/>
      <c r="B71" s="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5">
        <f t="shared" si="3"/>
        <v>0</v>
      </c>
      <c r="Q71" s="10"/>
    </row>
    <row r="72" spans="1:17" ht="12.75">
      <c r="A72" s="5" t="s">
        <v>40</v>
      </c>
      <c r="B72" s="5" t="s">
        <v>71</v>
      </c>
      <c r="C72" s="8"/>
      <c r="D72" s="8"/>
      <c r="E72" s="8"/>
      <c r="F72" s="8"/>
      <c r="G72" s="8"/>
      <c r="H72" s="8">
        <v>1</v>
      </c>
      <c r="I72" s="8">
        <v>1</v>
      </c>
      <c r="J72" s="8"/>
      <c r="K72" s="8"/>
      <c r="L72" s="8"/>
      <c r="M72" s="8"/>
      <c r="N72" s="8"/>
      <c r="O72" s="8"/>
      <c r="P72" s="5">
        <f t="shared" si="3"/>
        <v>2</v>
      </c>
      <c r="Q72" s="10">
        <f>P72/$Q$1</f>
        <v>0.2857142857142857</v>
      </c>
    </row>
    <row r="73" spans="1:17" ht="12.75">
      <c r="A73" s="1" t="s">
        <v>72</v>
      </c>
      <c r="B73" s="1" t="s">
        <v>73</v>
      </c>
      <c r="C73" s="8">
        <v>1</v>
      </c>
      <c r="D73" s="8">
        <v>1</v>
      </c>
      <c r="E73" s="8"/>
      <c r="F73" s="8"/>
      <c r="G73" s="8"/>
      <c r="H73" s="8">
        <v>1</v>
      </c>
      <c r="I73" s="8"/>
      <c r="J73" s="8"/>
      <c r="K73" s="8"/>
      <c r="L73" s="8"/>
      <c r="M73" s="8"/>
      <c r="N73" s="8"/>
      <c r="O73" s="8"/>
      <c r="P73" s="5">
        <f t="shared" si="3"/>
        <v>3</v>
      </c>
      <c r="Q73" s="10">
        <f>P73/$Q$1</f>
        <v>0.42857142857142855</v>
      </c>
    </row>
    <row r="74" spans="1:17" ht="12.75">
      <c r="A74" s="1" t="s">
        <v>74</v>
      </c>
      <c r="B74" s="1" t="s">
        <v>75</v>
      </c>
      <c r="C74" s="8"/>
      <c r="D74" s="8"/>
      <c r="E74" s="8"/>
      <c r="F74" s="8"/>
      <c r="G74" s="8"/>
      <c r="H74" s="8">
        <v>1</v>
      </c>
      <c r="I74" s="8">
        <v>1</v>
      </c>
      <c r="J74" s="8"/>
      <c r="K74" s="8"/>
      <c r="L74" s="8"/>
      <c r="M74" s="8"/>
      <c r="N74" s="8"/>
      <c r="O74" s="8"/>
      <c r="P74" s="5">
        <f t="shared" si="3"/>
        <v>2</v>
      </c>
      <c r="Q74" s="10">
        <f>P74/$Q$1</f>
        <v>0.2857142857142857</v>
      </c>
    </row>
    <row r="75" spans="1:17" ht="12.75">
      <c r="A75" s="1" t="s">
        <v>76</v>
      </c>
      <c r="B75" s="1" t="s">
        <v>77</v>
      </c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/>
      <c r="K75" s="8"/>
      <c r="L75" s="8"/>
      <c r="M75" s="8"/>
      <c r="N75" s="8"/>
      <c r="O75" s="8"/>
      <c r="P75" s="5">
        <f t="shared" si="3"/>
        <v>7</v>
      </c>
      <c r="Q75" s="10">
        <f>P75/$Q$1</f>
        <v>1</v>
      </c>
    </row>
    <row r="76" spans="3:16" ht="12.75">
      <c r="C76" s="5">
        <f>SUM(C2:C75)</f>
        <v>18</v>
      </c>
      <c r="D76" s="5">
        <f>SUM(D2:D75)</f>
        <v>19</v>
      </c>
      <c r="E76" s="5">
        <f>SUM(E2:E75)</f>
        <v>13</v>
      </c>
      <c r="F76" s="5">
        <f aca="true" t="shared" si="4" ref="F76:P76">SUM(F2:F75)</f>
        <v>15</v>
      </c>
      <c r="G76" s="5">
        <f t="shared" si="4"/>
        <v>18</v>
      </c>
      <c r="H76" s="5">
        <f t="shared" si="4"/>
        <v>25</v>
      </c>
      <c r="I76" s="5">
        <f t="shared" si="4"/>
        <v>25</v>
      </c>
      <c r="J76" s="5">
        <f t="shared" si="4"/>
        <v>0</v>
      </c>
      <c r="K76" s="5">
        <f t="shared" si="4"/>
        <v>0</v>
      </c>
      <c r="L76" s="5">
        <f t="shared" si="4"/>
        <v>0</v>
      </c>
      <c r="M76" s="5">
        <f t="shared" si="4"/>
        <v>0</v>
      </c>
      <c r="N76" s="5">
        <f t="shared" si="4"/>
        <v>0</v>
      </c>
      <c r="O76" s="5">
        <f t="shared" si="4"/>
        <v>0</v>
      </c>
      <c r="P76" s="5">
        <f t="shared" si="4"/>
        <v>133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1.7109375" defaultRowHeight="12.75"/>
  <cols>
    <col min="1" max="1" width="9.7109375" style="1" customWidth="1"/>
    <col min="2" max="2" width="11.8515625" style="1" customWidth="1"/>
    <col min="3" max="14" width="5.57421875" style="1" customWidth="1"/>
    <col min="15" max="15" width="6.00390625" style="1" customWidth="1"/>
    <col min="16" max="16" width="5.8515625" style="1" customWidth="1"/>
    <col min="17" max="17" width="10.28125" style="1" customWidth="1"/>
    <col min="18" max="16384" width="11.7109375" style="1" customWidth="1"/>
  </cols>
  <sheetData>
    <row r="1" spans="1:17" s="3" customFormat="1" ht="12.75">
      <c r="A1" s="2"/>
      <c r="B1" s="2"/>
      <c r="C1" s="3" t="s">
        <v>145</v>
      </c>
      <c r="D1" s="3" t="s">
        <v>146</v>
      </c>
      <c r="E1" s="3" t="s">
        <v>147</v>
      </c>
      <c r="F1" s="3" t="s">
        <v>152</v>
      </c>
      <c r="G1" s="3" t="s">
        <v>153</v>
      </c>
      <c r="H1" s="3" t="s">
        <v>156</v>
      </c>
      <c r="I1" s="3" t="s">
        <v>157</v>
      </c>
      <c r="J1" s="3" t="s">
        <v>158</v>
      </c>
      <c r="Q1" s="4">
        <v>8</v>
      </c>
    </row>
    <row r="2" spans="1:17" ht="12.75">
      <c r="A2" s="5" t="s">
        <v>0</v>
      </c>
      <c r="B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>
        <f>SUM(C2:O2)</f>
        <v>0</v>
      </c>
      <c r="Q2" s="6">
        <f>P2/$Q$1</f>
        <v>0</v>
      </c>
    </row>
    <row r="3" spans="1:17" ht="12.75">
      <c r="A3" s="5" t="s">
        <v>9</v>
      </c>
      <c r="B3" s="5" t="s">
        <v>149</v>
      </c>
      <c r="C3" s="7">
        <v>1</v>
      </c>
      <c r="D3" s="7">
        <v>1</v>
      </c>
      <c r="E3" s="7"/>
      <c r="F3" s="7">
        <v>1</v>
      </c>
      <c r="G3" s="7">
        <v>1</v>
      </c>
      <c r="H3" s="7">
        <v>1</v>
      </c>
      <c r="I3" s="7"/>
      <c r="J3" s="7">
        <v>1</v>
      </c>
      <c r="K3" s="7"/>
      <c r="L3" s="7"/>
      <c r="M3" s="7"/>
      <c r="N3" s="7"/>
      <c r="O3" s="7"/>
      <c r="P3" s="1">
        <f aca="true" t="shared" si="0" ref="P3:P75">SUM(C3:O3)</f>
        <v>6</v>
      </c>
      <c r="Q3" s="6">
        <f aca="true" t="shared" si="1" ref="Q3:Q66">P3/$Q$1</f>
        <v>0.75</v>
      </c>
    </row>
    <row r="4" spans="1:17" ht="12.75">
      <c r="A4" s="1" t="s">
        <v>3</v>
      </c>
      <c r="B4" s="1" t="s">
        <v>4</v>
      </c>
      <c r="C4" s="7">
        <v>1</v>
      </c>
      <c r="D4" s="7">
        <v>1</v>
      </c>
      <c r="E4" s="7">
        <v>1</v>
      </c>
      <c r="F4" s="7">
        <v>1</v>
      </c>
      <c r="G4" s="7"/>
      <c r="H4" s="7">
        <v>1</v>
      </c>
      <c r="I4" s="7"/>
      <c r="J4" s="7"/>
      <c r="K4" s="7"/>
      <c r="L4" s="7"/>
      <c r="M4" s="7"/>
      <c r="N4" s="7"/>
      <c r="O4" s="7"/>
      <c r="P4" s="1">
        <f t="shared" si="0"/>
        <v>5</v>
      </c>
      <c r="Q4" s="6">
        <f t="shared" si="1"/>
        <v>0.625</v>
      </c>
    </row>
    <row r="5" spans="1:17" ht="12.75">
      <c r="A5" s="5" t="s">
        <v>53</v>
      </c>
      <c r="B5" s="5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>
        <f t="shared" si="0"/>
        <v>0</v>
      </c>
      <c r="Q5" s="6">
        <f t="shared" si="1"/>
        <v>0</v>
      </c>
    </row>
    <row r="6" spans="1:17" ht="12.75">
      <c r="A6" s="5" t="s">
        <v>6</v>
      </c>
      <c r="B6" s="5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>
        <f t="shared" si="0"/>
        <v>0</v>
      </c>
      <c r="Q6" s="6">
        <f t="shared" si="1"/>
        <v>0</v>
      </c>
    </row>
    <row r="7" spans="1:17" ht="12.75">
      <c r="A7" s="5" t="s">
        <v>103</v>
      </c>
      <c r="B7" s="5" t="s">
        <v>151</v>
      </c>
      <c r="C7" s="7">
        <v>1</v>
      </c>
      <c r="D7" s="7">
        <v>1</v>
      </c>
      <c r="E7" s="7"/>
      <c r="F7" s="7">
        <v>1</v>
      </c>
      <c r="G7" s="7"/>
      <c r="H7" s="7">
        <v>1</v>
      </c>
      <c r="I7" s="7">
        <v>1</v>
      </c>
      <c r="J7" s="7">
        <v>1</v>
      </c>
      <c r="K7" s="7"/>
      <c r="L7" s="7"/>
      <c r="M7" s="7"/>
      <c r="N7" s="7"/>
      <c r="O7" s="7"/>
      <c r="P7" s="1">
        <f t="shared" si="0"/>
        <v>6</v>
      </c>
      <c r="Q7" s="6">
        <f t="shared" si="1"/>
        <v>0.75</v>
      </c>
    </row>
    <row r="8" spans="1:17" ht="12.75">
      <c r="A8" s="1" t="s">
        <v>9</v>
      </c>
      <c r="B8" s="1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>
        <f t="shared" si="0"/>
        <v>0</v>
      </c>
      <c r="Q8" s="6">
        <f t="shared" si="1"/>
        <v>0</v>
      </c>
    </row>
    <row r="9" spans="1:17" ht="12.75">
      <c r="A9" s="5" t="s">
        <v>8</v>
      </c>
      <c r="B9" s="5" t="s">
        <v>11</v>
      </c>
      <c r="C9" s="7">
        <v>1</v>
      </c>
      <c r="D9" s="7"/>
      <c r="E9" s="7"/>
      <c r="F9" s="7">
        <v>1</v>
      </c>
      <c r="G9" s="7">
        <v>1</v>
      </c>
      <c r="H9" s="7">
        <v>1</v>
      </c>
      <c r="I9" s="7"/>
      <c r="J9" s="7"/>
      <c r="K9" s="7"/>
      <c r="L9" s="7"/>
      <c r="M9" s="7"/>
      <c r="N9" s="7"/>
      <c r="O9" s="7"/>
      <c r="P9" s="1">
        <f t="shared" si="0"/>
        <v>4</v>
      </c>
      <c r="Q9" s="6">
        <f t="shared" si="1"/>
        <v>0.5</v>
      </c>
    </row>
    <row r="10" spans="1:17" ht="12.75">
      <c r="A10" s="5" t="s">
        <v>12</v>
      </c>
      <c r="B10" s="5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>
        <f t="shared" si="0"/>
        <v>0</v>
      </c>
      <c r="Q10" s="6">
        <f t="shared" si="1"/>
        <v>0</v>
      </c>
    </row>
    <row r="11" spans="1:17" ht="12.75">
      <c r="A11" s="5" t="s">
        <v>154</v>
      </c>
      <c r="B11" s="5" t="s">
        <v>155</v>
      </c>
      <c r="C11" s="7"/>
      <c r="D11" s="7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>
        <f t="shared" si="0"/>
        <v>1</v>
      </c>
      <c r="Q11" s="6">
        <f t="shared" si="1"/>
        <v>0.125</v>
      </c>
    </row>
    <row r="12" spans="1:17" ht="12.75">
      <c r="A12" s="5" t="s">
        <v>14</v>
      </c>
      <c r="B12" s="5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>
        <f t="shared" si="0"/>
        <v>0</v>
      </c>
      <c r="Q12" s="6">
        <f t="shared" si="1"/>
        <v>0</v>
      </c>
    </row>
    <row r="13" spans="1:17" ht="12.75">
      <c r="A13" s="5" t="s">
        <v>12</v>
      </c>
      <c r="B13" s="5" t="s">
        <v>16</v>
      </c>
      <c r="C13" s="7">
        <v>1</v>
      </c>
      <c r="D13" s="7"/>
      <c r="E13" s="7"/>
      <c r="F13" s="7">
        <v>1</v>
      </c>
      <c r="G13" s="7"/>
      <c r="H13" s="7">
        <v>1</v>
      </c>
      <c r="I13" s="7">
        <v>1</v>
      </c>
      <c r="J13" s="7">
        <v>1</v>
      </c>
      <c r="K13" s="7"/>
      <c r="L13" s="7"/>
      <c r="M13" s="7"/>
      <c r="N13" s="7"/>
      <c r="O13" s="7"/>
      <c r="P13" s="1">
        <f t="shared" si="0"/>
        <v>5</v>
      </c>
      <c r="Q13" s="6">
        <f t="shared" si="1"/>
        <v>0.625</v>
      </c>
    </row>
    <row r="14" spans="1:17" ht="12.75">
      <c r="A14" s="5" t="s">
        <v>17</v>
      </c>
      <c r="B14" s="5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>
        <f t="shared" si="0"/>
        <v>0</v>
      </c>
      <c r="Q14" s="6">
        <f t="shared" si="1"/>
        <v>0</v>
      </c>
    </row>
    <row r="15" spans="1:17" ht="12.75">
      <c r="A15" s="5" t="s">
        <v>170</v>
      </c>
      <c r="B15" s="5" t="s">
        <v>171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>
        <f t="shared" si="0"/>
        <v>0</v>
      </c>
      <c r="Q15" s="6">
        <f t="shared" si="1"/>
        <v>0</v>
      </c>
    </row>
    <row r="16" spans="1:17" ht="12.75">
      <c r="A16" s="1" t="s">
        <v>18</v>
      </c>
      <c r="B16" s="1" t="s">
        <v>19</v>
      </c>
      <c r="C16" s="7">
        <v>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>
        <f t="shared" si="0"/>
        <v>1</v>
      </c>
      <c r="Q16" s="6">
        <f t="shared" si="1"/>
        <v>0.125</v>
      </c>
    </row>
    <row r="17" spans="1:17" ht="12.75">
      <c r="A17" s="5" t="s">
        <v>20</v>
      </c>
      <c r="B17" s="5" t="s">
        <v>21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/>
      <c r="I17" s="7"/>
      <c r="J17" s="7"/>
      <c r="K17" s="7"/>
      <c r="L17" s="7"/>
      <c r="M17" s="7"/>
      <c r="N17" s="7"/>
      <c r="O17" s="7"/>
      <c r="P17" s="1">
        <f t="shared" si="0"/>
        <v>5</v>
      </c>
      <c r="Q17" s="6">
        <f t="shared" si="1"/>
        <v>0.625</v>
      </c>
    </row>
    <row r="18" spans="1:17" ht="12.75">
      <c r="A18" s="1" t="s">
        <v>6</v>
      </c>
      <c r="B18" s="1" t="s">
        <v>22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/>
      <c r="L18" s="7"/>
      <c r="M18" s="7"/>
      <c r="N18" s="7"/>
      <c r="O18" s="7"/>
      <c r="P18" s="1">
        <f t="shared" si="0"/>
        <v>8</v>
      </c>
      <c r="Q18" s="6">
        <f t="shared" si="1"/>
        <v>1</v>
      </c>
    </row>
    <row r="19" spans="1:17" ht="12.75">
      <c r="A19" s="5" t="s">
        <v>14</v>
      </c>
      <c r="B19" s="5" t="s">
        <v>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>
        <f t="shared" si="0"/>
        <v>0</v>
      </c>
      <c r="Q19" s="6">
        <f t="shared" si="1"/>
        <v>0</v>
      </c>
    </row>
    <row r="20" spans="1:17" ht="12.75">
      <c r="A20" s="5" t="s">
        <v>24</v>
      </c>
      <c r="B20" s="5" t="s">
        <v>23</v>
      </c>
      <c r="C20" s="7">
        <v>1</v>
      </c>
      <c r="D20" s="7"/>
      <c r="E20" s="7">
        <v>1</v>
      </c>
      <c r="F20" s="7"/>
      <c r="G20" s="7"/>
      <c r="H20" s="7">
        <v>1</v>
      </c>
      <c r="I20" s="7"/>
      <c r="J20" s="7">
        <v>1</v>
      </c>
      <c r="K20" s="7"/>
      <c r="L20" s="7"/>
      <c r="M20" s="7"/>
      <c r="N20" s="7"/>
      <c r="O20" s="7"/>
      <c r="P20" s="1">
        <f t="shared" si="0"/>
        <v>4</v>
      </c>
      <c r="Q20" s="6">
        <f t="shared" si="1"/>
        <v>0.5</v>
      </c>
    </row>
    <row r="21" spans="1:17" ht="12.75">
      <c r="A21" s="5" t="s">
        <v>25</v>
      </c>
      <c r="B21" s="5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>
        <f t="shared" si="0"/>
        <v>0</v>
      </c>
      <c r="Q21" s="6">
        <f t="shared" si="1"/>
        <v>0</v>
      </c>
    </row>
    <row r="22" spans="1:17" ht="12.75">
      <c r="A22" s="5" t="s">
        <v>27</v>
      </c>
      <c r="B22" s="5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>
        <f t="shared" si="0"/>
        <v>0</v>
      </c>
      <c r="Q22" s="6">
        <f t="shared" si="1"/>
        <v>0</v>
      </c>
    </row>
    <row r="23" spans="1:17" ht="12.75">
      <c r="A23" s="5" t="s">
        <v>148</v>
      </c>
      <c r="B23" s="5" t="s">
        <v>150</v>
      </c>
      <c r="C23" s="7">
        <v>1</v>
      </c>
      <c r="D23" s="7">
        <v>1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1">
        <f t="shared" si="0"/>
        <v>3</v>
      </c>
      <c r="Q23" s="6">
        <f t="shared" si="1"/>
        <v>0.375</v>
      </c>
    </row>
    <row r="24" spans="1:17" ht="12.75">
      <c r="A24" s="1" t="s">
        <v>29</v>
      </c>
      <c r="B24" s="1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">
        <f t="shared" si="0"/>
        <v>0</v>
      </c>
      <c r="Q24" s="6">
        <f t="shared" si="1"/>
        <v>0</v>
      </c>
    </row>
    <row r="25" spans="1:17" ht="12.75">
      <c r="A25" s="5" t="s">
        <v>9</v>
      </c>
      <c r="B25" s="5" t="s">
        <v>31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/>
      <c r="J25" s="7"/>
      <c r="K25" s="7"/>
      <c r="L25" s="7"/>
      <c r="M25" s="7"/>
      <c r="N25" s="7"/>
      <c r="O25" s="7"/>
      <c r="P25" s="1">
        <f t="shared" si="0"/>
        <v>6</v>
      </c>
      <c r="Q25" s="6">
        <f t="shared" si="1"/>
        <v>0.75</v>
      </c>
    </row>
    <row r="26" spans="1:17" ht="12.75">
      <c r="A26" s="5" t="s">
        <v>161</v>
      </c>
      <c r="B26" s="5" t="s">
        <v>169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>
        <f t="shared" si="0"/>
        <v>0</v>
      </c>
      <c r="Q26" s="6">
        <f t="shared" si="1"/>
        <v>0</v>
      </c>
    </row>
    <row r="27" spans="1:17" ht="12.75">
      <c r="A27" s="5" t="s">
        <v>32</v>
      </c>
      <c r="B27" s="5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>
        <f t="shared" si="0"/>
        <v>0</v>
      </c>
      <c r="Q27" s="6">
        <f t="shared" si="1"/>
        <v>0</v>
      </c>
    </row>
    <row r="28" spans="1:17" ht="12.75">
      <c r="A28" s="5" t="s">
        <v>33</v>
      </c>
      <c r="B28" s="5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>
        <f t="shared" si="0"/>
        <v>0</v>
      </c>
      <c r="Q28" s="6">
        <f t="shared" si="1"/>
        <v>0</v>
      </c>
    </row>
    <row r="29" spans="1:17" ht="12.75">
      <c r="A29" s="5" t="s">
        <v>34</v>
      </c>
      <c r="B29" s="5" t="s">
        <v>31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>
        <f t="shared" si="0"/>
        <v>0</v>
      </c>
      <c r="Q29" s="6">
        <f t="shared" si="1"/>
        <v>0</v>
      </c>
    </row>
    <row r="30" spans="1:17" ht="12.75">
      <c r="A30" s="5" t="s">
        <v>35</v>
      </c>
      <c r="B30" s="5" t="s">
        <v>31</v>
      </c>
      <c r="C30" s="7">
        <v>1</v>
      </c>
      <c r="D30" s="7">
        <v>1</v>
      </c>
      <c r="E30" s="7">
        <v>1</v>
      </c>
      <c r="F30" s="7"/>
      <c r="G30" s="7">
        <v>1</v>
      </c>
      <c r="H30" s="7">
        <v>1</v>
      </c>
      <c r="I30" s="7"/>
      <c r="J30" s="7">
        <v>1</v>
      </c>
      <c r="K30" s="7"/>
      <c r="L30" s="7"/>
      <c r="M30" s="7"/>
      <c r="N30" s="7"/>
      <c r="O30" s="7"/>
      <c r="P30" s="1">
        <f t="shared" si="0"/>
        <v>6</v>
      </c>
      <c r="Q30" s="6">
        <f t="shared" si="1"/>
        <v>0.75</v>
      </c>
    </row>
    <row r="31" spans="1:17" ht="12.75">
      <c r="A31" s="5" t="s">
        <v>12</v>
      </c>
      <c r="B31" s="5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>
        <f t="shared" si="0"/>
        <v>0</v>
      </c>
      <c r="Q31" s="6">
        <f t="shared" si="1"/>
        <v>0</v>
      </c>
    </row>
    <row r="32" spans="1:17" ht="12.75">
      <c r="A32" s="5" t="s">
        <v>5</v>
      </c>
      <c r="B32" s="5" t="s">
        <v>36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>
        <f t="shared" si="0"/>
        <v>0</v>
      </c>
      <c r="Q32" s="6">
        <f t="shared" si="1"/>
        <v>0</v>
      </c>
    </row>
    <row r="33" spans="1:17" ht="12.75">
      <c r="A33" s="5" t="s">
        <v>37</v>
      </c>
      <c r="B33" s="5" t="s">
        <v>38</v>
      </c>
      <c r="C33" s="7"/>
      <c r="D33" s="7">
        <v>1</v>
      </c>
      <c r="E33" s="7"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1">
        <f t="shared" si="0"/>
        <v>2</v>
      </c>
      <c r="Q33" s="6">
        <f t="shared" si="1"/>
        <v>0.25</v>
      </c>
    </row>
    <row r="34" spans="1:17" ht="12.75">
      <c r="A34" s="5" t="s">
        <v>39</v>
      </c>
      <c r="B34" s="5" t="s">
        <v>38</v>
      </c>
      <c r="C34" s="7">
        <v>1</v>
      </c>
      <c r="D34" s="7"/>
      <c r="E34" s="7"/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/>
      <c r="L34" s="7"/>
      <c r="M34" s="7"/>
      <c r="N34" s="7"/>
      <c r="O34" s="7"/>
      <c r="P34" s="1">
        <f t="shared" si="0"/>
        <v>6</v>
      </c>
      <c r="Q34" s="6">
        <f t="shared" si="1"/>
        <v>0.75</v>
      </c>
    </row>
    <row r="35" spans="1:17" ht="12.75">
      <c r="A35" s="1" t="s">
        <v>40</v>
      </c>
      <c r="B35" s="1" t="s">
        <v>38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>
        <f t="shared" si="0"/>
        <v>0</v>
      </c>
      <c r="Q35" s="6">
        <f t="shared" si="1"/>
        <v>0</v>
      </c>
    </row>
    <row r="36" spans="1:17" ht="12.75">
      <c r="A36" s="5" t="s">
        <v>41</v>
      </c>
      <c r="B36" s="5" t="s">
        <v>42</v>
      </c>
      <c r="C36" s="7"/>
      <c r="D36" s="7">
        <v>1</v>
      </c>
      <c r="E36" s="7"/>
      <c r="F36" s="7"/>
      <c r="G36" s="7"/>
      <c r="H36" s="7">
        <v>1</v>
      </c>
      <c r="I36" s="7"/>
      <c r="J36" s="7"/>
      <c r="K36" s="7"/>
      <c r="L36" s="7"/>
      <c r="M36" s="7"/>
      <c r="N36" s="7"/>
      <c r="O36" s="7"/>
      <c r="P36" s="1">
        <f t="shared" si="0"/>
        <v>2</v>
      </c>
      <c r="Q36" s="6">
        <f t="shared" si="1"/>
        <v>0.25</v>
      </c>
    </row>
    <row r="37" spans="1:17" ht="12.75">
      <c r="A37" s="5" t="s">
        <v>5</v>
      </c>
      <c r="B37" s="5" t="s">
        <v>42</v>
      </c>
      <c r="C37" s="7">
        <v>1</v>
      </c>
      <c r="D37" s="7"/>
      <c r="E37" s="7"/>
      <c r="F37" s="7">
        <v>1</v>
      </c>
      <c r="G37" s="7">
        <v>1</v>
      </c>
      <c r="H37" s="7"/>
      <c r="I37" s="7">
        <v>1</v>
      </c>
      <c r="J37" s="7">
        <v>1</v>
      </c>
      <c r="K37" s="7"/>
      <c r="L37" s="7"/>
      <c r="M37" s="7"/>
      <c r="N37" s="7"/>
      <c r="O37" s="7"/>
      <c r="P37" s="1">
        <f t="shared" si="0"/>
        <v>5</v>
      </c>
      <c r="Q37" s="6">
        <f t="shared" si="1"/>
        <v>0.625</v>
      </c>
    </row>
    <row r="38" spans="1:17" ht="12.75">
      <c r="A38" s="5" t="s">
        <v>2</v>
      </c>
      <c r="B38" s="5" t="s">
        <v>43</v>
      </c>
      <c r="C38" s="7">
        <v>1</v>
      </c>
      <c r="D38" s="7"/>
      <c r="E38" s="7">
        <v>1</v>
      </c>
      <c r="F38" s="7">
        <v>1</v>
      </c>
      <c r="G38" s="7">
        <v>1</v>
      </c>
      <c r="H38" s="7">
        <v>1</v>
      </c>
      <c r="I38" s="7"/>
      <c r="J38" s="7"/>
      <c r="K38" s="7"/>
      <c r="L38" s="7"/>
      <c r="M38" s="7"/>
      <c r="N38" s="7"/>
      <c r="O38" s="7"/>
      <c r="P38" s="1">
        <f t="shared" si="0"/>
        <v>5</v>
      </c>
      <c r="Q38" s="6">
        <f t="shared" si="1"/>
        <v>0.625</v>
      </c>
    </row>
    <row r="39" spans="1:17" ht="12.75">
      <c r="A39" s="1" t="s">
        <v>44</v>
      </c>
      <c r="B39" s="1" t="s">
        <v>45</v>
      </c>
      <c r="C39" s="7">
        <v>1</v>
      </c>
      <c r="D39" s="7">
        <v>1</v>
      </c>
      <c r="E39" s="7"/>
      <c r="F39" s="7">
        <v>1</v>
      </c>
      <c r="G39" s="7">
        <v>1</v>
      </c>
      <c r="H39" s="7">
        <v>1</v>
      </c>
      <c r="I39" s="7"/>
      <c r="J39" s="7"/>
      <c r="K39" s="7"/>
      <c r="L39" s="7"/>
      <c r="M39" s="7"/>
      <c r="N39" s="7"/>
      <c r="O39" s="7"/>
      <c r="P39" s="1">
        <f t="shared" si="0"/>
        <v>5</v>
      </c>
      <c r="Q39" s="6">
        <f t="shared" si="1"/>
        <v>0.625</v>
      </c>
    </row>
    <row r="40" spans="1:17" ht="12.75">
      <c r="A40" s="5" t="s">
        <v>33</v>
      </c>
      <c r="B40" s="5" t="s">
        <v>46</v>
      </c>
      <c r="C40" s="7"/>
      <c r="D40" s="7"/>
      <c r="E40" s="7"/>
      <c r="F40" s="7"/>
      <c r="G40" s="7"/>
      <c r="H40" s="7">
        <v>1</v>
      </c>
      <c r="I40" s="7"/>
      <c r="J40" s="7"/>
      <c r="K40" s="7"/>
      <c r="L40" s="7"/>
      <c r="M40" s="7"/>
      <c r="N40" s="7"/>
      <c r="O40" s="7"/>
      <c r="P40" s="1">
        <f t="shared" si="0"/>
        <v>1</v>
      </c>
      <c r="Q40" s="6">
        <f t="shared" si="1"/>
        <v>0.125</v>
      </c>
    </row>
    <row r="41" spans="1:17" ht="12.75">
      <c r="A41" s="5" t="s">
        <v>9</v>
      </c>
      <c r="B41" s="5" t="s">
        <v>47</v>
      </c>
      <c r="C41" s="7"/>
      <c r="D41" s="7"/>
      <c r="E41" s="7"/>
      <c r="F41" s="7">
        <v>1</v>
      </c>
      <c r="G41" s="7">
        <v>1</v>
      </c>
      <c r="H41" s="7"/>
      <c r="I41" s="7"/>
      <c r="J41" s="7"/>
      <c r="K41" s="7"/>
      <c r="L41" s="7"/>
      <c r="M41" s="7"/>
      <c r="N41" s="7"/>
      <c r="O41" s="7"/>
      <c r="P41" s="1">
        <f t="shared" si="0"/>
        <v>2</v>
      </c>
      <c r="Q41" s="6">
        <f t="shared" si="1"/>
        <v>0.25</v>
      </c>
    </row>
    <row r="42" spans="1:17" ht="12.75">
      <c r="A42" s="5" t="s">
        <v>48</v>
      </c>
      <c r="B42" s="5" t="s">
        <v>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>
        <f t="shared" si="0"/>
        <v>0</v>
      </c>
      <c r="Q42" s="6">
        <f t="shared" si="1"/>
        <v>0</v>
      </c>
    </row>
    <row r="43" spans="1:17" ht="12.75">
      <c r="A43" s="5" t="s">
        <v>9</v>
      </c>
      <c r="B43" s="5" t="s">
        <v>50</v>
      </c>
      <c r="C43" s="7"/>
      <c r="D43" s="7"/>
      <c r="E43" s="7">
        <v>1</v>
      </c>
      <c r="F43" s="7"/>
      <c r="G43" s="7">
        <v>1</v>
      </c>
      <c r="H43" s="7">
        <v>1</v>
      </c>
      <c r="I43" s="7"/>
      <c r="J43" s="7"/>
      <c r="K43" s="7"/>
      <c r="L43" s="7"/>
      <c r="M43" s="7"/>
      <c r="N43" s="7"/>
      <c r="O43" s="7"/>
      <c r="P43" s="1">
        <f t="shared" si="0"/>
        <v>3</v>
      </c>
      <c r="Q43" s="6">
        <f t="shared" si="1"/>
        <v>0.375</v>
      </c>
    </row>
    <row r="44" spans="1:17" ht="12.75">
      <c r="A44" s="5" t="s">
        <v>12</v>
      </c>
      <c r="B44" s="5" t="s">
        <v>50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/>
      <c r="J44" s="7"/>
      <c r="K44" s="7"/>
      <c r="L44" s="7"/>
      <c r="M44" s="7"/>
      <c r="N44" s="7"/>
      <c r="O44" s="7"/>
      <c r="P44" s="1">
        <f t="shared" si="0"/>
        <v>6</v>
      </c>
      <c r="Q44" s="6">
        <f t="shared" si="1"/>
        <v>0.75</v>
      </c>
    </row>
    <row r="45" spans="1:17" ht="12.75">
      <c r="A45" s="5" t="s">
        <v>51</v>
      </c>
      <c r="B45" s="5" t="s">
        <v>52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">
        <f t="shared" si="0"/>
        <v>0</v>
      </c>
      <c r="Q45" s="6">
        <f t="shared" si="1"/>
        <v>0</v>
      </c>
    </row>
    <row r="46" spans="1:17" ht="12.75">
      <c r="A46" s="5" t="s">
        <v>53</v>
      </c>
      <c r="B46" s="5" t="s">
        <v>52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>
        <f t="shared" si="0"/>
        <v>0</v>
      </c>
      <c r="Q46" s="6">
        <f t="shared" si="1"/>
        <v>0</v>
      </c>
    </row>
    <row r="47" spans="1:17" ht="12.75">
      <c r="A47" s="5" t="s">
        <v>5</v>
      </c>
      <c r="B47" s="5" t="s">
        <v>54</v>
      </c>
      <c r="C47" s="7">
        <v>1</v>
      </c>
      <c r="D47" s="7"/>
      <c r="E47" s="7">
        <v>1</v>
      </c>
      <c r="F47" s="7"/>
      <c r="G47" s="7">
        <v>1</v>
      </c>
      <c r="H47" s="7"/>
      <c r="I47" s="7"/>
      <c r="J47" s="7"/>
      <c r="K47" s="7"/>
      <c r="L47" s="7"/>
      <c r="M47" s="7"/>
      <c r="N47" s="7"/>
      <c r="O47" s="7"/>
      <c r="P47" s="1">
        <f t="shared" si="0"/>
        <v>3</v>
      </c>
      <c r="Q47" s="6">
        <f t="shared" si="1"/>
        <v>0.375</v>
      </c>
    </row>
    <row r="48" spans="1:17" ht="12.75">
      <c r="A48" s="5" t="s">
        <v>55</v>
      </c>
      <c r="B48" s="5" t="s">
        <v>54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>
        <f t="shared" si="0"/>
        <v>0</v>
      </c>
      <c r="Q48" s="6">
        <f t="shared" si="1"/>
        <v>0</v>
      </c>
    </row>
    <row r="49" spans="1:17" ht="12.75">
      <c r="A49" s="1" t="s">
        <v>56</v>
      </c>
      <c r="B49" s="1" t="s">
        <v>57</v>
      </c>
      <c r="C49" s="7">
        <v>1</v>
      </c>
      <c r="D49" s="7"/>
      <c r="E49" s="7">
        <v>1</v>
      </c>
      <c r="F49" s="7">
        <v>1</v>
      </c>
      <c r="G49" s="7">
        <v>1</v>
      </c>
      <c r="H49" s="7"/>
      <c r="I49" s="7">
        <v>1</v>
      </c>
      <c r="J49" s="7">
        <v>1</v>
      </c>
      <c r="K49" s="7"/>
      <c r="L49" s="7"/>
      <c r="M49" s="7"/>
      <c r="N49" s="7"/>
      <c r="O49" s="7"/>
      <c r="P49" s="1">
        <f t="shared" si="0"/>
        <v>6</v>
      </c>
      <c r="Q49" s="6">
        <f t="shared" si="1"/>
        <v>0.75</v>
      </c>
    </row>
    <row r="50" spans="1:17" ht="12.75">
      <c r="A50" s="5" t="s">
        <v>58</v>
      </c>
      <c r="B50" s="5" t="s">
        <v>59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">
        <f t="shared" si="0"/>
        <v>0</v>
      </c>
      <c r="Q50" s="6">
        <f t="shared" si="1"/>
        <v>0</v>
      </c>
    </row>
    <row r="51" spans="1:17" ht="12.75">
      <c r="A51" s="5" t="s">
        <v>60</v>
      </c>
      <c r="B51" s="5" t="s">
        <v>61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">
        <f t="shared" si="0"/>
        <v>0</v>
      </c>
      <c r="Q51" s="6">
        <f t="shared" si="1"/>
        <v>0</v>
      </c>
    </row>
    <row r="52" spans="1:17" ht="12.75">
      <c r="A52" s="5" t="s">
        <v>140</v>
      </c>
      <c r="B52" s="5" t="s">
        <v>141</v>
      </c>
      <c r="C52" s="7"/>
      <c r="D52" s="7"/>
      <c r="E52" s="7"/>
      <c r="F52" s="7"/>
      <c r="G52" s="7"/>
      <c r="H52" s="7"/>
      <c r="I52" s="7"/>
      <c r="J52" s="7">
        <v>1</v>
      </c>
      <c r="K52" s="7"/>
      <c r="L52" s="7"/>
      <c r="M52" s="7"/>
      <c r="N52" s="7"/>
      <c r="O52" s="7"/>
      <c r="P52" s="1">
        <f t="shared" si="0"/>
        <v>1</v>
      </c>
      <c r="Q52" s="6">
        <f t="shared" si="1"/>
        <v>0.125</v>
      </c>
    </row>
    <row r="53" spans="1:17" ht="12.75">
      <c r="A53" s="1" t="s">
        <v>62</v>
      </c>
      <c r="B53" s="1" t="s">
        <v>63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">
        <f t="shared" si="0"/>
        <v>0</v>
      </c>
      <c r="Q53" s="6">
        <f t="shared" si="1"/>
        <v>0</v>
      </c>
    </row>
    <row r="54" spans="1:17" ht="12.75">
      <c r="A54" s="5" t="s">
        <v>34</v>
      </c>
      <c r="B54" s="5" t="s">
        <v>133</v>
      </c>
      <c r="C54" s="7">
        <v>1</v>
      </c>
      <c r="D54" s="7"/>
      <c r="E54" s="7">
        <v>1</v>
      </c>
      <c r="F54" s="7"/>
      <c r="G54" s="7">
        <v>1</v>
      </c>
      <c r="H54" s="7"/>
      <c r="I54" s="7"/>
      <c r="J54" s="7"/>
      <c r="K54" s="7"/>
      <c r="L54" s="7"/>
      <c r="M54" s="7"/>
      <c r="N54" s="7"/>
      <c r="O54" s="7"/>
      <c r="P54" s="1">
        <f t="shared" si="0"/>
        <v>3</v>
      </c>
      <c r="Q54" s="6">
        <f t="shared" si="1"/>
        <v>0.375</v>
      </c>
    </row>
    <row r="55" spans="1:17" ht="12.75">
      <c r="A55" s="5" t="s">
        <v>35</v>
      </c>
      <c r="B55" s="5" t="s">
        <v>64</v>
      </c>
      <c r="C55" s="7">
        <v>1</v>
      </c>
      <c r="D55" s="7"/>
      <c r="E55" s="7">
        <v>1</v>
      </c>
      <c r="F55" s="7">
        <v>1</v>
      </c>
      <c r="G55" s="7">
        <v>1</v>
      </c>
      <c r="H55" s="7">
        <v>1</v>
      </c>
      <c r="I55" s="7"/>
      <c r="J55" s="7"/>
      <c r="K55" s="7"/>
      <c r="L55" s="7"/>
      <c r="M55" s="7"/>
      <c r="N55" s="7"/>
      <c r="O55" s="7"/>
      <c r="P55" s="1">
        <f t="shared" si="0"/>
        <v>5</v>
      </c>
      <c r="Q55" s="6">
        <f t="shared" si="1"/>
        <v>0.625</v>
      </c>
    </row>
    <row r="56" spans="1:17" ht="12.75">
      <c r="A56" s="5" t="s">
        <v>56</v>
      </c>
      <c r="B56" s="5" t="s">
        <v>65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">
        <f t="shared" si="0"/>
        <v>0</v>
      </c>
      <c r="Q56" s="6">
        <f t="shared" si="1"/>
        <v>0</v>
      </c>
    </row>
    <row r="57" spans="1:17" ht="12.75">
      <c r="A57" s="5" t="s">
        <v>66</v>
      </c>
      <c r="B57" s="5" t="s">
        <v>67</v>
      </c>
      <c r="C57" s="7">
        <v>1</v>
      </c>
      <c r="D57" s="7">
        <v>1</v>
      </c>
      <c r="E57" s="7"/>
      <c r="F57" s="7">
        <v>1</v>
      </c>
      <c r="G57" s="7"/>
      <c r="H57" s="7">
        <v>1</v>
      </c>
      <c r="I57" s="7"/>
      <c r="J57" s="7"/>
      <c r="K57" s="7"/>
      <c r="L57" s="7"/>
      <c r="M57" s="7"/>
      <c r="N57" s="7"/>
      <c r="O57" s="7"/>
      <c r="P57" s="1">
        <f t="shared" si="0"/>
        <v>4</v>
      </c>
      <c r="Q57" s="6">
        <f t="shared" si="1"/>
        <v>0.5</v>
      </c>
    </row>
    <row r="58" spans="1:17" ht="12.75">
      <c r="A58" s="5" t="s">
        <v>5</v>
      </c>
      <c r="B58" s="5" t="s">
        <v>68</v>
      </c>
      <c r="C58" s="7">
        <v>1</v>
      </c>
      <c r="D58" s="7"/>
      <c r="E58" s="7">
        <v>1</v>
      </c>
      <c r="F58" s="7">
        <v>1</v>
      </c>
      <c r="G58" s="7">
        <v>1</v>
      </c>
      <c r="H58" s="7">
        <v>1</v>
      </c>
      <c r="I58" s="7"/>
      <c r="J58" s="7"/>
      <c r="K58" s="7"/>
      <c r="L58" s="7"/>
      <c r="M58" s="7"/>
      <c r="N58" s="7"/>
      <c r="O58" s="7"/>
      <c r="P58" s="1">
        <f t="shared" si="0"/>
        <v>5</v>
      </c>
      <c r="Q58" s="6">
        <f t="shared" si="1"/>
        <v>0.625</v>
      </c>
    </row>
    <row r="59" spans="1:17" ht="12.75">
      <c r="A59" s="5" t="s">
        <v>69</v>
      </c>
      <c r="B59" s="5" t="s">
        <v>70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>
        <f t="shared" si="0"/>
        <v>0</v>
      </c>
      <c r="Q59" s="6">
        <f t="shared" si="1"/>
        <v>0</v>
      </c>
    </row>
    <row r="60" spans="1:17" ht="12.75">
      <c r="A60" s="5" t="s">
        <v>55</v>
      </c>
      <c r="B60" s="5" t="s">
        <v>71</v>
      </c>
      <c r="C60" s="7">
        <v>1</v>
      </c>
      <c r="D60" s="7"/>
      <c r="E60" s="7">
        <v>1</v>
      </c>
      <c r="F60" s="7">
        <v>1</v>
      </c>
      <c r="G60" s="7"/>
      <c r="H60" s="7">
        <v>1</v>
      </c>
      <c r="I60" s="7">
        <v>1</v>
      </c>
      <c r="J60" s="7">
        <v>1</v>
      </c>
      <c r="K60" s="7"/>
      <c r="L60" s="7"/>
      <c r="M60" s="7"/>
      <c r="N60" s="7"/>
      <c r="O60" s="7"/>
      <c r="P60" s="1">
        <f t="shared" si="0"/>
        <v>6</v>
      </c>
      <c r="Q60" s="6">
        <f t="shared" si="1"/>
        <v>0.75</v>
      </c>
    </row>
    <row r="61" spans="1:17" ht="12.75">
      <c r="A61" s="5" t="s">
        <v>103</v>
      </c>
      <c r="B61" s="5" t="s">
        <v>4</v>
      </c>
      <c r="C61" s="7"/>
      <c r="D61" s="7">
        <v>1</v>
      </c>
      <c r="E61" s="7"/>
      <c r="F61" s="7"/>
      <c r="G61" s="7">
        <v>1</v>
      </c>
      <c r="H61" s="7"/>
      <c r="I61" s="7">
        <v>1</v>
      </c>
      <c r="J61" s="7">
        <v>1</v>
      </c>
      <c r="K61" s="7"/>
      <c r="L61" s="7"/>
      <c r="M61" s="7"/>
      <c r="N61" s="7"/>
      <c r="O61" s="7"/>
      <c r="P61" s="1">
        <f t="shared" si="0"/>
        <v>4</v>
      </c>
      <c r="Q61" s="6">
        <f t="shared" si="1"/>
        <v>0.5</v>
      </c>
    </row>
    <row r="62" spans="1:17" ht="12.75">
      <c r="A62" s="5" t="s">
        <v>108</v>
      </c>
      <c r="B62" s="5" t="s">
        <v>109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>
        <f t="shared" si="0"/>
        <v>0</v>
      </c>
      <c r="Q62" s="6">
        <f t="shared" si="1"/>
        <v>0</v>
      </c>
    </row>
    <row r="63" spans="1:17" ht="12.75">
      <c r="A63" s="1" t="s">
        <v>48</v>
      </c>
      <c r="B63" s="5" t="s">
        <v>117</v>
      </c>
      <c r="C63" s="7">
        <v>1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>
        <f t="shared" si="0"/>
        <v>1</v>
      </c>
      <c r="Q63" s="6">
        <f t="shared" si="1"/>
        <v>0.125</v>
      </c>
    </row>
    <row r="64" spans="1:17" ht="12.75">
      <c r="A64" s="1" t="s">
        <v>18</v>
      </c>
      <c r="B64" s="1" t="s">
        <v>121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">
        <f t="shared" si="0"/>
        <v>0</v>
      </c>
      <c r="Q64" s="6">
        <f t="shared" si="1"/>
        <v>0</v>
      </c>
    </row>
    <row r="65" spans="1:17" ht="12.75">
      <c r="A65" s="1" t="s">
        <v>62</v>
      </c>
      <c r="B65" s="1" t="s">
        <v>31</v>
      </c>
      <c r="C65" s="7"/>
      <c r="D65" s="7"/>
      <c r="E65" s="7"/>
      <c r="F65" s="7"/>
      <c r="G65" s="7"/>
      <c r="H65" s="7"/>
      <c r="I65" s="7">
        <v>1</v>
      </c>
      <c r="J65" s="7">
        <v>1</v>
      </c>
      <c r="K65" s="7"/>
      <c r="L65" s="7"/>
      <c r="M65" s="7"/>
      <c r="N65" s="7"/>
      <c r="O65" s="7"/>
      <c r="P65" s="1">
        <f t="shared" si="0"/>
        <v>2</v>
      </c>
      <c r="Q65" s="6">
        <f t="shared" si="1"/>
        <v>0.25</v>
      </c>
    </row>
    <row r="66" spans="1:17" ht="12.75">
      <c r="A66" s="1" t="s">
        <v>60</v>
      </c>
      <c r="B66" s="1" t="s">
        <v>129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>
        <f t="shared" si="0"/>
        <v>0</v>
      </c>
      <c r="Q66" s="6">
        <f t="shared" si="1"/>
        <v>0</v>
      </c>
    </row>
    <row r="67" spans="1:17" ht="12.75">
      <c r="A67" s="1" t="s">
        <v>44</v>
      </c>
      <c r="B67" s="1" t="s">
        <v>139</v>
      </c>
      <c r="C67" s="7">
        <v>1</v>
      </c>
      <c r="D67" s="7"/>
      <c r="E67" s="7"/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1">
        <f t="shared" si="0"/>
        <v>2</v>
      </c>
      <c r="Q67" s="6">
        <f>P67/$Q$1</f>
        <v>0.25</v>
      </c>
    </row>
    <row r="68" spans="3:17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>
        <f t="shared" si="0"/>
        <v>0</v>
      </c>
      <c r="Q68" s="6"/>
    </row>
    <row r="69" spans="3:17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>
        <f t="shared" si="0"/>
        <v>0</v>
      </c>
      <c r="Q69" s="6"/>
    </row>
    <row r="70" spans="3:17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>
        <f t="shared" si="0"/>
        <v>0</v>
      </c>
      <c r="Q70" s="6"/>
    </row>
    <row r="71" spans="3:17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>
        <f t="shared" si="0"/>
        <v>0</v>
      </c>
      <c r="Q71" s="6"/>
    </row>
    <row r="72" spans="1:17" ht="12.75">
      <c r="A72" s="5" t="s">
        <v>40</v>
      </c>
      <c r="B72" s="5" t="s">
        <v>71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H72" s="7"/>
      <c r="I72" s="7"/>
      <c r="J72" s="7"/>
      <c r="K72" s="7"/>
      <c r="L72" s="7"/>
      <c r="M72" s="7"/>
      <c r="N72" s="7"/>
      <c r="O72" s="7"/>
      <c r="P72" s="1">
        <f t="shared" si="0"/>
        <v>5</v>
      </c>
      <c r="Q72" s="6"/>
    </row>
    <row r="73" spans="1:17" ht="12.75">
      <c r="A73" s="1" t="s">
        <v>72</v>
      </c>
      <c r="B73" s="1" t="s">
        <v>73</v>
      </c>
      <c r="C73" s="7">
        <v>1</v>
      </c>
      <c r="D73" s="7"/>
      <c r="E73" s="7"/>
      <c r="F73" s="7"/>
      <c r="G73" s="7"/>
      <c r="H73" s="7">
        <v>1</v>
      </c>
      <c r="I73" s="7">
        <v>1</v>
      </c>
      <c r="J73" s="7">
        <v>1</v>
      </c>
      <c r="K73" s="7"/>
      <c r="L73" s="7"/>
      <c r="M73" s="7"/>
      <c r="N73" s="7"/>
      <c r="O73" s="7"/>
      <c r="P73" s="1">
        <f t="shared" si="0"/>
        <v>4</v>
      </c>
      <c r="Q73" s="6">
        <f>P73/$Q$1</f>
        <v>0.5</v>
      </c>
    </row>
    <row r="74" spans="1:17" ht="12.75">
      <c r="A74" s="1" t="s">
        <v>74</v>
      </c>
      <c r="B74" s="1" t="s">
        <v>75</v>
      </c>
      <c r="C74" s="7"/>
      <c r="D74" s="7">
        <v>1</v>
      </c>
      <c r="E74" s="7"/>
      <c r="F74" s="7"/>
      <c r="G74" s="7"/>
      <c r="H74" s="7">
        <v>1</v>
      </c>
      <c r="I74" s="7">
        <v>1</v>
      </c>
      <c r="J74" s="7">
        <v>1</v>
      </c>
      <c r="K74" s="7"/>
      <c r="L74" s="7"/>
      <c r="M74" s="7"/>
      <c r="N74" s="7"/>
      <c r="O74" s="7"/>
      <c r="P74" s="1">
        <f t="shared" si="0"/>
        <v>4</v>
      </c>
      <c r="Q74" s="6">
        <f>P74/$Q$1</f>
        <v>0.5</v>
      </c>
    </row>
    <row r="75" spans="1:17" ht="12.75">
      <c r="A75" s="1" t="s">
        <v>76</v>
      </c>
      <c r="B75" s="1" t="s">
        <v>77</v>
      </c>
      <c r="C75" s="7">
        <v>1</v>
      </c>
      <c r="D75" s="7">
        <v>1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/>
      <c r="L75" s="7"/>
      <c r="M75" s="7"/>
      <c r="N75" s="7"/>
      <c r="O75" s="7"/>
      <c r="P75" s="1">
        <f t="shared" si="0"/>
        <v>8</v>
      </c>
      <c r="Q75" s="6">
        <f>P75/$Q$1</f>
        <v>1</v>
      </c>
    </row>
    <row r="76" spans="3:16" ht="12.75">
      <c r="C76" s="1">
        <f>SUM(C2:C75)</f>
        <v>29</v>
      </c>
      <c r="D76" s="1">
        <f aca="true" t="shared" si="2" ref="D76:L76">SUM(D2:D75)</f>
        <v>18</v>
      </c>
      <c r="E76" s="1">
        <f t="shared" si="2"/>
        <v>19</v>
      </c>
      <c r="F76" s="1">
        <f t="shared" si="2"/>
        <v>21</v>
      </c>
      <c r="G76" s="1">
        <f t="shared" si="2"/>
        <v>21</v>
      </c>
      <c r="H76" s="1">
        <f t="shared" si="2"/>
        <v>23</v>
      </c>
      <c r="I76" s="1">
        <f>SUM(I2:I75)</f>
        <v>12</v>
      </c>
      <c r="J76" s="1">
        <f t="shared" si="2"/>
        <v>17</v>
      </c>
      <c r="K76" s="1">
        <f t="shared" si="2"/>
        <v>0</v>
      </c>
      <c r="L76" s="1">
        <f t="shared" si="2"/>
        <v>0</v>
      </c>
      <c r="M76" s="1">
        <f>SUM(M2:M75)</f>
        <v>0</v>
      </c>
      <c r="N76" s="1">
        <f>SUM(N2:N75)</f>
        <v>0</v>
      </c>
      <c r="O76" s="1">
        <f>SUM(O2:O75)</f>
        <v>0</v>
      </c>
      <c r="P76" s="1">
        <f>SUM(P2:P75)</f>
        <v>160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2" ySplit="1" topLeftCell="C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ColWidth="10.7109375" defaultRowHeight="12.75"/>
  <cols>
    <col min="1" max="1" width="9.7109375" style="1" customWidth="1"/>
    <col min="2" max="2" width="11.8515625" style="1" customWidth="1"/>
    <col min="3" max="16" width="5.57421875" style="1" customWidth="1"/>
    <col min="17" max="17" width="10.28125" style="1" customWidth="1"/>
    <col min="18" max="16384" width="10.7109375" style="1" customWidth="1"/>
  </cols>
  <sheetData>
    <row r="1" spans="3:17" s="9" customFormat="1" ht="12.75">
      <c r="C1" s="3" t="s">
        <v>159</v>
      </c>
      <c r="D1" s="3" t="s">
        <v>160</v>
      </c>
      <c r="E1" s="3" t="s">
        <v>162</v>
      </c>
      <c r="F1" s="3" t="s">
        <v>163</v>
      </c>
      <c r="G1" s="3" t="s">
        <v>165</v>
      </c>
      <c r="H1" s="3" t="s">
        <v>164</v>
      </c>
      <c r="I1" s="3" t="s">
        <v>166</v>
      </c>
      <c r="J1" s="3" t="s">
        <v>167</v>
      </c>
      <c r="Q1" s="4">
        <v>8</v>
      </c>
    </row>
    <row r="2" spans="1:17" ht="12.75">
      <c r="A2" s="5" t="s">
        <v>0</v>
      </c>
      <c r="B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>
        <f>SUM(C2:O2)</f>
        <v>0</v>
      </c>
      <c r="Q2" s="6">
        <f>P2/$Q$1</f>
        <v>0</v>
      </c>
    </row>
    <row r="3" spans="1:17" ht="12.75">
      <c r="A3" s="5" t="s">
        <v>9</v>
      </c>
      <c r="B3" s="5" t="s">
        <v>149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/>
      <c r="I3" s="7">
        <v>1</v>
      </c>
      <c r="J3" s="7">
        <v>1</v>
      </c>
      <c r="K3" s="7"/>
      <c r="L3" s="7"/>
      <c r="M3" s="7"/>
      <c r="N3" s="7"/>
      <c r="O3" s="7"/>
      <c r="P3" s="1">
        <f aca="true" t="shared" si="0" ref="P3:P76">SUM(C3:O3)</f>
        <v>7</v>
      </c>
      <c r="Q3" s="6">
        <f aca="true" t="shared" si="1" ref="Q3:Q66">P3/$Q$1</f>
        <v>0.875</v>
      </c>
    </row>
    <row r="4" spans="1:17" ht="12.75">
      <c r="A4" s="1" t="s">
        <v>3</v>
      </c>
      <c r="B4" s="1" t="s">
        <v>4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/>
      <c r="I4" s="7">
        <v>1</v>
      </c>
      <c r="J4" s="7">
        <v>1</v>
      </c>
      <c r="K4" s="7"/>
      <c r="L4" s="7"/>
      <c r="M4" s="7"/>
      <c r="N4" s="7"/>
      <c r="O4" s="7"/>
      <c r="P4" s="1">
        <f t="shared" si="0"/>
        <v>7</v>
      </c>
      <c r="Q4" s="6">
        <f t="shared" si="1"/>
        <v>0.875</v>
      </c>
    </row>
    <row r="5" spans="1:17" ht="12.75">
      <c r="A5" s="5" t="s">
        <v>53</v>
      </c>
      <c r="B5" s="5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>
        <f t="shared" si="0"/>
        <v>0</v>
      </c>
      <c r="Q5" s="6">
        <f t="shared" si="1"/>
        <v>0</v>
      </c>
    </row>
    <row r="6" spans="1:17" ht="12.75">
      <c r="A6" s="5" t="s">
        <v>6</v>
      </c>
      <c r="B6" s="5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>
        <f t="shared" si="0"/>
        <v>0</v>
      </c>
      <c r="Q6" s="6">
        <f t="shared" si="1"/>
        <v>0</v>
      </c>
    </row>
    <row r="7" spans="1:17" ht="12.75">
      <c r="A7" s="5" t="s">
        <v>103</v>
      </c>
      <c r="B7" s="5" t="s">
        <v>151</v>
      </c>
      <c r="C7" s="7">
        <v>1</v>
      </c>
      <c r="D7" s="7">
        <v>1</v>
      </c>
      <c r="E7" s="7">
        <v>1</v>
      </c>
      <c r="F7" s="7">
        <v>1</v>
      </c>
      <c r="G7" s="7"/>
      <c r="H7" s="7">
        <v>1</v>
      </c>
      <c r="I7" s="7"/>
      <c r="J7" s="7"/>
      <c r="K7" s="7"/>
      <c r="L7" s="7"/>
      <c r="M7" s="7"/>
      <c r="N7" s="7"/>
      <c r="O7" s="7"/>
      <c r="P7" s="1">
        <f t="shared" si="0"/>
        <v>5</v>
      </c>
      <c r="Q7" s="6">
        <f t="shared" si="1"/>
        <v>0.625</v>
      </c>
    </row>
    <row r="8" spans="1:17" ht="12.75">
      <c r="A8" s="1" t="s">
        <v>9</v>
      </c>
      <c r="B8" s="1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>
        <f t="shared" si="0"/>
        <v>0</v>
      </c>
      <c r="Q8" s="6">
        <f t="shared" si="1"/>
        <v>0</v>
      </c>
    </row>
    <row r="9" spans="1:17" ht="12.75">
      <c r="A9" s="5" t="s">
        <v>8</v>
      </c>
      <c r="B9" s="5" t="s">
        <v>11</v>
      </c>
      <c r="C9" s="7"/>
      <c r="D9" s="7"/>
      <c r="E9" s="7"/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1">
        <f t="shared" si="0"/>
        <v>1</v>
      </c>
      <c r="Q9" s="6">
        <f t="shared" si="1"/>
        <v>0.125</v>
      </c>
    </row>
    <row r="10" spans="1:17" ht="12.75">
      <c r="A10" s="5" t="s">
        <v>12</v>
      </c>
      <c r="B10" s="5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>
        <f t="shared" si="0"/>
        <v>0</v>
      </c>
      <c r="Q10" s="6">
        <f t="shared" si="1"/>
        <v>0</v>
      </c>
    </row>
    <row r="11" spans="1:17" ht="12.75">
      <c r="A11" s="5" t="s">
        <v>154</v>
      </c>
      <c r="B11" s="5" t="s">
        <v>155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>
        <f t="shared" si="0"/>
        <v>0</v>
      </c>
      <c r="Q11" s="6">
        <f t="shared" si="1"/>
        <v>0</v>
      </c>
    </row>
    <row r="12" spans="1:17" ht="12.75">
      <c r="A12" s="5" t="s">
        <v>14</v>
      </c>
      <c r="B12" s="5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>
        <f t="shared" si="0"/>
        <v>0</v>
      </c>
      <c r="Q12" s="6">
        <f t="shared" si="1"/>
        <v>0</v>
      </c>
    </row>
    <row r="13" spans="1:17" ht="12.75">
      <c r="A13" s="5" t="s">
        <v>12</v>
      </c>
      <c r="B13" s="5" t="s">
        <v>16</v>
      </c>
      <c r="C13" s="7">
        <v>1</v>
      </c>
      <c r="D13" s="7">
        <v>1</v>
      </c>
      <c r="E13" s="7"/>
      <c r="F13" s="7">
        <v>1</v>
      </c>
      <c r="G13" s="7">
        <v>1</v>
      </c>
      <c r="H13" s="7"/>
      <c r="I13" s="7"/>
      <c r="J13" s="7"/>
      <c r="K13" s="7"/>
      <c r="L13" s="7"/>
      <c r="M13" s="7"/>
      <c r="N13" s="7"/>
      <c r="O13" s="7"/>
      <c r="P13" s="1">
        <f t="shared" si="0"/>
        <v>4</v>
      </c>
      <c r="Q13" s="6">
        <f t="shared" si="1"/>
        <v>0.5</v>
      </c>
    </row>
    <row r="14" spans="1:17" ht="12.75">
      <c r="A14" s="5" t="s">
        <v>17</v>
      </c>
      <c r="B14" s="5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>
        <f t="shared" si="0"/>
        <v>0</v>
      </c>
      <c r="Q14" s="6">
        <f t="shared" si="1"/>
        <v>0</v>
      </c>
    </row>
    <row r="15" spans="1:17" ht="12.75">
      <c r="A15" s="5" t="s">
        <v>170</v>
      </c>
      <c r="B15" s="5" t="s">
        <v>171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>
        <f t="shared" si="0"/>
        <v>0</v>
      </c>
      <c r="Q15" s="6">
        <f t="shared" si="1"/>
        <v>0</v>
      </c>
    </row>
    <row r="16" spans="1:17" ht="12.75">
      <c r="A16" s="1" t="s">
        <v>18</v>
      </c>
      <c r="B16" s="1" t="s">
        <v>19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>
        <f t="shared" si="0"/>
        <v>0</v>
      </c>
      <c r="Q16" s="6">
        <f t="shared" si="1"/>
        <v>0</v>
      </c>
    </row>
    <row r="17" spans="1:17" ht="12.75">
      <c r="A17" s="5" t="s">
        <v>20</v>
      </c>
      <c r="B17" s="5" t="s">
        <v>21</v>
      </c>
      <c r="C17" s="7">
        <v>1</v>
      </c>
      <c r="D17" s="7"/>
      <c r="E17" s="7">
        <v>1</v>
      </c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1">
        <f t="shared" si="0"/>
        <v>3</v>
      </c>
      <c r="Q17" s="6">
        <f t="shared" si="1"/>
        <v>0.375</v>
      </c>
    </row>
    <row r="18" spans="1:17" ht="12.75">
      <c r="A18" s="1" t="s">
        <v>6</v>
      </c>
      <c r="B18" s="1" t="s">
        <v>22</v>
      </c>
      <c r="C18" s="7">
        <v>1</v>
      </c>
      <c r="D18" s="7">
        <v>1</v>
      </c>
      <c r="E18" s="7">
        <v>1</v>
      </c>
      <c r="F18" s="7">
        <v>1</v>
      </c>
      <c r="G18" s="7"/>
      <c r="H18" s="7">
        <v>1</v>
      </c>
      <c r="I18" s="7">
        <v>1</v>
      </c>
      <c r="J18" s="7">
        <v>1</v>
      </c>
      <c r="K18" s="7"/>
      <c r="L18" s="7"/>
      <c r="M18" s="7"/>
      <c r="N18" s="7"/>
      <c r="O18" s="7"/>
      <c r="P18" s="1">
        <f t="shared" si="0"/>
        <v>7</v>
      </c>
      <c r="Q18" s="6">
        <f t="shared" si="1"/>
        <v>0.875</v>
      </c>
    </row>
    <row r="19" spans="1:17" ht="12.75">
      <c r="A19" s="5" t="s">
        <v>14</v>
      </c>
      <c r="B19" s="5" t="s">
        <v>23</v>
      </c>
      <c r="C19" s="7">
        <v>1</v>
      </c>
      <c r="D19" s="7">
        <v>1</v>
      </c>
      <c r="E19" s="7"/>
      <c r="F19" s="7">
        <v>1</v>
      </c>
      <c r="G19" s="7"/>
      <c r="H19" s="7">
        <v>1</v>
      </c>
      <c r="I19" s="7"/>
      <c r="J19" s="7">
        <v>1</v>
      </c>
      <c r="K19" s="7"/>
      <c r="L19" s="7"/>
      <c r="M19" s="7"/>
      <c r="N19" s="7"/>
      <c r="O19" s="7"/>
      <c r="P19" s="1">
        <f t="shared" si="0"/>
        <v>5</v>
      </c>
      <c r="Q19" s="6">
        <f t="shared" si="1"/>
        <v>0.625</v>
      </c>
    </row>
    <row r="20" spans="1:17" ht="12.75">
      <c r="A20" s="5" t="s">
        <v>24</v>
      </c>
      <c r="B20" s="5" t="s">
        <v>23</v>
      </c>
      <c r="C20" s="7"/>
      <c r="D20" s="7">
        <v>1</v>
      </c>
      <c r="E20" s="7"/>
      <c r="F20" s="7">
        <v>1</v>
      </c>
      <c r="G20" s="7">
        <v>1</v>
      </c>
      <c r="H20" s="7">
        <v>1</v>
      </c>
      <c r="I20" s="7"/>
      <c r="J20" s="7">
        <v>1</v>
      </c>
      <c r="K20" s="7"/>
      <c r="L20" s="7"/>
      <c r="M20" s="7"/>
      <c r="N20" s="7"/>
      <c r="O20" s="7"/>
      <c r="P20" s="1">
        <f t="shared" si="0"/>
        <v>5</v>
      </c>
      <c r="Q20" s="6">
        <f t="shared" si="1"/>
        <v>0.625</v>
      </c>
    </row>
    <row r="21" spans="1:17" ht="12.75">
      <c r="A21" s="5" t="s">
        <v>25</v>
      </c>
      <c r="B21" s="5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>
        <f t="shared" si="0"/>
        <v>0</v>
      </c>
      <c r="Q21" s="6">
        <f t="shared" si="1"/>
        <v>0</v>
      </c>
    </row>
    <row r="22" spans="1:17" ht="12.75">
      <c r="A22" s="5" t="s">
        <v>27</v>
      </c>
      <c r="B22" s="5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>
        <f t="shared" si="0"/>
        <v>0</v>
      </c>
      <c r="Q22" s="6">
        <f t="shared" si="1"/>
        <v>0</v>
      </c>
    </row>
    <row r="23" spans="1:17" ht="12.75">
      <c r="A23" s="5" t="s">
        <v>148</v>
      </c>
      <c r="B23" s="5" t="s">
        <v>150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>
        <f t="shared" si="0"/>
        <v>0</v>
      </c>
      <c r="Q23" s="6">
        <f t="shared" si="1"/>
        <v>0</v>
      </c>
    </row>
    <row r="24" spans="1:17" ht="12.75">
      <c r="A24" s="1" t="s">
        <v>29</v>
      </c>
      <c r="B24" s="1" t="s">
        <v>30</v>
      </c>
      <c r="C24" s="7"/>
      <c r="D24" s="7"/>
      <c r="E24" s="7"/>
      <c r="F24" s="7"/>
      <c r="G24" s="7">
        <v>1</v>
      </c>
      <c r="H24" s="7"/>
      <c r="I24" s="7"/>
      <c r="J24" s="7"/>
      <c r="K24" s="7"/>
      <c r="L24" s="7"/>
      <c r="M24" s="7"/>
      <c r="N24" s="7"/>
      <c r="O24" s="7"/>
      <c r="P24" s="1">
        <f t="shared" si="0"/>
        <v>1</v>
      </c>
      <c r="Q24" s="6">
        <f t="shared" si="1"/>
        <v>0.125</v>
      </c>
    </row>
    <row r="25" spans="1:17" ht="12.75">
      <c r="A25" s="5" t="s">
        <v>9</v>
      </c>
      <c r="B25" s="5" t="s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>
        <f t="shared" si="0"/>
        <v>0</v>
      </c>
      <c r="Q25" s="6">
        <f t="shared" si="1"/>
        <v>0</v>
      </c>
    </row>
    <row r="26" spans="1:17" ht="12.75">
      <c r="A26" s="5" t="s">
        <v>161</v>
      </c>
      <c r="B26" s="5" t="s">
        <v>169</v>
      </c>
      <c r="C26" s="7">
        <v>1</v>
      </c>
      <c r="D26" s="7">
        <v>1</v>
      </c>
      <c r="E26" s="7"/>
      <c r="F26" s="7"/>
      <c r="G26" s="7"/>
      <c r="H26" s="7">
        <v>1</v>
      </c>
      <c r="I26" s="7">
        <v>1</v>
      </c>
      <c r="J26" s="7"/>
      <c r="K26" s="7"/>
      <c r="L26" s="7"/>
      <c r="M26" s="7"/>
      <c r="N26" s="7"/>
      <c r="O26" s="7"/>
      <c r="P26" s="1">
        <f t="shared" si="0"/>
        <v>4</v>
      </c>
      <c r="Q26" s="6">
        <f t="shared" si="1"/>
        <v>0.5</v>
      </c>
    </row>
    <row r="27" spans="1:17" ht="12.75">
      <c r="A27" s="5" t="s">
        <v>32</v>
      </c>
      <c r="B27" s="5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>
        <f t="shared" si="0"/>
        <v>0</v>
      </c>
      <c r="Q27" s="6">
        <f t="shared" si="1"/>
        <v>0</v>
      </c>
    </row>
    <row r="28" spans="1:17" ht="12.75">
      <c r="A28" s="5" t="s">
        <v>33</v>
      </c>
      <c r="B28" s="5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>
        <f t="shared" si="0"/>
        <v>0</v>
      </c>
      <c r="Q28" s="6">
        <f t="shared" si="1"/>
        <v>0</v>
      </c>
    </row>
    <row r="29" spans="1:17" ht="12.75">
      <c r="A29" s="5" t="s">
        <v>34</v>
      </c>
      <c r="B29" s="5" t="s">
        <v>31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>
        <f t="shared" si="0"/>
        <v>0</v>
      </c>
      <c r="Q29" s="6">
        <f t="shared" si="1"/>
        <v>0</v>
      </c>
    </row>
    <row r="30" spans="1:17" ht="12.75">
      <c r="A30" s="5" t="s">
        <v>35</v>
      </c>
      <c r="B30" s="5" t="s">
        <v>31</v>
      </c>
      <c r="C30" s="7">
        <v>1</v>
      </c>
      <c r="D30" s="7">
        <v>1</v>
      </c>
      <c r="E30" s="7"/>
      <c r="F30" s="7"/>
      <c r="G30" s="7">
        <v>1</v>
      </c>
      <c r="H30" s="7">
        <v>1</v>
      </c>
      <c r="I30" s="7">
        <v>1</v>
      </c>
      <c r="J30" s="7">
        <v>1</v>
      </c>
      <c r="K30" s="7"/>
      <c r="L30" s="7"/>
      <c r="M30" s="7"/>
      <c r="N30" s="7"/>
      <c r="O30" s="7"/>
      <c r="P30" s="1">
        <f t="shared" si="0"/>
        <v>6</v>
      </c>
      <c r="Q30" s="6">
        <f t="shared" si="1"/>
        <v>0.75</v>
      </c>
    </row>
    <row r="31" spans="1:17" ht="12.75">
      <c r="A31" s="5" t="s">
        <v>12</v>
      </c>
      <c r="B31" s="5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>
        <f t="shared" si="0"/>
        <v>0</v>
      </c>
      <c r="Q31" s="6">
        <f t="shared" si="1"/>
        <v>0</v>
      </c>
    </row>
    <row r="32" spans="1:17" ht="12.75">
      <c r="A32" s="5" t="s">
        <v>5</v>
      </c>
      <c r="B32" s="5" t="s">
        <v>36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>
        <f t="shared" si="0"/>
        <v>0</v>
      </c>
      <c r="Q32" s="6">
        <f t="shared" si="1"/>
        <v>0</v>
      </c>
    </row>
    <row r="33" spans="1:17" ht="12.75">
      <c r="A33" s="5" t="s">
        <v>37</v>
      </c>
      <c r="B33" s="5" t="s">
        <v>38</v>
      </c>
      <c r="C33" s="7">
        <v>1</v>
      </c>
      <c r="D33" s="7">
        <v>1</v>
      </c>
      <c r="E33" s="7"/>
      <c r="F33" s="7"/>
      <c r="G33" s="7">
        <v>1</v>
      </c>
      <c r="H33" s="7">
        <v>1</v>
      </c>
      <c r="I33" s="7"/>
      <c r="J33" s="7">
        <v>1</v>
      </c>
      <c r="K33" s="7"/>
      <c r="L33" s="7"/>
      <c r="M33" s="7"/>
      <c r="N33" s="7"/>
      <c r="O33" s="7"/>
      <c r="P33" s="1">
        <f t="shared" si="0"/>
        <v>5</v>
      </c>
      <c r="Q33" s="6">
        <f t="shared" si="1"/>
        <v>0.625</v>
      </c>
    </row>
    <row r="34" spans="1:17" ht="12.75">
      <c r="A34" s="5" t="s">
        <v>39</v>
      </c>
      <c r="B34" s="5" t="s">
        <v>38</v>
      </c>
      <c r="C34" s="7"/>
      <c r="D34" s="7"/>
      <c r="E34" s="7">
        <v>1</v>
      </c>
      <c r="F34" s="7">
        <v>1</v>
      </c>
      <c r="G34" s="7">
        <v>1</v>
      </c>
      <c r="H34" s="7"/>
      <c r="I34" s="7"/>
      <c r="J34" s="7"/>
      <c r="K34" s="7"/>
      <c r="L34" s="7"/>
      <c r="M34" s="7"/>
      <c r="N34" s="7"/>
      <c r="O34" s="7"/>
      <c r="P34" s="1">
        <f t="shared" si="0"/>
        <v>3</v>
      </c>
      <c r="Q34" s="6">
        <f t="shared" si="1"/>
        <v>0.375</v>
      </c>
    </row>
    <row r="35" spans="1:17" ht="12.75">
      <c r="A35" s="1" t="s">
        <v>40</v>
      </c>
      <c r="B35" s="1" t="s">
        <v>38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>
        <f t="shared" si="0"/>
        <v>0</v>
      </c>
      <c r="Q35" s="6">
        <f t="shared" si="1"/>
        <v>0</v>
      </c>
    </row>
    <row r="36" spans="1:17" ht="12.75">
      <c r="A36" s="5" t="s">
        <v>41</v>
      </c>
      <c r="B36" s="5" t="s">
        <v>42</v>
      </c>
      <c r="C36" s="7"/>
      <c r="D36" s="7"/>
      <c r="E36" s="7"/>
      <c r="F36" s="7">
        <v>1</v>
      </c>
      <c r="G36" s="7"/>
      <c r="H36" s="7"/>
      <c r="I36" s="7"/>
      <c r="J36" s="7"/>
      <c r="K36" s="7"/>
      <c r="L36" s="7"/>
      <c r="M36" s="7"/>
      <c r="N36" s="7"/>
      <c r="O36" s="7"/>
      <c r="P36" s="1">
        <f t="shared" si="0"/>
        <v>1</v>
      </c>
      <c r="Q36" s="6">
        <f t="shared" si="1"/>
        <v>0.125</v>
      </c>
    </row>
    <row r="37" spans="1:17" ht="12.75">
      <c r="A37" s="5" t="s">
        <v>5</v>
      </c>
      <c r="B37" s="5" t="s">
        <v>42</v>
      </c>
      <c r="C37" s="7">
        <v>1</v>
      </c>
      <c r="D37" s="7">
        <v>1</v>
      </c>
      <c r="E37" s="7">
        <v>1</v>
      </c>
      <c r="F37" s="7"/>
      <c r="G37" s="7">
        <v>1</v>
      </c>
      <c r="H37" s="7">
        <v>1</v>
      </c>
      <c r="I37" s="7">
        <v>1</v>
      </c>
      <c r="J37" s="7">
        <v>1</v>
      </c>
      <c r="K37" s="7"/>
      <c r="L37" s="7"/>
      <c r="M37" s="7"/>
      <c r="N37" s="7"/>
      <c r="O37" s="7"/>
      <c r="P37" s="1">
        <f t="shared" si="0"/>
        <v>7</v>
      </c>
      <c r="Q37" s="6">
        <f t="shared" si="1"/>
        <v>0.875</v>
      </c>
    </row>
    <row r="38" spans="1:17" ht="12.75">
      <c r="A38" s="5" t="s">
        <v>2</v>
      </c>
      <c r="B38" s="5" t="s">
        <v>43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>
        <f t="shared" si="0"/>
        <v>0</v>
      </c>
      <c r="Q38" s="6">
        <f t="shared" si="1"/>
        <v>0</v>
      </c>
    </row>
    <row r="39" spans="1:17" ht="12.75">
      <c r="A39" s="1" t="s">
        <v>44</v>
      </c>
      <c r="B39" s="1" t="s">
        <v>45</v>
      </c>
      <c r="C39" s="7">
        <v>1</v>
      </c>
      <c r="D39" s="7">
        <v>1</v>
      </c>
      <c r="E39" s="7">
        <v>1</v>
      </c>
      <c r="F39" s="7"/>
      <c r="G39" s="7">
        <v>1</v>
      </c>
      <c r="H39" s="7"/>
      <c r="I39" s="7">
        <v>1</v>
      </c>
      <c r="J39" s="7">
        <v>1</v>
      </c>
      <c r="K39" s="7"/>
      <c r="L39" s="7"/>
      <c r="M39" s="7"/>
      <c r="N39" s="7"/>
      <c r="O39" s="7"/>
      <c r="P39" s="1">
        <f t="shared" si="0"/>
        <v>6</v>
      </c>
      <c r="Q39" s="6">
        <f t="shared" si="1"/>
        <v>0.75</v>
      </c>
    </row>
    <row r="40" spans="1:17" ht="12.75">
      <c r="A40" s="5" t="s">
        <v>33</v>
      </c>
      <c r="B40" s="5" t="s">
        <v>46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">
        <f t="shared" si="0"/>
        <v>0</v>
      </c>
      <c r="Q40" s="6">
        <f t="shared" si="1"/>
        <v>0</v>
      </c>
    </row>
    <row r="41" spans="1:17" ht="12.75">
      <c r="A41" s="5" t="s">
        <v>9</v>
      </c>
      <c r="B41" s="5" t="s">
        <v>47</v>
      </c>
      <c r="C41" s="7"/>
      <c r="D41" s="7"/>
      <c r="E41" s="7"/>
      <c r="F41" s="7">
        <v>1</v>
      </c>
      <c r="G41" s="7"/>
      <c r="H41" s="7"/>
      <c r="I41" s="7">
        <v>1</v>
      </c>
      <c r="J41" s="7"/>
      <c r="K41" s="7"/>
      <c r="L41" s="7"/>
      <c r="M41" s="7"/>
      <c r="N41" s="7"/>
      <c r="O41" s="7"/>
      <c r="P41" s="1">
        <f t="shared" si="0"/>
        <v>2</v>
      </c>
      <c r="Q41" s="6">
        <f t="shared" si="1"/>
        <v>0.25</v>
      </c>
    </row>
    <row r="42" spans="1:17" ht="12.75">
      <c r="A42" s="5" t="s">
        <v>48</v>
      </c>
      <c r="B42" s="5" t="s">
        <v>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>
        <f t="shared" si="0"/>
        <v>0</v>
      </c>
      <c r="Q42" s="6">
        <f t="shared" si="1"/>
        <v>0</v>
      </c>
    </row>
    <row r="43" spans="1:17" ht="12.75">
      <c r="A43" s="5" t="s">
        <v>9</v>
      </c>
      <c r="B43" s="5" t="s">
        <v>50</v>
      </c>
      <c r="C43" s="7"/>
      <c r="D43" s="7"/>
      <c r="E43" s="7"/>
      <c r="F43" s="7"/>
      <c r="G43" s="7">
        <v>1</v>
      </c>
      <c r="H43" s="7">
        <v>1</v>
      </c>
      <c r="I43" s="7">
        <v>1</v>
      </c>
      <c r="J43" s="7">
        <v>1</v>
      </c>
      <c r="K43" s="7"/>
      <c r="L43" s="7"/>
      <c r="M43" s="7"/>
      <c r="N43" s="7"/>
      <c r="O43" s="7"/>
      <c r="P43" s="1">
        <f t="shared" si="0"/>
        <v>4</v>
      </c>
      <c r="Q43" s="6">
        <f t="shared" si="1"/>
        <v>0.5</v>
      </c>
    </row>
    <row r="44" spans="1:17" ht="12.75">
      <c r="A44" s="5" t="s">
        <v>12</v>
      </c>
      <c r="B44" s="5" t="s">
        <v>50</v>
      </c>
      <c r="C44" s="7"/>
      <c r="D44" s="7"/>
      <c r="E44" s="7"/>
      <c r="F44" s="7"/>
      <c r="G44" s="7">
        <v>1</v>
      </c>
      <c r="H44" s="7">
        <v>1</v>
      </c>
      <c r="I44" s="7">
        <v>1</v>
      </c>
      <c r="J44" s="7">
        <v>1</v>
      </c>
      <c r="K44" s="7"/>
      <c r="L44" s="7"/>
      <c r="M44" s="7"/>
      <c r="N44" s="7"/>
      <c r="O44" s="7"/>
      <c r="P44" s="1">
        <f t="shared" si="0"/>
        <v>4</v>
      </c>
      <c r="Q44" s="6">
        <f t="shared" si="1"/>
        <v>0.5</v>
      </c>
    </row>
    <row r="45" spans="1:17" ht="12.75">
      <c r="A45" s="5" t="s">
        <v>51</v>
      </c>
      <c r="B45" s="5" t="s">
        <v>52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">
        <f t="shared" si="0"/>
        <v>0</v>
      </c>
      <c r="Q45" s="6">
        <f t="shared" si="1"/>
        <v>0</v>
      </c>
    </row>
    <row r="46" spans="1:17" ht="12.75">
      <c r="A46" s="5" t="s">
        <v>53</v>
      </c>
      <c r="B46" s="5" t="s">
        <v>52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>
        <f t="shared" si="0"/>
        <v>0</v>
      </c>
      <c r="Q46" s="6">
        <f t="shared" si="1"/>
        <v>0</v>
      </c>
    </row>
    <row r="47" spans="1:17" ht="12.75">
      <c r="A47" s="5" t="s">
        <v>5</v>
      </c>
      <c r="B47" s="5" t="s">
        <v>54</v>
      </c>
      <c r="C47" s="7"/>
      <c r="D47" s="7"/>
      <c r="E47" s="7"/>
      <c r="F47" s="7"/>
      <c r="G47" s="7"/>
      <c r="H47" s="7">
        <v>1</v>
      </c>
      <c r="I47" s="7"/>
      <c r="J47" s="7"/>
      <c r="K47" s="7"/>
      <c r="L47" s="7"/>
      <c r="M47" s="7"/>
      <c r="N47" s="7"/>
      <c r="O47" s="7"/>
      <c r="P47" s="1">
        <f t="shared" si="0"/>
        <v>1</v>
      </c>
      <c r="Q47" s="6">
        <f t="shared" si="1"/>
        <v>0.125</v>
      </c>
    </row>
    <row r="48" spans="1:17" ht="12.75">
      <c r="A48" s="5" t="s">
        <v>55</v>
      </c>
      <c r="B48" s="5" t="s">
        <v>54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>
        <f t="shared" si="0"/>
        <v>0</v>
      </c>
      <c r="Q48" s="6">
        <f t="shared" si="1"/>
        <v>0</v>
      </c>
    </row>
    <row r="49" spans="1:17" ht="12.75">
      <c r="A49" s="1" t="s">
        <v>56</v>
      </c>
      <c r="B49" s="1" t="s">
        <v>57</v>
      </c>
      <c r="C49" s="7">
        <v>1</v>
      </c>
      <c r="D49" s="7">
        <v>1</v>
      </c>
      <c r="E49" s="7"/>
      <c r="F49" s="7"/>
      <c r="G49" s="7">
        <v>1</v>
      </c>
      <c r="H49" s="7">
        <v>1</v>
      </c>
      <c r="I49" s="7">
        <v>1</v>
      </c>
      <c r="J49" s="7">
        <v>1</v>
      </c>
      <c r="K49" s="7"/>
      <c r="L49" s="7"/>
      <c r="M49" s="7"/>
      <c r="N49" s="7"/>
      <c r="O49" s="7"/>
      <c r="P49" s="1">
        <f t="shared" si="0"/>
        <v>6</v>
      </c>
      <c r="Q49" s="6">
        <f t="shared" si="1"/>
        <v>0.75</v>
      </c>
    </row>
    <row r="50" spans="1:17" ht="12.75">
      <c r="A50" s="5" t="s">
        <v>58</v>
      </c>
      <c r="B50" s="5" t="s">
        <v>59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">
        <f t="shared" si="0"/>
        <v>0</v>
      </c>
      <c r="Q50" s="6">
        <f t="shared" si="1"/>
        <v>0</v>
      </c>
    </row>
    <row r="51" spans="1:17" ht="12.75">
      <c r="A51" s="5" t="s">
        <v>60</v>
      </c>
      <c r="B51" s="5" t="s">
        <v>61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">
        <f t="shared" si="0"/>
        <v>0</v>
      </c>
      <c r="Q51" s="6">
        <f t="shared" si="1"/>
        <v>0</v>
      </c>
    </row>
    <row r="52" spans="1:17" ht="12.75">
      <c r="A52" s="5" t="s">
        <v>140</v>
      </c>
      <c r="B52" s="5" t="s">
        <v>141</v>
      </c>
      <c r="C52" s="7">
        <v>1</v>
      </c>
      <c r="D52" s="7">
        <v>1</v>
      </c>
      <c r="E52" s="7"/>
      <c r="F52" s="7"/>
      <c r="G52" s="7"/>
      <c r="H52" s="7"/>
      <c r="I52" s="7">
        <v>1</v>
      </c>
      <c r="J52" s="7"/>
      <c r="K52" s="7"/>
      <c r="L52" s="7"/>
      <c r="M52" s="7"/>
      <c r="N52" s="7"/>
      <c r="O52" s="7"/>
      <c r="P52" s="1">
        <f t="shared" si="0"/>
        <v>3</v>
      </c>
      <c r="Q52" s="6">
        <f t="shared" si="1"/>
        <v>0.375</v>
      </c>
    </row>
    <row r="53" spans="1:17" ht="12.75">
      <c r="A53" s="1" t="s">
        <v>62</v>
      </c>
      <c r="B53" s="1" t="s">
        <v>63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">
        <f t="shared" si="0"/>
        <v>0</v>
      </c>
      <c r="Q53" s="6">
        <f t="shared" si="1"/>
        <v>0</v>
      </c>
    </row>
    <row r="54" spans="1:17" ht="12.75">
      <c r="A54" s="5" t="s">
        <v>34</v>
      </c>
      <c r="B54" s="5" t="s">
        <v>133</v>
      </c>
      <c r="C54" s="7">
        <v>1</v>
      </c>
      <c r="D54" s="7">
        <v>1</v>
      </c>
      <c r="E54" s="7"/>
      <c r="F54" s="7">
        <v>1</v>
      </c>
      <c r="G54" s="7">
        <v>1</v>
      </c>
      <c r="H54" s="7">
        <v>1</v>
      </c>
      <c r="I54" s="7">
        <v>1</v>
      </c>
      <c r="J54" s="7"/>
      <c r="K54" s="7"/>
      <c r="L54" s="7"/>
      <c r="M54" s="7"/>
      <c r="N54" s="7"/>
      <c r="O54" s="7"/>
      <c r="P54" s="1">
        <f t="shared" si="0"/>
        <v>6</v>
      </c>
      <c r="Q54" s="6">
        <f t="shared" si="1"/>
        <v>0.75</v>
      </c>
    </row>
    <row r="55" spans="1:17" ht="12.75">
      <c r="A55" s="5" t="s">
        <v>35</v>
      </c>
      <c r="B55" s="5" t="s">
        <v>64</v>
      </c>
      <c r="C55" s="7"/>
      <c r="D55" s="7"/>
      <c r="E55" s="7"/>
      <c r="F55" s="7"/>
      <c r="G55" s="7"/>
      <c r="H55" s="7">
        <v>1</v>
      </c>
      <c r="I55" s="7"/>
      <c r="J55" s="7"/>
      <c r="K55" s="7"/>
      <c r="L55" s="7"/>
      <c r="M55" s="7"/>
      <c r="N55" s="7"/>
      <c r="O55" s="7"/>
      <c r="P55" s="1">
        <f t="shared" si="0"/>
        <v>1</v>
      </c>
      <c r="Q55" s="6">
        <f t="shared" si="1"/>
        <v>0.125</v>
      </c>
    </row>
    <row r="56" spans="1:17" ht="12.75">
      <c r="A56" s="5" t="s">
        <v>56</v>
      </c>
      <c r="B56" s="5" t="s">
        <v>65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">
        <f t="shared" si="0"/>
        <v>0</v>
      </c>
      <c r="Q56" s="6">
        <f t="shared" si="1"/>
        <v>0</v>
      </c>
    </row>
    <row r="57" spans="1:17" ht="12.75">
      <c r="A57" s="5" t="s">
        <v>66</v>
      </c>
      <c r="B57" s="5" t="s">
        <v>67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7"/>
      <c r="J57" s="7"/>
      <c r="K57" s="7"/>
      <c r="L57" s="7"/>
      <c r="M57" s="7"/>
      <c r="N57" s="7"/>
      <c r="O57" s="7"/>
      <c r="P57" s="1">
        <f t="shared" si="0"/>
        <v>6</v>
      </c>
      <c r="Q57" s="6">
        <f t="shared" si="1"/>
        <v>0.75</v>
      </c>
    </row>
    <row r="58" spans="1:17" ht="12.75">
      <c r="A58" s="5" t="s">
        <v>5</v>
      </c>
      <c r="B58" s="5" t="s">
        <v>68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H58" s="7"/>
      <c r="I58" s="7">
        <v>1</v>
      </c>
      <c r="J58" s="7"/>
      <c r="K58" s="7"/>
      <c r="L58" s="7"/>
      <c r="M58" s="7"/>
      <c r="N58" s="7"/>
      <c r="O58" s="7"/>
      <c r="P58" s="1">
        <f t="shared" si="0"/>
        <v>6</v>
      </c>
      <c r="Q58" s="6">
        <f t="shared" si="1"/>
        <v>0.75</v>
      </c>
    </row>
    <row r="59" spans="1:17" ht="12.75">
      <c r="A59" s="5" t="s">
        <v>69</v>
      </c>
      <c r="B59" s="5" t="s">
        <v>70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>
        <f t="shared" si="0"/>
        <v>0</v>
      </c>
      <c r="Q59" s="6">
        <f t="shared" si="1"/>
        <v>0</v>
      </c>
    </row>
    <row r="60" spans="1:17" ht="12.75">
      <c r="A60" s="5" t="s">
        <v>55</v>
      </c>
      <c r="B60" s="5" t="s">
        <v>71</v>
      </c>
      <c r="C60" s="7"/>
      <c r="D60" s="7"/>
      <c r="E60" s="7">
        <v>1</v>
      </c>
      <c r="F60" s="7">
        <v>1</v>
      </c>
      <c r="G60" s="7"/>
      <c r="H60" s="7">
        <v>1</v>
      </c>
      <c r="I60" s="7"/>
      <c r="J60" s="7"/>
      <c r="K60" s="7"/>
      <c r="L60" s="7"/>
      <c r="M60" s="7"/>
      <c r="N60" s="7"/>
      <c r="O60" s="7"/>
      <c r="P60" s="1">
        <f t="shared" si="0"/>
        <v>3</v>
      </c>
      <c r="Q60" s="6">
        <f t="shared" si="1"/>
        <v>0.375</v>
      </c>
    </row>
    <row r="61" spans="1:17" ht="12.75">
      <c r="A61" s="5" t="s">
        <v>103</v>
      </c>
      <c r="B61" s="5" t="s">
        <v>4</v>
      </c>
      <c r="C61" s="7"/>
      <c r="D61" s="7"/>
      <c r="E61" s="7"/>
      <c r="F61" s="7">
        <v>1</v>
      </c>
      <c r="G61" s="7"/>
      <c r="H61" s="7"/>
      <c r="I61" s="7"/>
      <c r="J61" s="7"/>
      <c r="K61" s="7"/>
      <c r="L61" s="7"/>
      <c r="M61" s="7"/>
      <c r="N61" s="7"/>
      <c r="O61" s="7"/>
      <c r="P61" s="1">
        <f t="shared" si="0"/>
        <v>1</v>
      </c>
      <c r="Q61" s="6">
        <f t="shared" si="1"/>
        <v>0.125</v>
      </c>
    </row>
    <row r="62" spans="1:17" ht="12.75">
      <c r="A62" s="5" t="s">
        <v>108</v>
      </c>
      <c r="B62" s="5" t="s">
        <v>109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>
        <f t="shared" si="0"/>
        <v>0</v>
      </c>
      <c r="Q62" s="6">
        <f t="shared" si="1"/>
        <v>0</v>
      </c>
    </row>
    <row r="63" spans="1:17" ht="12.75">
      <c r="A63" s="1" t="s">
        <v>48</v>
      </c>
      <c r="B63" s="5" t="s">
        <v>117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>
        <f t="shared" si="0"/>
        <v>0</v>
      </c>
      <c r="Q63" s="6">
        <f t="shared" si="1"/>
        <v>0</v>
      </c>
    </row>
    <row r="64" spans="1:17" ht="12.75">
      <c r="A64" s="1" t="s">
        <v>18</v>
      </c>
      <c r="B64" s="1" t="s">
        <v>121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">
        <f t="shared" si="0"/>
        <v>0</v>
      </c>
      <c r="Q64" s="6">
        <f t="shared" si="1"/>
        <v>0</v>
      </c>
    </row>
    <row r="65" spans="1:17" ht="12.75">
      <c r="A65" s="1" t="s">
        <v>62</v>
      </c>
      <c r="B65" s="1" t="s">
        <v>31</v>
      </c>
      <c r="C65" s="7">
        <v>1</v>
      </c>
      <c r="D65" s="7"/>
      <c r="E65" s="7"/>
      <c r="F65" s="7"/>
      <c r="G65" s="7"/>
      <c r="H65" s="7">
        <v>1</v>
      </c>
      <c r="I65" s="7">
        <v>1</v>
      </c>
      <c r="J65" s="7">
        <v>1</v>
      </c>
      <c r="K65" s="7"/>
      <c r="L65" s="7"/>
      <c r="M65" s="7"/>
      <c r="N65" s="7"/>
      <c r="O65" s="7"/>
      <c r="P65" s="1">
        <f t="shared" si="0"/>
        <v>4</v>
      </c>
      <c r="Q65" s="6">
        <f t="shared" si="1"/>
        <v>0.5</v>
      </c>
    </row>
    <row r="66" spans="1:17" ht="12.75">
      <c r="A66" s="1" t="s">
        <v>60</v>
      </c>
      <c r="B66" s="1" t="s">
        <v>129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>
        <f t="shared" si="0"/>
        <v>0</v>
      </c>
      <c r="Q66" s="6">
        <f t="shared" si="1"/>
        <v>0</v>
      </c>
    </row>
    <row r="67" spans="1:17" ht="12.75">
      <c r="A67" s="1" t="s">
        <v>44</v>
      </c>
      <c r="B67" s="1" t="s">
        <v>139</v>
      </c>
      <c r="C67" s="7"/>
      <c r="D67" s="7">
        <v>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>
        <f t="shared" si="0"/>
        <v>1</v>
      </c>
      <c r="Q67" s="6">
        <f>P67/$Q$1</f>
        <v>0.125</v>
      </c>
    </row>
    <row r="68" spans="3:17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>
        <f t="shared" si="0"/>
        <v>0</v>
      </c>
      <c r="Q68" s="6"/>
    </row>
    <row r="69" spans="3:17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>
        <f t="shared" si="0"/>
        <v>0</v>
      </c>
      <c r="Q69" s="6"/>
    </row>
    <row r="70" spans="3:17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>
        <f t="shared" si="0"/>
        <v>0</v>
      </c>
      <c r="Q70" s="6"/>
    </row>
    <row r="71" spans="3:17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>
        <f t="shared" si="0"/>
        <v>0</v>
      </c>
      <c r="Q71" s="6"/>
    </row>
    <row r="72" spans="1:17" ht="12.75">
      <c r="A72" s="5" t="s">
        <v>40</v>
      </c>
      <c r="B72" s="5" t="s">
        <v>71</v>
      </c>
      <c r="C72" s="7">
        <v>1</v>
      </c>
      <c r="D72" s="7">
        <v>1</v>
      </c>
      <c r="E72" s="7">
        <v>1</v>
      </c>
      <c r="F72" s="7"/>
      <c r="G72" s="7">
        <v>1</v>
      </c>
      <c r="H72" s="7">
        <v>1</v>
      </c>
      <c r="I72" s="7"/>
      <c r="J72" s="7">
        <v>1</v>
      </c>
      <c r="K72" s="7"/>
      <c r="L72" s="7"/>
      <c r="M72" s="7"/>
      <c r="N72" s="7"/>
      <c r="O72" s="7"/>
      <c r="P72" s="1">
        <f t="shared" si="0"/>
        <v>6</v>
      </c>
      <c r="Q72" s="6"/>
    </row>
    <row r="73" spans="1:17" ht="12.75">
      <c r="A73" s="1" t="s">
        <v>72</v>
      </c>
      <c r="B73" s="1" t="s">
        <v>73</v>
      </c>
      <c r="C73" s="7"/>
      <c r="D73" s="7">
        <v>1</v>
      </c>
      <c r="E73" s="7"/>
      <c r="F73" s="7"/>
      <c r="G73" s="7">
        <v>1</v>
      </c>
      <c r="H73" s="7">
        <v>1</v>
      </c>
      <c r="I73" s="7"/>
      <c r="J73" s="7"/>
      <c r="K73" s="7"/>
      <c r="L73" s="7"/>
      <c r="M73" s="7"/>
      <c r="N73" s="7"/>
      <c r="O73" s="7"/>
      <c r="P73" s="1">
        <f t="shared" si="0"/>
        <v>3</v>
      </c>
      <c r="Q73" s="6">
        <f>P73/$Q$1</f>
        <v>0.375</v>
      </c>
    </row>
    <row r="74" spans="1:17" ht="12.75">
      <c r="A74" s="1" t="s">
        <v>74</v>
      </c>
      <c r="B74" s="1" t="s">
        <v>75</v>
      </c>
      <c r="C74" s="7">
        <v>1</v>
      </c>
      <c r="D74" s="7">
        <v>1</v>
      </c>
      <c r="E74" s="7">
        <v>1</v>
      </c>
      <c r="F74" s="7">
        <v>1</v>
      </c>
      <c r="G74" s="7">
        <v>1</v>
      </c>
      <c r="H74" s="7"/>
      <c r="I74" s="7"/>
      <c r="J74" s="7">
        <v>1</v>
      </c>
      <c r="K74" s="7"/>
      <c r="L74" s="7"/>
      <c r="M74" s="7"/>
      <c r="N74" s="7"/>
      <c r="O74" s="7"/>
      <c r="P74" s="1">
        <f t="shared" si="0"/>
        <v>6</v>
      </c>
      <c r="Q74" s="6">
        <f>P74/$Q$1</f>
        <v>0.75</v>
      </c>
    </row>
    <row r="75" spans="1:17" ht="12.75">
      <c r="A75" s="1" t="s">
        <v>76</v>
      </c>
      <c r="B75" s="1" t="s">
        <v>77</v>
      </c>
      <c r="C75" s="7">
        <v>1</v>
      </c>
      <c r="D75" s="7">
        <v>1</v>
      </c>
      <c r="E75" s="7">
        <v>1</v>
      </c>
      <c r="F75" s="7">
        <v>1</v>
      </c>
      <c r="G75" s="7"/>
      <c r="H75" s="7">
        <v>1</v>
      </c>
      <c r="I75" s="7">
        <v>1</v>
      </c>
      <c r="J75" s="7">
        <v>1</v>
      </c>
      <c r="K75" s="7"/>
      <c r="L75" s="7"/>
      <c r="M75" s="7"/>
      <c r="N75" s="7"/>
      <c r="O75" s="7"/>
      <c r="P75" s="1">
        <f t="shared" si="0"/>
        <v>7</v>
      </c>
      <c r="Q75" s="6">
        <f>P75/$Q$1</f>
        <v>0.875</v>
      </c>
    </row>
    <row r="76" spans="3:16" ht="12.75">
      <c r="C76" s="1">
        <f>SUM(C2:C75)</f>
        <v>21</v>
      </c>
      <c r="D76" s="1">
        <f>SUM(D2:D75)</f>
        <v>22</v>
      </c>
      <c r="E76" s="1">
        <f aca="true" t="shared" si="2" ref="E76:O76">SUM(E2:E75)</f>
        <v>14</v>
      </c>
      <c r="F76" s="1">
        <f t="shared" si="2"/>
        <v>18</v>
      </c>
      <c r="G76" s="1">
        <f t="shared" si="2"/>
        <v>19</v>
      </c>
      <c r="H76" s="1">
        <f t="shared" si="2"/>
        <v>21</v>
      </c>
      <c r="I76" s="1">
        <f t="shared" si="2"/>
        <v>16</v>
      </c>
      <c r="J76" s="1">
        <f t="shared" si="2"/>
        <v>16</v>
      </c>
      <c r="K76" s="1">
        <f t="shared" si="2"/>
        <v>0</v>
      </c>
      <c r="L76" s="1">
        <f t="shared" si="2"/>
        <v>0</v>
      </c>
      <c r="M76" s="1">
        <f t="shared" si="2"/>
        <v>0</v>
      </c>
      <c r="N76" s="1">
        <f t="shared" si="2"/>
        <v>0</v>
      </c>
      <c r="O76" s="1">
        <f t="shared" si="2"/>
        <v>0</v>
      </c>
      <c r="P76" s="1">
        <f t="shared" si="0"/>
        <v>147</v>
      </c>
    </row>
  </sheetData>
  <sheetProtection/>
  <printOptions gridLines="1"/>
  <pageMargins left="0.75" right="0.75" top="0.5402777777777777" bottom="0.5097222222222222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Conny</cp:lastModifiedBy>
  <dcterms:modified xsi:type="dcterms:W3CDTF">2010-09-26T09:30:45Z</dcterms:modified>
  <cp:category/>
  <cp:version/>
  <cp:contentType/>
  <cp:contentStatus/>
</cp:coreProperties>
</file>