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lixse-my.sharepoint.com/personal/sofia_pasma_kalix_se/Documents/Sofia/Innebandy/SÄSONGEN/"/>
    </mc:Choice>
  </mc:AlternateContent>
  <xr:revisionPtr revIDLastSave="0" documentId="8_{C6E0ABF4-1C69-4DAF-90C0-DFC84E5CB7BC}" xr6:coauthVersionLast="47" xr6:coauthVersionMax="47" xr10:uidLastSave="{00000000-0000-0000-0000-000000000000}"/>
  <bookViews>
    <workbookView xWindow="-110" yWindow="-110" windowWidth="19420" windowHeight="11500" xr2:uid="{6EBD1579-FFD7-4D14-98B6-7272167A02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1" l="1"/>
  <c r="C16" i="1"/>
  <c r="B16" i="1"/>
  <c r="B13" i="1"/>
  <c r="C11" i="1"/>
  <c r="D8" i="1"/>
  <c r="D18" i="1" s="1"/>
  <c r="D20" i="1" s="1"/>
  <c r="C8" i="1"/>
  <c r="C18" i="1" s="1"/>
  <c r="B8" i="1"/>
  <c r="B18" i="1" s="1"/>
  <c r="B20" i="1" s="1"/>
  <c r="C2" i="1" s="1"/>
  <c r="C20" i="1" s="1"/>
  <c r="B5" i="1"/>
  <c r="B4" i="1"/>
</calcChain>
</file>

<file path=xl/sharedStrings.xml><?xml version="1.0" encoding="utf-8"?>
<sst xmlns="http://schemas.openxmlformats.org/spreadsheetml/2006/main" count="20" uniqueCount="20">
  <si>
    <t>F13-15</t>
  </si>
  <si>
    <t>Utfall 250430</t>
  </si>
  <si>
    <t>Budget 25/26</t>
  </si>
  <si>
    <t>Budget 26/27</t>
  </si>
  <si>
    <t>Ingående balans</t>
  </si>
  <si>
    <t>Lagavgift 500:-</t>
  </si>
  <si>
    <t>Egen försäljning (kryddor, baklotteri)</t>
  </si>
  <si>
    <t>Fika, Entre, Lotter</t>
  </si>
  <si>
    <t>Intäkt sponsring</t>
  </si>
  <si>
    <t>Bingolotter</t>
  </si>
  <si>
    <t>Summa intäkter</t>
  </si>
  <si>
    <t>Inköp material och varor</t>
  </si>
  <si>
    <t>Seriespel</t>
  </si>
  <si>
    <t>Cupavgifter (Umeå)</t>
  </si>
  <si>
    <t>Domare</t>
  </si>
  <si>
    <t xml:space="preserve">Resor </t>
  </si>
  <si>
    <t>Övriga kostnader</t>
  </si>
  <si>
    <t>Summa kostnader</t>
  </si>
  <si>
    <t>Resultat</t>
  </si>
  <si>
    <t>Utgående balans (likvida mdel)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</si>
</sst>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[Red]\-#,##0\ "/>
    <numFmt numFmtId="165" formatCode="_-* #,##0.00\ _k_r_-;\-* #,##0.00\ _k_r_-;_-* &quot;-&quot;??\ _k_r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0" xfId="0" applyFon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4" xfId="1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5" xfId="1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8" xfId="0" applyNumberFormat="1" applyBorder="1" applyAlignment="1">
      <alignment horizontal="center"/>
    </xf>
    <xf numFmtId="164" fontId="2" fillId="0" borderId="8" xfId="1" applyNumberFormat="1" applyFont="1" applyBorder="1" applyAlignment="1">
      <alignment horizontal="center"/>
    </xf>
  </cellXfs>
  <cellStyles count="2">
    <cellStyle name="Comma 2" xfId="1" xr:uid="{372C9095-7D60-4944-871C-ACD7C32143C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078E-3491-4449-8391-2EF5DE368A02}">
  <dimension ref="A1:D20"/>
  <sheetViews>
    <sheetView tabSelected="1" workbookViewId="0">
      <selection activeCell="F16" sqref="F16"/>
    </sheetView>
  </sheetViews>
  <sheetFormatPr defaultRowHeight="14.5" x14ac:dyDescent="0.35"/>
  <cols>
    <col min="1" max="1" width="33.1796875" customWidth="1"/>
    <col min="2" max="2" width="12.26953125" customWidth="1"/>
    <col min="3" max="3" width="11.81640625" customWidth="1"/>
    <col min="4" max="4" width="11" customWidth="1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3" t="s">
        <v>4</v>
      </c>
      <c r="B2" s="4">
        <v>6942</v>
      </c>
      <c r="C2" s="5">
        <f>B20</f>
        <v>9078.619999999999</v>
      </c>
      <c r="D2" s="5">
        <v>4889</v>
      </c>
    </row>
    <row r="3" spans="1:4" x14ac:dyDescent="0.35">
      <c r="A3" s="6" t="s">
        <v>5</v>
      </c>
      <c r="B3" s="7"/>
      <c r="C3" s="7">
        <v>13500</v>
      </c>
      <c r="D3" s="7">
        <v>15000</v>
      </c>
    </row>
    <row r="4" spans="1:4" x14ac:dyDescent="0.35">
      <c r="A4" s="8" t="s">
        <v>6</v>
      </c>
      <c r="B4" s="9">
        <f>5000+6325</f>
        <v>11325</v>
      </c>
      <c r="C4" s="9">
        <v>3000</v>
      </c>
      <c r="D4" s="9">
        <v>15000</v>
      </c>
    </row>
    <row r="5" spans="1:4" x14ac:dyDescent="0.35">
      <c r="A5" s="8" t="s">
        <v>7</v>
      </c>
      <c r="B5" s="9">
        <f>8520+2736</f>
        <v>11256</v>
      </c>
      <c r="C5" s="9">
        <v>17000</v>
      </c>
      <c r="D5" s="9">
        <v>12000</v>
      </c>
    </row>
    <row r="6" spans="1:4" x14ac:dyDescent="0.35">
      <c r="A6" s="8" t="s">
        <v>8</v>
      </c>
      <c r="B6" s="9"/>
      <c r="C6" s="9"/>
      <c r="D6" s="9"/>
    </row>
    <row r="7" spans="1:4" ht="15" thickBot="1" x14ac:dyDescent="0.4">
      <c r="A7" s="10" t="s">
        <v>9</v>
      </c>
      <c r="B7" s="11">
        <v>1160</v>
      </c>
      <c r="C7" s="11">
        <v>3000</v>
      </c>
      <c r="D7" s="11">
        <v>1500</v>
      </c>
    </row>
    <row r="8" spans="1:4" ht="15" thickBot="1" x14ac:dyDescent="0.4">
      <c r="A8" s="3" t="s">
        <v>10</v>
      </c>
      <c r="B8" s="4">
        <f>SUM(B4:B7)</f>
        <v>23741</v>
      </c>
      <c r="C8" s="4">
        <f>SUM(C3:C7)</f>
        <v>36500</v>
      </c>
      <c r="D8" s="4">
        <f>SUM(D3:D7)</f>
        <v>43500</v>
      </c>
    </row>
    <row r="9" spans="1:4" x14ac:dyDescent="0.35">
      <c r="A9" s="6"/>
      <c r="B9" s="7"/>
      <c r="C9" s="7"/>
      <c r="D9" s="7"/>
    </row>
    <row r="10" spans="1:4" x14ac:dyDescent="0.35">
      <c r="A10" s="8" t="s">
        <v>11</v>
      </c>
      <c r="B10" s="9"/>
      <c r="C10" s="9">
        <v>-1840</v>
      </c>
      <c r="D10" s="9">
        <v>-2000</v>
      </c>
    </row>
    <row r="11" spans="1:4" x14ac:dyDescent="0.35">
      <c r="A11" s="8" t="s">
        <v>12</v>
      </c>
      <c r="B11" s="9">
        <v>-7400</v>
      </c>
      <c r="C11" s="9">
        <f>-5500-4000</f>
        <v>-9500</v>
      </c>
      <c r="D11" s="9">
        <v>-9500</v>
      </c>
    </row>
    <row r="12" spans="1:4" x14ac:dyDescent="0.35">
      <c r="A12" s="8" t="s">
        <v>13</v>
      </c>
      <c r="B12" s="9">
        <v>-6500</v>
      </c>
      <c r="C12" s="9">
        <v>-3700</v>
      </c>
      <c r="D12" s="9">
        <v>-3500</v>
      </c>
    </row>
    <row r="13" spans="1:4" x14ac:dyDescent="0.35">
      <c r="A13" s="8" t="s">
        <v>14</v>
      </c>
      <c r="B13" s="9">
        <f>-5180-540</f>
        <v>-5720</v>
      </c>
      <c r="C13" s="9">
        <v>-16000</v>
      </c>
      <c r="D13" s="9">
        <v>-16000</v>
      </c>
    </row>
    <row r="14" spans="1:4" x14ac:dyDescent="0.35">
      <c r="A14" s="10" t="s">
        <v>15</v>
      </c>
      <c r="B14" s="11"/>
      <c r="C14" s="11">
        <v>-9000</v>
      </c>
      <c r="D14" s="11"/>
    </row>
    <row r="15" spans="1:4" ht="15" thickBot="1" x14ac:dyDescent="0.4">
      <c r="A15" s="10" t="s">
        <v>16</v>
      </c>
      <c r="B15" s="11">
        <v>-1984.38</v>
      </c>
      <c r="C15" s="11">
        <v>-650</v>
      </c>
      <c r="D15" s="11">
        <v>-1650</v>
      </c>
    </row>
    <row r="16" spans="1:4" ht="15" thickBot="1" x14ac:dyDescent="0.4">
      <c r="A16" s="3" t="s">
        <v>17</v>
      </c>
      <c r="B16" s="4">
        <f>SUM(B10:B15)</f>
        <v>-21604.38</v>
      </c>
      <c r="C16" s="4">
        <f>SUM(C10:C15)</f>
        <v>-40690</v>
      </c>
      <c r="D16" s="4">
        <f>SUM(D10:D15)</f>
        <v>-32650</v>
      </c>
    </row>
    <row r="17" spans="1:4" ht="15" thickBot="1" x14ac:dyDescent="0.4">
      <c r="A17" s="12"/>
      <c r="B17" s="13"/>
      <c r="C17" s="13"/>
      <c r="D17" s="13"/>
    </row>
    <row r="18" spans="1:4" ht="15" thickBot="1" x14ac:dyDescent="0.4">
      <c r="A18" s="3" t="s">
        <v>18</v>
      </c>
      <c r="B18" s="14">
        <f>B8+B16</f>
        <v>2136.619999999999</v>
      </c>
      <c r="C18" s="4">
        <f>C8+C16</f>
        <v>-4190</v>
      </c>
      <c r="D18" s="4">
        <f>D8+D16</f>
        <v>10850</v>
      </c>
    </row>
    <row r="19" spans="1:4" x14ac:dyDescent="0.35">
      <c r="A19" s="15"/>
      <c r="B19" s="16"/>
      <c r="C19" s="16"/>
      <c r="D19" s="16"/>
    </row>
    <row r="20" spans="1:4" ht="15" thickBot="1" x14ac:dyDescent="0.4">
      <c r="A20" s="17" t="s">
        <v>19</v>
      </c>
      <c r="B20" s="18">
        <f>B2+B18</f>
        <v>9078.619999999999</v>
      </c>
      <c r="C20" s="18">
        <f>C2+C18</f>
        <v>4888.619999999999</v>
      </c>
      <c r="D20" s="18">
        <f>D2+D18</f>
        <v>15739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Pasma</dc:creator>
  <cp:lastModifiedBy>Sofia Pasma</cp:lastModifiedBy>
  <dcterms:created xsi:type="dcterms:W3CDTF">2026-10-20T19:11:36Z</dcterms:created>
  <dcterms:modified xsi:type="dcterms:W3CDTF">2026-10-20T19:13:16Z</dcterms:modified>
</cp:coreProperties>
</file>