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lixse-my.sharepoint.com/personal/sofia_pasma_kalix_se/Documents/Sofia/Innebandy/"/>
    </mc:Choice>
  </mc:AlternateContent>
  <xr:revisionPtr revIDLastSave="5" documentId="8_{8C8C294C-CB96-47C6-BF57-9365E7107025}" xr6:coauthVersionLast="47" xr6:coauthVersionMax="47" xr10:uidLastSave="{C7034DE6-40D3-44FE-8DB4-F2B20C049407}"/>
  <bookViews>
    <workbookView xWindow="-110" yWindow="-110" windowWidth="19420" windowHeight="10300" xr2:uid="{C44B5F37-C02E-4412-A7BE-8F0045567E75}"/>
  </bookViews>
  <sheets>
    <sheet name="F13-15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8" l="1"/>
  <c r="B13" i="8"/>
  <c r="B16" i="8" s="1"/>
  <c r="C12" i="8"/>
  <c r="C11" i="8"/>
  <c r="C16" i="8" s="1"/>
  <c r="C8" i="8"/>
  <c r="C18" i="8" s="1"/>
  <c r="B5" i="8"/>
  <c r="B4" i="8"/>
  <c r="B8" i="8" s="1"/>
  <c r="B18" i="8" s="1"/>
  <c r="B20" i="8" s="1"/>
  <c r="C2" i="8" s="1"/>
  <c r="C20" i="8" l="1"/>
</calcChain>
</file>

<file path=xl/sharedStrings.xml><?xml version="1.0" encoding="utf-8"?>
<sst xmlns="http://schemas.openxmlformats.org/spreadsheetml/2006/main" count="21" uniqueCount="21">
  <si>
    <t>F13-15</t>
  </si>
  <si>
    <t>Utfall 250430</t>
  </si>
  <si>
    <t>Budget 25/26</t>
  </si>
  <si>
    <t>Ingående balans</t>
  </si>
  <si>
    <t>Fika, Entre, Lotter</t>
  </si>
  <si>
    <t>Intäkt sponsring</t>
  </si>
  <si>
    <t>Summa intäkter</t>
  </si>
  <si>
    <t>Inköp material och varor</t>
  </si>
  <si>
    <t>Seriespel</t>
  </si>
  <si>
    <t>5500 för Röd serie och 4000 Blå serie</t>
  </si>
  <si>
    <t>Cupavgifter</t>
  </si>
  <si>
    <t>Paradiscupen Ö-vik</t>
  </si>
  <si>
    <t>Domare</t>
  </si>
  <si>
    <t>5000 Domarresepott</t>
  </si>
  <si>
    <t>Resor</t>
  </si>
  <si>
    <t>Övriga kostnader</t>
  </si>
  <si>
    <t>Summa kostnader</t>
  </si>
  <si>
    <t>Resultat</t>
  </si>
  <si>
    <t>Utgående balans (likvida mdel)</t>
  </si>
  <si>
    <t xml:space="preserve">Övriga intäkter  </t>
  </si>
  <si>
    <t>Egen försäljning/Lagavgift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</si>
</sst>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[Red]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1" xfId="0" applyFont="1" applyBorder="1"/>
    <xf numFmtId="165" fontId="0" fillId="0" borderId="2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8" xfId="1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6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2" fillId="0" borderId="7" xfId="1" applyNumberFormat="1" applyFont="1" applyBorder="1" applyAlignment="1">
      <alignment horizontal="center"/>
    </xf>
  </cellXfs>
  <cellStyles count="2">
    <cellStyle name="Comma 2" xfId="1" xr:uid="{CC7A579F-EFA4-4867-8B0F-D00156FF593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32CAA-100C-4971-A69F-35A98B2D8AE5}">
  <sheetPr>
    <tabColor rgb="FF92D050"/>
  </sheetPr>
  <dimension ref="A1:E20"/>
  <sheetViews>
    <sheetView tabSelected="1" topLeftCell="A9" zoomScale="110" zoomScaleNormal="110" workbookViewId="0">
      <selection activeCell="E21" sqref="E21"/>
    </sheetView>
  </sheetViews>
  <sheetFormatPr defaultRowHeight="14.5" x14ac:dyDescent="0.35"/>
  <cols>
    <col min="1" max="1" width="26.1796875" bestFit="1" customWidth="1"/>
    <col min="2" max="2" width="22.7265625" customWidth="1"/>
    <col min="3" max="3" width="13.54296875" customWidth="1"/>
    <col min="4" max="4" width="11.81640625" customWidth="1"/>
    <col min="5" max="5" width="33" bestFit="1" customWidth="1"/>
  </cols>
  <sheetData>
    <row r="1" spans="1:5" ht="15" thickBot="1" x14ac:dyDescent="0.4">
      <c r="A1" s="6" t="s">
        <v>0</v>
      </c>
      <c r="B1" s="1" t="s">
        <v>1</v>
      </c>
      <c r="C1" s="1" t="s">
        <v>2</v>
      </c>
    </row>
    <row r="2" spans="1:5" ht="15" thickBot="1" x14ac:dyDescent="0.4">
      <c r="A2" s="7" t="s">
        <v>3</v>
      </c>
      <c r="B2" s="2">
        <v>6942</v>
      </c>
      <c r="C2" s="3">
        <f>B20</f>
        <v>9078.619999999999</v>
      </c>
    </row>
    <row r="3" spans="1:5" x14ac:dyDescent="0.35">
      <c r="A3" s="8"/>
      <c r="B3" s="9"/>
      <c r="C3" s="9"/>
    </row>
    <row r="4" spans="1:5" x14ac:dyDescent="0.35">
      <c r="A4" s="10" t="s">
        <v>20</v>
      </c>
      <c r="B4" s="11">
        <f>5000+6325</f>
        <v>11325</v>
      </c>
      <c r="C4" s="11">
        <v>15000</v>
      </c>
    </row>
    <row r="5" spans="1:5" x14ac:dyDescent="0.35">
      <c r="A5" s="10" t="s">
        <v>4</v>
      </c>
      <c r="B5" s="11">
        <f>8520+2736</f>
        <v>11256</v>
      </c>
      <c r="C5" s="11">
        <v>10000</v>
      </c>
    </row>
    <row r="6" spans="1:5" x14ac:dyDescent="0.35">
      <c r="A6" s="10" t="s">
        <v>5</v>
      </c>
      <c r="B6" s="11"/>
      <c r="C6" s="11"/>
    </row>
    <row r="7" spans="1:5" ht="15" thickBot="1" x14ac:dyDescent="0.4">
      <c r="A7" s="12" t="s">
        <v>19</v>
      </c>
      <c r="B7" s="13">
        <v>1160</v>
      </c>
      <c r="C7" s="13"/>
    </row>
    <row r="8" spans="1:5" ht="15" thickBot="1" x14ac:dyDescent="0.4">
      <c r="A8" s="7" t="s">
        <v>6</v>
      </c>
      <c r="B8" s="2">
        <f>SUM(B4:B7)</f>
        <v>23741</v>
      </c>
      <c r="C8" s="2">
        <f>SUM(C4:C7)</f>
        <v>25000</v>
      </c>
    </row>
    <row r="9" spans="1:5" x14ac:dyDescent="0.35">
      <c r="A9" s="8"/>
      <c r="B9" s="9"/>
      <c r="C9" s="9"/>
    </row>
    <row r="10" spans="1:5" x14ac:dyDescent="0.35">
      <c r="A10" s="10" t="s">
        <v>7</v>
      </c>
      <c r="B10" s="11"/>
      <c r="C10" s="11"/>
    </row>
    <row r="11" spans="1:5" x14ac:dyDescent="0.35">
      <c r="A11" s="10" t="s">
        <v>8</v>
      </c>
      <c r="B11" s="11">
        <v>-7400</v>
      </c>
      <c r="C11" s="11">
        <f>-5500-4000</f>
        <v>-9500</v>
      </c>
      <c r="E11" t="s">
        <v>9</v>
      </c>
    </row>
    <row r="12" spans="1:5" x14ac:dyDescent="0.35">
      <c r="A12" s="10" t="s">
        <v>10</v>
      </c>
      <c r="B12" s="11">
        <v>-6500</v>
      </c>
      <c r="C12" s="11">
        <f>-2*3000</f>
        <v>-6000</v>
      </c>
      <c r="E12" t="s">
        <v>11</v>
      </c>
    </row>
    <row r="13" spans="1:5" x14ac:dyDescent="0.35">
      <c r="A13" s="10" t="s">
        <v>12</v>
      </c>
      <c r="B13" s="11">
        <f>-5180-540</f>
        <v>-5720</v>
      </c>
      <c r="C13" s="11">
        <f>-5000-8000</f>
        <v>-13000</v>
      </c>
      <c r="E13" t="s">
        <v>13</v>
      </c>
    </row>
    <row r="14" spans="1:5" x14ac:dyDescent="0.35">
      <c r="A14" s="12" t="s">
        <v>14</v>
      </c>
      <c r="B14" s="13"/>
      <c r="C14" s="13"/>
    </row>
    <row r="15" spans="1:5" ht="15" thickBot="1" x14ac:dyDescent="0.4">
      <c r="A15" s="12" t="s">
        <v>15</v>
      </c>
      <c r="B15" s="13">
        <v>-1984.38</v>
      </c>
      <c r="C15" s="13"/>
    </row>
    <row r="16" spans="1:5" ht="15" thickBot="1" x14ac:dyDescent="0.4">
      <c r="A16" s="7" t="s">
        <v>16</v>
      </c>
      <c r="B16" s="2">
        <f>SUM(B10:B15)</f>
        <v>-21604.38</v>
      </c>
      <c r="C16" s="2">
        <f>SUM(C10:C15)</f>
        <v>-28500</v>
      </c>
    </row>
    <row r="17" spans="1:3" ht="15" thickBot="1" x14ac:dyDescent="0.4">
      <c r="A17" s="14"/>
      <c r="B17" s="15"/>
      <c r="C17" s="15"/>
    </row>
    <row r="18" spans="1:3" ht="15" thickBot="1" x14ac:dyDescent="0.4">
      <c r="A18" s="7" t="s">
        <v>17</v>
      </c>
      <c r="B18" s="16">
        <f>B8+B16</f>
        <v>2136.619999999999</v>
      </c>
      <c r="C18" s="2">
        <f>C8+C16</f>
        <v>-3500</v>
      </c>
    </row>
    <row r="19" spans="1:3" x14ac:dyDescent="0.35">
      <c r="A19" s="5"/>
      <c r="B19" s="4"/>
      <c r="C19" s="4"/>
    </row>
    <row r="20" spans="1:3" ht="15" thickBot="1" x14ac:dyDescent="0.4">
      <c r="A20" s="17" t="s">
        <v>18</v>
      </c>
      <c r="B20" s="18">
        <f>B2+B18</f>
        <v>9078.619999999999</v>
      </c>
      <c r="C20" s="18">
        <f>C2+C18</f>
        <v>5578.619999999999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F13-15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Magnus Andersson</dc:creator>
  <cp:keywords/>
  <dc:description/>
  <cp:lastModifiedBy>Sofia Pasma</cp:lastModifiedBy>
  <cp:revision/>
  <dcterms:created xsi:type="dcterms:W3CDTF">2025-09-29T07:09:16Z</dcterms:created>
  <dcterms:modified xsi:type="dcterms:W3CDTF">2025-10-11T16:15:04Z</dcterms:modified>
  <cp:category/>
  <cp:contentStatus/>
</cp:coreProperties>
</file>