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niaazureservices.sharepoint.com/teams/Mona/Shared Documents/General/Privat/Årsmöte 2024_2025/"/>
    </mc:Choice>
  </mc:AlternateContent>
  <xr:revisionPtr revIDLastSave="252" documentId="11_5A9B0046C0237716C8650B843F77A5D42C73F518" xr6:coauthVersionLast="47" xr6:coauthVersionMax="47" xr10:uidLastSave="{7C3ABCF5-B509-4720-9467-F5A122E6ADD5}"/>
  <bookViews>
    <workbookView xWindow="-110" yWindow="-110" windowWidth="19420" windowHeight="10300" xr2:uid="{00000000-000D-0000-FFFF-FFFF00000000}"/>
  </bookViews>
  <sheets>
    <sheet name="Budget 2025" sheetId="1" r:id="rId1"/>
  </sheets>
  <definedNames>
    <definedName name="_xlnm.Print_Area" localSheetId="0">'Budget 2025'!$A$1:$F$17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B7" i="1"/>
  <c r="D24" i="1" l="1"/>
  <c r="B24" i="1"/>
  <c r="B13" i="1"/>
  <c r="E9" i="1"/>
  <c r="B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tc={4BBB6E56-4093-4F4B-AA02-841659257E68}</author>
    <author>tc={991663CE-1B61-48AC-A383-719F7AA1FBE7}</author>
    <author>tc={5D557A7A-24B8-4330-B00B-AB628F5D9581}</author>
    <author>tc={7D3A09B4-4324-42DE-9C50-9FA4957DC827}</author>
    <author>tc={EE43ED0E-3DE8-48EA-97A1-46F59E5B5139}</author>
    <author>tc={83433887-0E81-439F-B0F7-AD8C26343803}</author>
  </authors>
  <commentList>
    <comment ref="B4" authorId="0" shapeId="0" xr:uid="{4BBB6E56-4093-4F4B-AA02-841659257E68}">
      <text>
        <t>[Threaded comment]
Your version of Excel allows you to read this threaded comment; however, any edits to it will get removed if the file is opened in a newer version of Excel. Learn more: https://go.microsoft.com/fwlink/?linkid=870924
Comment:
    Se uträkning baserat på priser fr Safiren</t>
      </text>
    </comment>
    <comment ref="B7" authorId="1" shapeId="0" xr:uid="{991663CE-1B61-48AC-A383-719F7AA1FBE7}">
      <text>
        <t>[Threaded comment]
Your version of Excel allows you to read this threaded comment; however, any edits to it will get removed if the file is opened in a newer version of Excel. Learn more: https://go.microsoft.com/fwlink/?linkid=870924
Comment:
    Vår Kassör tar 750 sek/h inkl moms och vi tror vi behöver 10h av henne
Reply:
    Sänker då det inte blev så mycket under 2024</t>
      </text>
    </comment>
    <comment ref="B11" authorId="2" shapeId="0" xr:uid="{5D557A7A-24B8-4330-B00B-AB628F5D9581}">
      <text>
        <t>[Threaded comment]
Your version of Excel allows you to read this threaded comment; however, any edits to it will get removed if the file is opened in a newer version of Excel. Learn more: https://go.microsoft.com/fwlink/?linkid=870924
Comment:
    Hitta på något kul utanför simhallen som minigolf eller liknande
Reply:
    För 2025 planerar vi ett litet läger</t>
      </text>
    </comment>
    <comment ref="B12" authorId="3" shapeId="0" xr:uid="{7D3A09B4-4324-42DE-9C50-9FA4957DC8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Fenor, plattor, skåp och annan utrustning
Reply:
    Fenor &amp; plattor - 10 000 sek. Skåp 25 000 sek. Övrigt 5 000 sek.   </t>
      </text>
    </comment>
    <comment ref="B13" authorId="4" shapeId="0" xr:uid="{EE43ED0E-3DE8-48EA-97A1-46F59E5B5139}">
      <text>
        <t>[Threaded comment]
Your version of Excel allows you to read this threaded comment; however, any edits to it will get removed if the file is opened in a newer version of Excel. Learn more: https://go.microsoft.com/fwlink/?linkid=870924
Comment:
    För tränare (Angelica) som följer med på tävlingar. De flesta tävlingar ligger runt 100 km från Vagnhärad såsom Norrköping, Eskilstuna, Katrineholm… Följer skatteverkets schablon på 2,5 kr/km och räknat på 5 tävlingar
Reply:
    Ligger kvar även för 2025</t>
      </text>
    </comment>
    <comment ref="B15" authorId="5" shapeId="0" xr:uid="{83433887-0E81-439F-B0F7-AD8C26343803}">
      <text>
        <t>[Threaded comment]
Your version of Excel allows you to read this threaded comment; however, any edits to it will get removed if the file is opened in a newer version of Excel. Learn more: https://go.microsoft.com/fwlink/?linkid=870924
Comment:
    Typ fika, godis och liknande</t>
      </text>
    </comment>
  </commentList>
</comments>
</file>

<file path=xl/sharedStrings.xml><?xml version="1.0" encoding="utf-8"?>
<sst xmlns="http://schemas.openxmlformats.org/spreadsheetml/2006/main" count="32" uniqueCount="30">
  <si>
    <t>BUDGET 2025</t>
  </si>
  <si>
    <t>Utgifter</t>
  </si>
  <si>
    <t>Belopp</t>
  </si>
  <si>
    <t>Inkomster</t>
  </si>
  <si>
    <t>Bassängavgift 2025</t>
  </si>
  <si>
    <t>Medlemsavgift</t>
  </si>
  <si>
    <t>Tävlingskostnader</t>
  </si>
  <si>
    <t>Terminsavgift</t>
  </si>
  <si>
    <t>Vansbro startavgift</t>
  </si>
  <si>
    <t>Vuxensim avgift</t>
  </si>
  <si>
    <t>Bokföringskostnad</t>
  </si>
  <si>
    <t>Erhållna statliga bidrag</t>
  </si>
  <si>
    <t>Licens- och medlemsavgifter</t>
  </si>
  <si>
    <t>Erhållna kommunala bidrag</t>
  </si>
  <si>
    <t>Bank och adm avgifter</t>
  </si>
  <si>
    <t>Summa:</t>
  </si>
  <si>
    <t>Utbildning</t>
  </si>
  <si>
    <t>Barnaktivitet</t>
  </si>
  <si>
    <t>Material</t>
  </si>
  <si>
    <t xml:space="preserve">Bilersättning tävling </t>
  </si>
  <si>
    <t>Tränarkläder</t>
  </si>
  <si>
    <t>Övriga kostnader</t>
  </si>
  <si>
    <t>Uträkning bassängkostnad</t>
  </si>
  <si>
    <t>Stora 25 m bassängen</t>
  </si>
  <si>
    <t>Lilla utbildningsbassängen</t>
  </si>
  <si>
    <t>Kostnad per bana och timme</t>
  </si>
  <si>
    <t>Antal banor</t>
  </si>
  <si>
    <t>Antal timmar/vecka</t>
  </si>
  <si>
    <t>Antal veckor per termin</t>
  </si>
  <si>
    <t>Summa bassängkost/termin: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</si>
</sst>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left" indent="1"/>
    </xf>
    <xf numFmtId="0" fontId="1" fillId="0" borderId="3" xfId="0" applyFont="1" applyBorder="1"/>
    <xf numFmtId="0" fontId="3" fillId="0" borderId="0" xfId="0" applyFont="1"/>
    <xf numFmtId="3" fontId="3" fillId="0" borderId="0" xfId="0" applyNumberFormat="1" applyFont="1"/>
    <xf numFmtId="0" fontId="4" fillId="0" borderId="2" xfId="0" applyFont="1" applyBorder="1"/>
    <xf numFmtId="0" fontId="4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5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rid Wallin Mona" id="{ABE430FF-AD3B-4149-8669-62549F050661}" userId="S::mona.strid-wallin@scania.com::be374668-39d9-4359-80c1-82977af950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2-25T17:09:45.27" personId="{ABE430FF-AD3B-4149-8669-62549F050661}" id="{4BBB6E56-4093-4F4B-AA02-841659257E68}">
    <text>Se uträkning baserat på priser fr Safiren</text>
  </threadedComment>
  <threadedComment ref="B7" dT="2024-02-25T17:10:14.72" personId="{ABE430FF-AD3B-4149-8669-62549F050661}" id="{991663CE-1B61-48AC-A383-719F7AA1FBE7}">
    <text>Vår Kassör tar 750 sek/h inkl moms och vi tror vi behöver 10h av henne</text>
  </threadedComment>
  <threadedComment ref="B7" dT="2025-02-09T10:04:48.42" personId="{ABE430FF-AD3B-4149-8669-62549F050661}" id="{9020AA85-9558-4A48-A07F-1FD8D54B16B4}" parentId="{991663CE-1B61-48AC-A383-719F7AA1FBE7}">
    <text>Sänker då det inte blev så mycket under 2024</text>
  </threadedComment>
  <threadedComment ref="B11" dT="2024-02-25T17:10:38.79" personId="{ABE430FF-AD3B-4149-8669-62549F050661}" id="{5D557A7A-24B8-4330-B00B-AB628F5D9581}">
    <text>Hitta på något kul utanför simhallen som minigolf eller liknande</text>
  </threadedComment>
  <threadedComment ref="B11" dT="2025-02-09T10:11:59.69" personId="{ABE430FF-AD3B-4149-8669-62549F050661}" id="{7A757295-A269-4F97-85BB-199923F59DEF}" parentId="{5D557A7A-24B8-4330-B00B-AB628F5D9581}">
    <text>För 2025 planerar vi ett litet läger</text>
  </threadedComment>
  <threadedComment ref="B12" dT="2025-02-09T10:05:45.04" personId="{ABE430FF-AD3B-4149-8669-62549F050661}" id="{7D3A09B4-4324-42DE-9C50-9FA4957DC827}">
    <text>Fenor, plattor, skåp och annan utrustning</text>
  </threadedComment>
  <threadedComment ref="B12" dT="2025-02-09T10:08:01.55" personId="{ABE430FF-AD3B-4149-8669-62549F050661}" id="{1349A252-7C76-4930-A199-04F5BCC146E5}" parentId="{7D3A09B4-4324-42DE-9C50-9FA4957DC827}">
    <text xml:space="preserve">Fenor &amp; plattor - 10 000 sek. Skåp 25 000 sek. Övrigt 5 000 sek.   </text>
  </threadedComment>
  <threadedComment ref="B13" dT="2024-02-25T17:11:46.09" personId="{ABE430FF-AD3B-4149-8669-62549F050661}" id="{EE43ED0E-3DE8-48EA-97A1-46F59E5B5139}">
    <text>För tränare (Angelica) som följer med på tävlingar. De flesta tävlingar ligger runt 100 km från Vagnhärad såsom Norrköping, Eskilstuna, Katrineholm… Följer skatteverkets schablon på 2,5 kr/km och räknat på 5 tävlingar</text>
  </threadedComment>
  <threadedComment ref="B13" dT="2025-02-09T10:04:33.51" personId="{ABE430FF-AD3B-4149-8669-62549F050661}" id="{92BC5423-E6A4-48A8-874F-A127D8599EF0}" parentId="{EE43ED0E-3DE8-48EA-97A1-46F59E5B5139}">
    <text>Ligger kvar även för 2025</text>
  </threadedComment>
  <threadedComment ref="B15" dT="2025-02-09T10:14:28.72" personId="{ABE430FF-AD3B-4149-8669-62549F050661}" id="{83433887-0E81-439F-B0F7-AD8C26343803}">
    <text>Typ fika, godis och liknande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5" zoomScale="105" zoomScaleNormal="130" workbookViewId="0">
      <selection activeCell="F20" sqref="F20"/>
    </sheetView>
  </sheetViews>
  <sheetFormatPr defaultRowHeight="14.45"/>
  <cols>
    <col min="1" max="1" width="26.42578125" bestFit="1" customWidth="1"/>
    <col min="2" max="2" width="20.42578125" customWidth="1"/>
    <col min="3" max="3" width="3.85546875" customWidth="1"/>
    <col min="4" max="4" width="31.85546875" customWidth="1"/>
    <col min="5" max="5" width="17.42578125" customWidth="1"/>
  </cols>
  <sheetData>
    <row r="1" spans="1:6" ht="23.45">
      <c r="A1" s="2" t="s">
        <v>0</v>
      </c>
    </row>
    <row r="3" spans="1:6">
      <c r="A3" s="5" t="s">
        <v>1</v>
      </c>
      <c r="B3" s="5" t="s">
        <v>2</v>
      </c>
      <c r="C3" s="5"/>
      <c r="D3" s="5" t="s">
        <v>3</v>
      </c>
      <c r="E3" s="5" t="s">
        <v>2</v>
      </c>
      <c r="F3" s="5"/>
    </row>
    <row r="4" spans="1:6">
      <c r="A4" s="11" t="s">
        <v>4</v>
      </c>
      <c r="B4" s="14">
        <v>105000</v>
      </c>
      <c r="C4" s="7"/>
      <c r="D4" s="11" t="s">
        <v>5</v>
      </c>
      <c r="E4" s="14">
        <v>44000</v>
      </c>
    </row>
    <row r="5" spans="1:6">
      <c r="A5" s="11" t="s">
        <v>6</v>
      </c>
      <c r="B5" s="11">
        <v>9000</v>
      </c>
      <c r="C5" s="6"/>
      <c r="D5" s="11" t="s">
        <v>7</v>
      </c>
      <c r="E5" s="14">
        <v>50000</v>
      </c>
    </row>
    <row r="6" spans="1:6">
      <c r="A6" s="11" t="s">
        <v>8</v>
      </c>
      <c r="B6" s="11">
        <v>3000</v>
      </c>
      <c r="C6" s="6"/>
      <c r="D6" s="11" t="s">
        <v>9</v>
      </c>
      <c r="E6" s="14">
        <v>0</v>
      </c>
    </row>
    <row r="7" spans="1:6">
      <c r="A7" s="11" t="s">
        <v>10</v>
      </c>
      <c r="B7" s="11">
        <f>750*6</f>
        <v>4500</v>
      </c>
      <c r="C7" s="6"/>
      <c r="D7" s="11" t="s">
        <v>11</v>
      </c>
      <c r="E7" s="14">
        <v>13000</v>
      </c>
    </row>
    <row r="8" spans="1:6" ht="15" thickBot="1">
      <c r="A8" s="11" t="s">
        <v>12</v>
      </c>
      <c r="B8" s="11">
        <v>5000</v>
      </c>
      <c r="C8" s="6"/>
      <c r="D8" s="13" t="s">
        <v>13</v>
      </c>
      <c r="E8" s="17">
        <v>100000</v>
      </c>
    </row>
    <row r="9" spans="1:6" ht="15" thickTop="1">
      <c r="A9" s="11" t="s">
        <v>14</v>
      </c>
      <c r="B9" s="11">
        <v>1500</v>
      </c>
      <c r="C9" s="6"/>
      <c r="D9" s="15" t="s">
        <v>15</v>
      </c>
      <c r="E9" s="16">
        <f>SUM(E4:E8)</f>
        <v>207000</v>
      </c>
    </row>
    <row r="10" spans="1:6">
      <c r="A10" s="11" t="s">
        <v>16</v>
      </c>
      <c r="B10" s="11">
        <v>5000</v>
      </c>
      <c r="C10" s="6"/>
      <c r="D10" s="6"/>
      <c r="E10" s="6"/>
    </row>
    <row r="11" spans="1:6">
      <c r="A11" s="11" t="s">
        <v>17</v>
      </c>
      <c r="B11" s="11">
        <v>30000</v>
      </c>
      <c r="C11" s="6"/>
      <c r="D11" s="6"/>
      <c r="E11" s="6"/>
    </row>
    <row r="12" spans="1:6">
      <c r="A12" s="11" t="s">
        <v>18</v>
      </c>
      <c r="B12" s="11">
        <v>40000</v>
      </c>
      <c r="C12" s="6"/>
      <c r="D12" s="6"/>
      <c r="E12" s="6"/>
    </row>
    <row r="13" spans="1:6">
      <c r="A13" s="11" t="s">
        <v>19</v>
      </c>
      <c r="B13" s="11">
        <f>2.5*1000</f>
        <v>2500</v>
      </c>
      <c r="C13" s="6"/>
      <c r="D13" s="6"/>
      <c r="E13" s="6"/>
    </row>
    <row r="14" spans="1:6">
      <c r="A14" s="11" t="s">
        <v>20</v>
      </c>
      <c r="B14" s="11">
        <v>0</v>
      </c>
      <c r="C14" s="6"/>
      <c r="D14" s="6"/>
      <c r="E14" s="6"/>
    </row>
    <row r="15" spans="1:6" ht="15" thickBot="1">
      <c r="A15" s="13" t="s">
        <v>21</v>
      </c>
      <c r="B15" s="13">
        <v>1500</v>
      </c>
      <c r="C15" s="6"/>
      <c r="D15" s="6"/>
      <c r="E15" s="6"/>
    </row>
    <row r="16" spans="1:6" ht="15" thickTop="1">
      <c r="A16" s="15" t="s">
        <v>15</v>
      </c>
      <c r="B16" s="16">
        <f>SUM(B4:B15)</f>
        <v>207000</v>
      </c>
      <c r="C16" s="7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 ht="15" thickBot="1">
      <c r="A19" s="8" t="s">
        <v>22</v>
      </c>
      <c r="B19" s="9" t="s">
        <v>23</v>
      </c>
      <c r="C19" s="8"/>
      <c r="D19" s="8" t="s">
        <v>24</v>
      </c>
      <c r="E19" s="6"/>
    </row>
    <row r="20" spans="1:5">
      <c r="A20" s="10" t="s">
        <v>25</v>
      </c>
      <c r="B20" s="11">
        <v>120</v>
      </c>
      <c r="C20" s="11"/>
      <c r="D20" s="11">
        <v>150</v>
      </c>
      <c r="E20" s="6"/>
    </row>
    <row r="21" spans="1:5">
      <c r="A21" s="10" t="s">
        <v>26</v>
      </c>
      <c r="B21" s="11">
        <v>4</v>
      </c>
      <c r="C21" s="11"/>
      <c r="D21" s="11">
        <v>1</v>
      </c>
      <c r="E21" s="6"/>
    </row>
    <row r="22" spans="1:5">
      <c r="A22" s="10" t="s">
        <v>27</v>
      </c>
      <c r="B22" s="11">
        <v>6</v>
      </c>
      <c r="C22" s="11"/>
      <c r="D22" s="11">
        <v>2</v>
      </c>
      <c r="E22" s="6"/>
    </row>
    <row r="23" spans="1:5" ht="15" thickBot="1">
      <c r="A23" s="12" t="s">
        <v>28</v>
      </c>
      <c r="B23" s="13">
        <v>16</v>
      </c>
      <c r="C23" s="13"/>
      <c r="D23" s="13">
        <v>16</v>
      </c>
      <c r="E23" s="6"/>
    </row>
    <row r="24" spans="1:5" ht="15" thickTop="1">
      <c r="A24" s="4" t="s">
        <v>29</v>
      </c>
      <c r="B24" s="1">
        <f>B23*B20*B21*B22</f>
        <v>46080</v>
      </c>
      <c r="C24" s="1"/>
      <c r="D24" s="1">
        <f>D23*D20*D22</f>
        <v>4800</v>
      </c>
      <c r="E24" s="3">
        <f>B24+D24</f>
        <v>50880</v>
      </c>
    </row>
  </sheetData>
  <pageMargins left="0.7" right="0.7" top="0.75" bottom="0.75" header="0.3" footer="0.3"/>
  <pageSetup paperSize="9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31EA099262E4992A3751D49C6E0F1" ma:contentTypeVersion="13" ma:contentTypeDescription="Create a new document." ma:contentTypeScope="" ma:versionID="f13eb1fd7adc8e7bf3d60e2bfe5036af">
  <xsd:schema xmlns:xsd="http://www.w3.org/2001/XMLSchema" xmlns:xs="http://www.w3.org/2001/XMLSchema" xmlns:p="http://schemas.microsoft.com/office/2006/metadata/properties" xmlns:ns2="1ce8339e-7044-403d-bbfe-784db3f96a73" xmlns:ns3="99f4456d-c551-4a9b-9890-014dad60cfb4" targetNamespace="http://schemas.microsoft.com/office/2006/metadata/properties" ma:root="true" ma:fieldsID="6e30724ec139fdc3fefd332d99b1fbb5" ns2:_="" ns3:_="">
    <xsd:import namespace="1ce8339e-7044-403d-bbfe-784db3f96a73"/>
    <xsd:import namespace="99f4456d-c551-4a9b-9890-014dad60cf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39e-7044-403d-bbfe-784db3f96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b4542d-ed94-4c33-b618-c50f5b46d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4456d-c551-4a9b-9890-014dad60cf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98f964-d9dd-46bf-bf95-a7829e1cc927}" ma:internalName="TaxCatchAll" ma:showField="CatchAllData" ma:web="99f4456d-c551-4a9b-9890-014dad60cf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9f4456d-c551-4a9b-9890-014dad60cfb4">
      <UserInfo>
        <DisplayName>Strid Wallin Mona</DisplayName>
        <AccountId>9</AccountId>
        <AccountType/>
      </UserInfo>
    </SharedWithUsers>
    <TaxCatchAll xmlns="99f4456d-c551-4a9b-9890-014dad60cfb4" xsi:nil="true"/>
    <lcf76f155ced4ddcb4097134ff3c332f xmlns="1ce8339e-7044-403d-bbfe-784db3f96a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BAE9B-5217-4923-848E-47ECE03A13C4}"/>
</file>

<file path=customXml/itemProps2.xml><?xml version="1.0" encoding="utf-8"?>
<ds:datastoreItem xmlns:ds="http://schemas.openxmlformats.org/officeDocument/2006/customXml" ds:itemID="{FFDD9022-6B77-4AD5-94B7-4D35C4D41BE2}"/>
</file>

<file path=customXml/itemProps3.xml><?xml version="1.0" encoding="utf-8"?>
<ds:datastoreItem xmlns:ds="http://schemas.openxmlformats.org/officeDocument/2006/customXml" ds:itemID="{0F56454E-072F-4C46-8898-07D10CEBB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Strid Wallin Mona</dc:creator>
  <cp:keywords/>
  <dc:description/>
  <cp:lastModifiedBy>Strid Wallin Mona</cp:lastModifiedBy>
  <cp:revision/>
  <dcterms:created xsi:type="dcterms:W3CDTF">2024-02-25T15:02:32Z</dcterms:created>
  <dcterms:modified xsi:type="dcterms:W3CDTF">2025-09-02T08:15:57Z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0x010100A5131EA099262E4992A3751D49C6E0F1</vt:lpwstr>
  </property>
  <property fmtid="{D5CDD505-2E9C-101B-9397-08002B2CF9AE}" pid="3" name="MSIP_Label_a7f2ec83-e677-438d-afb7-4c7c0dbc872b_Enabled">
    <vt:lpwstr>true</vt:lpwstr>
  </property>
  <property fmtid="{D5CDD505-2E9C-101B-9397-08002B2CF9AE}" pid="4" name="MSIP_Label_a7f2ec83-e677-438d-afb7-4c7c0dbc872b_SetDate">
    <vt:lpwstr>2024-02-25T15:02:41Z</vt:lpwstr>
  </property>
  <property fmtid="{D5CDD505-2E9C-101B-9397-08002B2CF9AE}" pid="5" name="MSIP_Label_a7f2ec83-e677-438d-afb7-4c7c0dbc872b_Method">
    <vt:lpwstr>Standard</vt:lpwstr>
  </property>
  <property fmtid="{D5CDD505-2E9C-101B-9397-08002B2CF9AE}" pid="6" name="MSIP_Label_a7f2ec83-e677-438d-afb7-4c7c0dbc872b_Name">
    <vt:lpwstr>a7f2ec83-e677-438d-afb7-4c7c0dbc872b</vt:lpwstr>
  </property>
  <property fmtid="{D5CDD505-2E9C-101B-9397-08002B2CF9AE}" pid="7" name="MSIP_Label_a7f2ec83-e677-438d-afb7-4c7c0dbc872b_SiteId">
    <vt:lpwstr>3bc062e4-ac9d-4c17-b4dd-3aad637ff1ac</vt:lpwstr>
  </property>
  <property fmtid="{D5CDD505-2E9C-101B-9397-08002B2CF9AE}" pid="8" name="MSIP_Label_a7f2ec83-e677-438d-afb7-4c7c0dbc872b_ActionId">
    <vt:lpwstr>81cd0d71-db1f-4ffa-95d1-4572c7397f8d</vt:lpwstr>
  </property>
  <property fmtid="{D5CDD505-2E9C-101B-9397-08002B2CF9AE}" pid="9" name="MSIP_Label_a7f2ec83-e677-438d-afb7-4c7c0dbc872b_ContentBits">
    <vt:lpwstr>0</vt:lpwstr>
  </property>
  <property fmtid="{D5CDD505-2E9C-101B-9397-08002B2CF9AE}" pid="10" name="MediaServiceImageTags">
    <vt:lpwstr/>
  </property>
</Properties>
</file>