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:\DATA\WORD\Karins eget\Skogås HK\2024-2025\Inför årsmöte 2025\"/>
    </mc:Choice>
  </mc:AlternateContent>
  <xr:revisionPtr revIDLastSave="0" documentId="8_{D12E4D57-11B6-4396-9B3C-E66048294083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sGAZCqJHrx1s0qMrWdWmtBMOhH1H7YqnxNFbyXSFiU="/>
    </ext>
  </extLst>
</workbook>
</file>

<file path=xl/calcChain.xml><?xml version="1.0" encoding="utf-8"?>
<calcChain xmlns="http://schemas.openxmlformats.org/spreadsheetml/2006/main">
  <c r="B35" i="1" l="1"/>
  <c r="N34" i="1"/>
  <c r="L34" i="1"/>
  <c r="K34" i="1"/>
  <c r="J34" i="1"/>
  <c r="I34" i="1"/>
  <c r="H34" i="1"/>
  <c r="G34" i="1"/>
  <c r="F34" i="1"/>
  <c r="E34" i="1"/>
  <c r="D34" i="1"/>
  <c r="D35" i="1" s="1"/>
  <c r="C34" i="1"/>
  <c r="C35" i="1" s="1"/>
  <c r="B34" i="1"/>
  <c r="M33" i="1"/>
  <c r="M34" i="1" s="1"/>
  <c r="N19" i="1"/>
  <c r="N35" i="1" s="1"/>
  <c r="M19" i="1"/>
  <c r="M35" i="1" s="1"/>
  <c r="L19" i="1"/>
  <c r="L35" i="1" s="1"/>
  <c r="K19" i="1"/>
  <c r="K35" i="1" s="1"/>
  <c r="J19" i="1"/>
  <c r="J35" i="1" s="1"/>
  <c r="I19" i="1"/>
  <c r="I35" i="1" s="1"/>
  <c r="H19" i="1"/>
  <c r="H35" i="1" s="1"/>
  <c r="G19" i="1"/>
  <c r="F19" i="1"/>
  <c r="E19" i="1"/>
  <c r="E35" i="1" s="1"/>
  <c r="D19" i="1"/>
  <c r="C19" i="1"/>
  <c r="B19" i="1"/>
</calcChain>
</file>

<file path=xl/sharedStrings.xml><?xml version="1.0" encoding="utf-8"?>
<sst xmlns="http://schemas.openxmlformats.org/spreadsheetml/2006/main" count="52" uniqueCount="37">
  <si>
    <t>Skogås HK</t>
  </si>
  <si>
    <t>Budget</t>
  </si>
  <si>
    <t>Utfall</t>
  </si>
  <si>
    <t xml:space="preserve">Budget </t>
  </si>
  <si>
    <t>Intäkter</t>
  </si>
  <si>
    <t>2025-2026</t>
  </si>
  <si>
    <t>2024-2025</t>
  </si>
  <si>
    <t>2024/2025</t>
  </si>
  <si>
    <t>2023/2024</t>
  </si>
  <si>
    <t>2022/2023</t>
  </si>
  <si>
    <t>2021/2022</t>
  </si>
  <si>
    <t>2020/2021</t>
  </si>
  <si>
    <t>2019/2020</t>
  </si>
  <si>
    <t>Medlemsavgifter</t>
  </si>
  <si>
    <t>Säsongsavgift</t>
  </si>
  <si>
    <t xml:space="preserve">Egna arrangemang </t>
  </si>
  <si>
    <t>Kommunala aktivitetsbidrag</t>
  </si>
  <si>
    <t>Statliga aktivitetsbidrag</t>
  </si>
  <si>
    <t>Övriga sökta bidrag</t>
  </si>
  <si>
    <t>Sponsring</t>
  </si>
  <si>
    <t>Bingo, Sv spel</t>
  </si>
  <si>
    <t>Övriga intäkter</t>
  </si>
  <si>
    <t>Kostnader</t>
  </si>
  <si>
    <t>Årsavgifter</t>
  </si>
  <si>
    <t>Domarkostnader/funktionärer</t>
  </si>
  <si>
    <t>Transporter</t>
  </si>
  <si>
    <t>USM/Riksläger</t>
  </si>
  <si>
    <t>Plan- och hallhyror</t>
  </si>
  <si>
    <t>Material</t>
  </si>
  <si>
    <t>Personalkostnader</t>
  </si>
  <si>
    <t>Administration</t>
  </si>
  <si>
    <t>Kansli o hall</t>
  </si>
  <si>
    <t>Utbildning</t>
  </si>
  <si>
    <t>Övergångar</t>
  </si>
  <si>
    <t>Övriga kostnader</t>
  </si>
  <si>
    <t xml:space="preserve">Resultat </t>
  </si>
  <si>
    <t>Förslag budget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</si>
</sst>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 x14ac:knownFonts="1">
    <font>
      <sz val="11"/>
      <color theme="1"/>
      <name val="Arial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/>
    <xf numFmtId="164" fontId="3" fillId="0" borderId="1" xfId="0" applyNumberFormat="1" applyFont="1" applyBorder="1"/>
    <xf numFmtId="3" fontId="3" fillId="0" borderId="1" xfId="0" applyNumberFormat="1" applyFont="1" applyBorder="1"/>
    <xf numFmtId="0" fontId="3" fillId="0" borderId="2" xfId="0" applyFont="1" applyBorder="1"/>
    <xf numFmtId="0" fontId="3" fillId="0" borderId="2" xfId="0" applyFont="1" applyBorder="1" applyAlignment="1"/>
    <xf numFmtId="3" fontId="3" fillId="0" borderId="2" xfId="0" applyNumberFormat="1" applyFont="1" applyBorder="1"/>
    <xf numFmtId="3" fontId="4" fillId="0" borderId="2" xfId="0" applyNumberFormat="1" applyFont="1" applyBorder="1"/>
    <xf numFmtId="0" fontId="3" fillId="0" borderId="3" xfId="0" applyFont="1" applyBorder="1"/>
    <xf numFmtId="0" fontId="3" fillId="0" borderId="3" xfId="0" applyFont="1" applyBorder="1" applyAlignment="1"/>
    <xf numFmtId="3" fontId="3" fillId="0" borderId="3" xfId="0" applyNumberFormat="1" applyFont="1" applyBorder="1"/>
    <xf numFmtId="0" fontId="5" fillId="0" borderId="0" xfId="0" applyFont="1"/>
    <xf numFmtId="164" fontId="2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6" fillId="0" borderId="0" xfId="0" applyNumberFormat="1" applyFont="1"/>
    <xf numFmtId="0" fontId="2" fillId="2" borderId="4" xfId="0" applyFont="1" applyFill="1" applyBorder="1"/>
    <xf numFmtId="3" fontId="7" fillId="2" borderId="4" xfId="0" applyNumberFormat="1" applyFont="1" applyFill="1" applyBorder="1"/>
    <xf numFmtId="3" fontId="3" fillId="0" borderId="0" xfId="0" applyNumberFormat="1" applyFont="1"/>
    <xf numFmtId="0" fontId="6" fillId="0" borderId="0" xfId="0" applyFont="1"/>
    <xf numFmtId="0" fontId="8" fillId="0" borderId="0" xfId="0" applyFo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66675</xdr:rowOff>
    </xdr:from>
    <xdr:ext cx="904875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97"/>
  <sheetViews>
    <sheetView showGridLines="0" tabSelected="1" workbookViewId="0">
      <selection activeCell="A7" sqref="A7"/>
    </sheetView>
  </sheetViews>
  <sheetFormatPr defaultColWidth="12.6640625" defaultRowHeight="15" customHeight="1" x14ac:dyDescent="0.3"/>
  <cols>
    <col min="1" max="1" width="24.6640625" customWidth="1"/>
    <col min="2" max="2" width="14.9140625" customWidth="1"/>
    <col min="3" max="3" width="16.1640625" customWidth="1"/>
    <col min="4" max="4" width="14.75" customWidth="1"/>
    <col min="5" max="5" width="11.6640625" customWidth="1"/>
    <col min="6" max="7" width="11.9140625" customWidth="1"/>
    <col min="8" max="8" width="10.4140625" customWidth="1"/>
    <col min="9" max="9" width="11.1640625" customWidth="1"/>
    <col min="10" max="10" width="10.75" customWidth="1"/>
    <col min="11" max="12" width="10" customWidth="1"/>
    <col min="13" max="13" width="10.1640625" customWidth="1"/>
    <col min="14" max="14" width="10" customWidth="1"/>
    <col min="15" max="26" width="7.6640625" customWidth="1"/>
  </cols>
  <sheetData>
    <row r="2" spans="1:14" ht="18.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4" ht="18.5" x14ac:dyDescent="0.45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</row>
    <row r="8" spans="1:14" ht="14.5" x14ac:dyDescent="0.35">
      <c r="B8" s="2" t="s">
        <v>1</v>
      </c>
      <c r="C8" s="2" t="s">
        <v>2</v>
      </c>
      <c r="D8" s="2" t="s">
        <v>1</v>
      </c>
      <c r="E8" s="2" t="s">
        <v>2</v>
      </c>
      <c r="F8" s="2" t="s">
        <v>1</v>
      </c>
      <c r="G8" s="2" t="s">
        <v>2</v>
      </c>
      <c r="H8" s="2" t="s">
        <v>3</v>
      </c>
      <c r="I8" s="2" t="s">
        <v>2</v>
      </c>
      <c r="J8" s="2" t="s">
        <v>3</v>
      </c>
      <c r="K8" s="2" t="s">
        <v>2</v>
      </c>
      <c r="L8" s="2" t="s">
        <v>3</v>
      </c>
      <c r="M8" s="2" t="s">
        <v>2</v>
      </c>
      <c r="N8" s="2" t="s">
        <v>3</v>
      </c>
    </row>
    <row r="9" spans="1:14" ht="14.5" x14ac:dyDescent="0.35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8</v>
      </c>
      <c r="G9" s="2" t="s">
        <v>9</v>
      </c>
      <c r="H9" s="2" t="s">
        <v>9</v>
      </c>
      <c r="I9" s="2" t="s">
        <v>10</v>
      </c>
      <c r="J9" s="2" t="s">
        <v>10</v>
      </c>
      <c r="K9" s="2" t="s">
        <v>11</v>
      </c>
      <c r="L9" s="2" t="s">
        <v>11</v>
      </c>
      <c r="M9" s="2" t="s">
        <v>12</v>
      </c>
      <c r="N9" s="2" t="s">
        <v>12</v>
      </c>
    </row>
    <row r="10" spans="1:14" ht="14.5" x14ac:dyDescent="0.35">
      <c r="A10" s="3" t="s">
        <v>13</v>
      </c>
      <c r="B10" s="3">
        <v>300000</v>
      </c>
      <c r="C10" s="4">
        <v>366672</v>
      </c>
      <c r="D10" s="3">
        <v>490000</v>
      </c>
      <c r="E10" s="3">
        <v>293497</v>
      </c>
      <c r="F10" s="3">
        <v>30000</v>
      </c>
      <c r="G10" s="5">
        <v>26391</v>
      </c>
      <c r="H10" s="6">
        <v>30000</v>
      </c>
      <c r="I10" s="6">
        <v>19300</v>
      </c>
      <c r="J10" s="6">
        <v>19000</v>
      </c>
      <c r="K10" s="6">
        <v>19700</v>
      </c>
      <c r="L10" s="6">
        <v>17000</v>
      </c>
      <c r="M10" s="6">
        <v>26500</v>
      </c>
      <c r="N10" s="6">
        <v>485000</v>
      </c>
    </row>
    <row r="11" spans="1:14" ht="14.5" x14ac:dyDescent="0.35">
      <c r="A11" s="7" t="s">
        <v>14</v>
      </c>
      <c r="B11" s="7">
        <v>30000</v>
      </c>
      <c r="C11" s="8">
        <v>42400</v>
      </c>
      <c r="D11" s="7">
        <v>30000</v>
      </c>
      <c r="E11" s="7">
        <v>32400</v>
      </c>
      <c r="F11" s="7">
        <v>350000</v>
      </c>
      <c r="G11" s="7">
        <v>350630</v>
      </c>
      <c r="H11" s="9">
        <v>330000</v>
      </c>
      <c r="I11" s="9">
        <v>259127</v>
      </c>
      <c r="J11" s="9">
        <v>260000</v>
      </c>
      <c r="K11" s="9">
        <v>343340</v>
      </c>
      <c r="L11" s="9">
        <v>378500</v>
      </c>
      <c r="M11" s="9">
        <v>392295</v>
      </c>
      <c r="N11" s="9"/>
    </row>
    <row r="12" spans="1:14" ht="14.5" x14ac:dyDescent="0.35">
      <c r="A12" s="7" t="s">
        <v>15</v>
      </c>
      <c r="B12" s="7">
        <v>65000</v>
      </c>
      <c r="C12" s="8">
        <v>56452</v>
      </c>
      <c r="D12" s="7">
        <v>100000</v>
      </c>
      <c r="E12" s="7">
        <v>68523</v>
      </c>
      <c r="F12" s="7">
        <v>110000</v>
      </c>
      <c r="G12" s="7">
        <v>99105</v>
      </c>
      <c r="H12" s="9">
        <v>65000</v>
      </c>
      <c r="I12" s="9">
        <v>65322</v>
      </c>
      <c r="J12" s="9">
        <v>30000</v>
      </c>
      <c r="K12" s="9">
        <v>0</v>
      </c>
      <c r="L12" s="9">
        <v>120000</v>
      </c>
      <c r="M12" s="9">
        <v>119123.59</v>
      </c>
      <c r="N12" s="9">
        <v>160000</v>
      </c>
    </row>
    <row r="13" spans="1:14" ht="14.5" x14ac:dyDescent="0.35">
      <c r="A13" s="7" t="s">
        <v>16</v>
      </c>
      <c r="B13" s="7">
        <v>75000</v>
      </c>
      <c r="C13" s="8">
        <v>71102</v>
      </c>
      <c r="D13" s="7">
        <v>90000</v>
      </c>
      <c r="E13" s="7">
        <v>79081</v>
      </c>
      <c r="F13" s="7">
        <v>95000</v>
      </c>
      <c r="G13" s="7">
        <v>95793</v>
      </c>
      <c r="H13" s="9">
        <v>90000</v>
      </c>
      <c r="I13" s="9">
        <v>71545</v>
      </c>
      <c r="J13" s="9">
        <v>120000</v>
      </c>
      <c r="K13" s="9">
        <v>122130</v>
      </c>
      <c r="L13" s="9">
        <v>120000</v>
      </c>
      <c r="M13" s="9">
        <v>122130</v>
      </c>
      <c r="N13" s="9">
        <v>120000</v>
      </c>
    </row>
    <row r="14" spans="1:14" ht="14.5" x14ac:dyDescent="0.35">
      <c r="A14" s="7" t="s">
        <v>17</v>
      </c>
      <c r="B14" s="7">
        <v>100000</v>
      </c>
      <c r="C14" s="8">
        <v>95152</v>
      </c>
      <c r="D14" s="7">
        <v>120000</v>
      </c>
      <c r="E14" s="7">
        <v>116501</v>
      </c>
      <c r="F14" s="7">
        <v>150000</v>
      </c>
      <c r="G14" s="7">
        <v>153898</v>
      </c>
      <c r="H14" s="9">
        <v>140000</v>
      </c>
      <c r="I14" s="9">
        <v>140093</v>
      </c>
      <c r="J14" s="9">
        <v>110000</v>
      </c>
      <c r="K14" s="9">
        <v>116551</v>
      </c>
      <c r="L14" s="9">
        <v>150000</v>
      </c>
      <c r="M14" s="9">
        <v>151687</v>
      </c>
      <c r="N14" s="9">
        <v>140000</v>
      </c>
    </row>
    <row r="15" spans="1:14" ht="14.5" x14ac:dyDescent="0.35">
      <c r="A15" s="7" t="s">
        <v>18</v>
      </c>
      <c r="B15" s="7">
        <v>20000</v>
      </c>
      <c r="C15" s="8">
        <v>0</v>
      </c>
      <c r="D15" s="7">
        <v>20000</v>
      </c>
      <c r="E15" s="7">
        <v>0</v>
      </c>
      <c r="F15" s="7">
        <v>20000</v>
      </c>
      <c r="G15" s="7">
        <v>0</v>
      </c>
      <c r="H15" s="9">
        <v>10000</v>
      </c>
      <c r="I15" s="9"/>
      <c r="J15" s="9">
        <v>20000</v>
      </c>
      <c r="K15" s="9">
        <v>49000</v>
      </c>
      <c r="L15" s="9"/>
      <c r="M15" s="9"/>
      <c r="N15" s="9">
        <v>0</v>
      </c>
    </row>
    <row r="16" spans="1:14" ht="14.5" x14ac:dyDescent="0.35">
      <c r="A16" s="7" t="s">
        <v>19</v>
      </c>
      <c r="B16" s="7">
        <v>30000</v>
      </c>
      <c r="C16" s="8">
        <v>28000</v>
      </c>
      <c r="D16" s="7">
        <v>65000</v>
      </c>
      <c r="E16" s="7">
        <v>0</v>
      </c>
      <c r="F16" s="7">
        <v>10000</v>
      </c>
      <c r="G16" s="7">
        <v>0</v>
      </c>
      <c r="H16" s="10">
        <v>10000</v>
      </c>
      <c r="I16" s="9"/>
      <c r="J16" s="9"/>
      <c r="K16" s="9">
        <v>0</v>
      </c>
      <c r="L16" s="9">
        <v>30000</v>
      </c>
      <c r="M16" s="9">
        <v>10000</v>
      </c>
      <c r="N16" s="9">
        <v>27500</v>
      </c>
    </row>
    <row r="17" spans="1:14" ht="14.5" x14ac:dyDescent="0.35">
      <c r="A17" s="7" t="s">
        <v>20</v>
      </c>
      <c r="B17" s="7">
        <v>130000</v>
      </c>
      <c r="C17" s="8">
        <v>153269</v>
      </c>
      <c r="D17" s="7">
        <v>150000</v>
      </c>
      <c r="E17" s="7">
        <v>113801</v>
      </c>
      <c r="F17" s="7">
        <v>150000</v>
      </c>
      <c r="G17" s="7">
        <v>135952</v>
      </c>
      <c r="H17" s="10">
        <v>150000</v>
      </c>
      <c r="I17" s="9">
        <v>140105</v>
      </c>
      <c r="J17" s="9">
        <v>110000</v>
      </c>
      <c r="K17" s="9">
        <v>113188</v>
      </c>
      <c r="L17" s="9">
        <v>45000</v>
      </c>
      <c r="M17" s="9">
        <v>54485</v>
      </c>
      <c r="N17" s="9">
        <v>33000</v>
      </c>
    </row>
    <row r="18" spans="1:14" ht="14.5" x14ac:dyDescent="0.35">
      <c r="A18" s="11" t="s">
        <v>21</v>
      </c>
      <c r="B18" s="11">
        <v>70000</v>
      </c>
      <c r="C18" s="12">
        <v>102998</v>
      </c>
      <c r="D18" s="11">
        <v>50000</v>
      </c>
      <c r="E18" s="11">
        <v>0</v>
      </c>
      <c r="F18" s="11">
        <v>5000</v>
      </c>
      <c r="G18" s="11">
        <v>0</v>
      </c>
      <c r="H18" s="13">
        <v>5000</v>
      </c>
      <c r="I18" s="13">
        <v>5200</v>
      </c>
      <c r="J18" s="13">
        <v>5000</v>
      </c>
      <c r="K18" s="13">
        <v>12796</v>
      </c>
      <c r="L18" s="13">
        <v>5000</v>
      </c>
      <c r="M18" s="13">
        <v>8870.01</v>
      </c>
      <c r="N18" s="13">
        <v>520000</v>
      </c>
    </row>
    <row r="19" spans="1:14" ht="14.5" x14ac:dyDescent="0.35">
      <c r="B19" s="2">
        <f t="shared" ref="B19:N19" si="0">SUM(B10:B18)</f>
        <v>820000</v>
      </c>
      <c r="C19" s="14">
        <f t="shared" si="0"/>
        <v>916045</v>
      </c>
      <c r="D19" s="2">
        <f t="shared" si="0"/>
        <v>1115000</v>
      </c>
      <c r="E19" s="2">
        <f t="shared" si="0"/>
        <v>703803</v>
      </c>
      <c r="F19" s="2">
        <f t="shared" si="0"/>
        <v>920000</v>
      </c>
      <c r="G19" s="15">
        <f t="shared" si="0"/>
        <v>861769</v>
      </c>
      <c r="H19" s="16">
        <f t="shared" si="0"/>
        <v>830000</v>
      </c>
      <c r="I19" s="17">
        <f t="shared" si="0"/>
        <v>700692</v>
      </c>
      <c r="J19" s="16">
        <f t="shared" si="0"/>
        <v>674000</v>
      </c>
      <c r="K19" s="17">
        <f t="shared" si="0"/>
        <v>776705</v>
      </c>
      <c r="L19" s="16">
        <f t="shared" si="0"/>
        <v>865500</v>
      </c>
      <c r="M19" s="16">
        <f t="shared" si="0"/>
        <v>885090.6</v>
      </c>
      <c r="N19" s="16">
        <f t="shared" si="0"/>
        <v>1485500</v>
      </c>
    </row>
    <row r="20" spans="1:14" ht="15.75" customHeight="1" x14ac:dyDescent="0.3">
      <c r="H20" s="18"/>
      <c r="I20" s="18"/>
      <c r="J20" s="18"/>
      <c r="K20" s="18"/>
      <c r="L20" s="18"/>
      <c r="M20" s="18"/>
      <c r="N20" s="18"/>
    </row>
    <row r="21" spans="1:14" ht="15.75" customHeight="1" x14ac:dyDescent="0.35">
      <c r="A21" s="2" t="s">
        <v>22</v>
      </c>
      <c r="B21" s="2"/>
      <c r="C21" s="2"/>
      <c r="D21" s="2"/>
      <c r="E21" s="2"/>
      <c r="F21" s="2"/>
      <c r="G21" s="2"/>
      <c r="H21" s="16"/>
      <c r="I21" s="16"/>
      <c r="J21" s="16"/>
      <c r="K21" s="16"/>
      <c r="L21" s="16"/>
      <c r="M21" s="18"/>
      <c r="N21" s="18"/>
    </row>
    <row r="22" spans="1:14" ht="15.75" customHeight="1" x14ac:dyDescent="0.35">
      <c r="A22" s="3" t="s">
        <v>23</v>
      </c>
      <c r="B22" s="3">
        <v>120000</v>
      </c>
      <c r="C22" s="4">
        <v>105550</v>
      </c>
      <c r="D22" s="3">
        <v>130000</v>
      </c>
      <c r="E22" s="3">
        <v>117600</v>
      </c>
      <c r="F22" s="3">
        <v>110000</v>
      </c>
      <c r="G22" s="3">
        <v>103600</v>
      </c>
      <c r="H22" s="6">
        <v>100000</v>
      </c>
      <c r="I22" s="6">
        <v>76650</v>
      </c>
      <c r="J22" s="6">
        <v>120000</v>
      </c>
      <c r="K22" s="6">
        <v>119050</v>
      </c>
      <c r="L22" s="6">
        <v>120000</v>
      </c>
      <c r="M22" s="6">
        <v>109580</v>
      </c>
      <c r="N22" s="6">
        <v>150000</v>
      </c>
    </row>
    <row r="23" spans="1:14" ht="15.75" customHeight="1" x14ac:dyDescent="0.35">
      <c r="A23" s="7" t="s">
        <v>24</v>
      </c>
      <c r="B23" s="7">
        <v>200000</v>
      </c>
      <c r="C23" s="8">
        <v>222670</v>
      </c>
      <c r="D23" s="7">
        <v>180000</v>
      </c>
      <c r="E23" s="7">
        <v>154404</v>
      </c>
      <c r="F23" s="7">
        <v>160000</v>
      </c>
      <c r="G23" s="7">
        <v>157913</v>
      </c>
      <c r="H23" s="9">
        <v>160000</v>
      </c>
      <c r="I23" s="9">
        <v>157522</v>
      </c>
      <c r="J23" s="9">
        <v>160000</v>
      </c>
      <c r="K23" s="9">
        <v>34998</v>
      </c>
      <c r="L23" s="9">
        <v>160000</v>
      </c>
      <c r="M23" s="9">
        <v>138477</v>
      </c>
      <c r="N23" s="9">
        <v>160000</v>
      </c>
    </row>
    <row r="24" spans="1:14" ht="15.75" customHeight="1" x14ac:dyDescent="0.35">
      <c r="A24" s="7" t="s">
        <v>25</v>
      </c>
      <c r="B24" s="7">
        <v>80000</v>
      </c>
      <c r="C24" s="8">
        <v>38779</v>
      </c>
      <c r="D24" s="7">
        <v>100000</v>
      </c>
      <c r="E24" s="7">
        <v>101037</v>
      </c>
      <c r="F24" s="7">
        <v>90000</v>
      </c>
      <c r="G24" s="7">
        <v>86849</v>
      </c>
      <c r="H24" s="9">
        <v>90000</v>
      </c>
      <c r="I24" s="9">
        <v>92616</v>
      </c>
      <c r="J24" s="9">
        <v>90000</v>
      </c>
      <c r="K24" s="9">
        <v>26590</v>
      </c>
      <c r="L24" s="9">
        <v>90000</v>
      </c>
      <c r="M24" s="9">
        <v>55673</v>
      </c>
      <c r="N24" s="9">
        <v>96000</v>
      </c>
    </row>
    <row r="25" spans="1:14" ht="15.75" customHeight="1" x14ac:dyDescent="0.35">
      <c r="A25" s="7" t="s">
        <v>26</v>
      </c>
      <c r="B25" s="7">
        <v>5000</v>
      </c>
      <c r="C25" s="8">
        <v>1559</v>
      </c>
      <c r="D25" s="7">
        <v>10000</v>
      </c>
      <c r="E25" s="7">
        <v>5851</v>
      </c>
      <c r="F25" s="7">
        <v>30000</v>
      </c>
      <c r="G25" s="7">
        <v>17810</v>
      </c>
      <c r="H25" s="9">
        <v>50000</v>
      </c>
      <c r="I25" s="9">
        <v>33313</v>
      </c>
      <c r="J25" s="9">
        <v>40000</v>
      </c>
      <c r="K25" s="9">
        <v>11866</v>
      </c>
      <c r="L25" s="9">
        <v>50000</v>
      </c>
      <c r="M25" s="9">
        <v>46116.2</v>
      </c>
      <c r="N25" s="9">
        <v>33000</v>
      </c>
    </row>
    <row r="26" spans="1:14" ht="15.75" customHeight="1" x14ac:dyDescent="0.35">
      <c r="A26" s="7" t="s">
        <v>27</v>
      </c>
      <c r="B26" s="7">
        <v>100000</v>
      </c>
      <c r="C26" s="8">
        <v>84333</v>
      </c>
      <c r="D26" s="7">
        <v>80000</v>
      </c>
      <c r="E26" s="7">
        <v>121403</v>
      </c>
      <c r="F26" s="7">
        <v>110000</v>
      </c>
      <c r="G26" s="7">
        <v>103373</v>
      </c>
      <c r="H26" s="9">
        <v>60000</v>
      </c>
      <c r="I26" s="9">
        <v>56080</v>
      </c>
      <c r="J26" s="9">
        <v>75000</v>
      </c>
      <c r="K26" s="9">
        <v>73050</v>
      </c>
      <c r="L26" s="9">
        <v>75000</v>
      </c>
      <c r="M26" s="9">
        <v>53790</v>
      </c>
      <c r="N26" s="9">
        <v>96000</v>
      </c>
    </row>
    <row r="27" spans="1:14" ht="15.75" customHeight="1" x14ac:dyDescent="0.35">
      <c r="A27" s="7" t="s">
        <v>28</v>
      </c>
      <c r="B27" s="7">
        <v>60000</v>
      </c>
      <c r="C27" s="8">
        <v>48778</v>
      </c>
      <c r="D27" s="7">
        <v>100000</v>
      </c>
      <c r="E27" s="7">
        <v>178205</v>
      </c>
      <c r="F27" s="7">
        <v>130000</v>
      </c>
      <c r="G27" s="7">
        <v>112841</v>
      </c>
      <c r="H27" s="9">
        <v>100000</v>
      </c>
      <c r="I27" s="9">
        <v>107034</v>
      </c>
      <c r="J27" s="9">
        <v>80000</v>
      </c>
      <c r="K27" s="9">
        <v>96463</v>
      </c>
      <c r="L27" s="9">
        <v>120000</v>
      </c>
      <c r="M27" s="9">
        <v>154611</v>
      </c>
      <c r="N27" s="9">
        <v>120000</v>
      </c>
    </row>
    <row r="28" spans="1:14" ht="15.75" customHeight="1" x14ac:dyDescent="0.35">
      <c r="A28" s="7" t="s">
        <v>29</v>
      </c>
      <c r="B28" s="7">
        <v>150000</v>
      </c>
      <c r="C28" s="8">
        <v>183071</v>
      </c>
      <c r="D28" s="7">
        <v>200000</v>
      </c>
      <c r="E28" s="7">
        <v>163181</v>
      </c>
      <c r="F28" s="7">
        <v>180000</v>
      </c>
      <c r="G28" s="7">
        <v>182199</v>
      </c>
      <c r="H28" s="9">
        <v>140000</v>
      </c>
      <c r="I28" s="9">
        <v>65800</v>
      </c>
      <c r="J28" s="9">
        <v>100000</v>
      </c>
      <c r="K28" s="9">
        <v>25419</v>
      </c>
      <c r="L28" s="9">
        <v>90000</v>
      </c>
      <c r="M28" s="9">
        <v>103088</v>
      </c>
      <c r="N28" s="9">
        <v>56000</v>
      </c>
    </row>
    <row r="29" spans="1:14" ht="15.75" customHeight="1" x14ac:dyDescent="0.35">
      <c r="A29" s="7" t="s">
        <v>30</v>
      </c>
      <c r="B29" s="7">
        <v>30000</v>
      </c>
      <c r="C29" s="8">
        <v>35931</v>
      </c>
      <c r="D29" s="7">
        <v>35000</v>
      </c>
      <c r="E29" s="7">
        <v>27648</v>
      </c>
      <c r="F29" s="7">
        <v>45000</v>
      </c>
      <c r="G29" s="7">
        <v>43170</v>
      </c>
      <c r="H29" s="9">
        <v>20000</v>
      </c>
      <c r="I29" s="9">
        <v>21715</v>
      </c>
      <c r="J29" s="9">
        <v>15000</v>
      </c>
      <c r="K29" s="9">
        <v>15244</v>
      </c>
      <c r="L29" s="9">
        <v>17000</v>
      </c>
      <c r="M29" s="9">
        <v>16257.58</v>
      </c>
      <c r="N29" s="9">
        <v>12000</v>
      </c>
    </row>
    <row r="30" spans="1:14" ht="15.75" customHeight="1" x14ac:dyDescent="0.35">
      <c r="A30" s="7" t="s">
        <v>31</v>
      </c>
      <c r="B30" s="7">
        <v>0</v>
      </c>
      <c r="C30" s="8">
        <v>0</v>
      </c>
      <c r="D30" s="7">
        <v>0</v>
      </c>
      <c r="E30" s="7">
        <v>0</v>
      </c>
      <c r="F30" s="7">
        <v>10000</v>
      </c>
      <c r="G30" s="7">
        <v>19589</v>
      </c>
      <c r="H30" s="9">
        <v>10000</v>
      </c>
      <c r="I30" s="9">
        <v>21887</v>
      </c>
      <c r="J30" s="9">
        <v>30000</v>
      </c>
      <c r="K30" s="9">
        <v>17799</v>
      </c>
      <c r="L30" s="9">
        <v>7000</v>
      </c>
      <c r="M30" s="9">
        <v>9381</v>
      </c>
      <c r="N30" s="9">
        <v>18000</v>
      </c>
    </row>
    <row r="31" spans="1:14" ht="15.75" customHeight="1" x14ac:dyDescent="0.35">
      <c r="A31" s="7" t="s">
        <v>32</v>
      </c>
      <c r="B31" s="7">
        <v>30000</v>
      </c>
      <c r="C31" s="8">
        <v>26750</v>
      </c>
      <c r="D31" s="7">
        <v>30000</v>
      </c>
      <c r="E31" s="7">
        <v>16750</v>
      </c>
      <c r="F31" s="7">
        <v>40000</v>
      </c>
      <c r="G31" s="7">
        <v>36500</v>
      </c>
      <c r="H31" s="9">
        <v>40000</v>
      </c>
      <c r="I31" s="9">
        <v>38085</v>
      </c>
      <c r="J31" s="9">
        <v>50000</v>
      </c>
      <c r="K31" s="9">
        <v>0</v>
      </c>
      <c r="L31" s="9">
        <v>100000</v>
      </c>
      <c r="M31" s="9">
        <v>155667</v>
      </c>
      <c r="N31" s="9">
        <v>90000</v>
      </c>
    </row>
    <row r="32" spans="1:14" ht="15.75" customHeight="1" x14ac:dyDescent="0.35">
      <c r="A32" s="7" t="s">
        <v>33</v>
      </c>
      <c r="B32" s="7">
        <v>10000</v>
      </c>
      <c r="C32" s="8">
        <v>2900</v>
      </c>
      <c r="D32" s="7">
        <v>10000</v>
      </c>
      <c r="E32" s="7">
        <v>6000</v>
      </c>
      <c r="F32" s="7">
        <v>5000</v>
      </c>
      <c r="G32" s="7">
        <v>4500</v>
      </c>
      <c r="H32" s="9">
        <v>5000</v>
      </c>
      <c r="I32" s="9">
        <v>2500</v>
      </c>
      <c r="J32" s="9">
        <v>10000</v>
      </c>
      <c r="K32" s="9">
        <v>2500</v>
      </c>
      <c r="L32" s="9">
        <v>10000</v>
      </c>
      <c r="M32" s="9">
        <v>20754.759999999998</v>
      </c>
      <c r="N32" s="9">
        <v>23500</v>
      </c>
    </row>
    <row r="33" spans="1:14" ht="15.75" customHeight="1" x14ac:dyDescent="0.35">
      <c r="A33" s="11" t="s">
        <v>34</v>
      </c>
      <c r="B33" s="11">
        <v>20000</v>
      </c>
      <c r="C33" s="12">
        <v>0</v>
      </c>
      <c r="D33" s="11">
        <v>10000</v>
      </c>
      <c r="E33" s="11">
        <v>10324</v>
      </c>
      <c r="F33" s="11">
        <v>10000</v>
      </c>
      <c r="G33" s="11">
        <v>63319</v>
      </c>
      <c r="H33" s="13">
        <v>20000</v>
      </c>
      <c r="I33" s="13">
        <v>182860</v>
      </c>
      <c r="J33" s="13">
        <v>125000</v>
      </c>
      <c r="K33" s="13">
        <v>1989</v>
      </c>
      <c r="L33" s="13">
        <v>18500</v>
      </c>
      <c r="M33" s="13">
        <f>-126914.2+30000</f>
        <v>-96914.2</v>
      </c>
      <c r="N33" s="13">
        <v>517000</v>
      </c>
    </row>
    <row r="34" spans="1:14" ht="15.75" customHeight="1" x14ac:dyDescent="0.35">
      <c r="B34" s="2">
        <f t="shared" ref="B34:N34" si="1">SUM(B22:B33)</f>
        <v>805000</v>
      </c>
      <c r="C34" s="14">
        <f t="shared" si="1"/>
        <v>750321</v>
      </c>
      <c r="D34" s="2">
        <f t="shared" si="1"/>
        <v>885000</v>
      </c>
      <c r="E34" s="2">
        <f t="shared" si="1"/>
        <v>902403</v>
      </c>
      <c r="F34" s="2">
        <f t="shared" si="1"/>
        <v>920000</v>
      </c>
      <c r="G34" s="2">
        <f t="shared" si="1"/>
        <v>931663</v>
      </c>
      <c r="H34" s="16">
        <f t="shared" si="1"/>
        <v>795000</v>
      </c>
      <c r="I34" s="16">
        <f t="shared" si="1"/>
        <v>856062</v>
      </c>
      <c r="J34" s="16">
        <f t="shared" si="1"/>
        <v>895000</v>
      </c>
      <c r="K34" s="16">
        <f t="shared" si="1"/>
        <v>424968</v>
      </c>
      <c r="L34" s="16">
        <f t="shared" si="1"/>
        <v>857500</v>
      </c>
      <c r="M34" s="16">
        <f t="shared" si="1"/>
        <v>766481.34</v>
      </c>
      <c r="N34" s="16">
        <f t="shared" si="1"/>
        <v>1371500</v>
      </c>
    </row>
    <row r="35" spans="1:14" ht="15.75" customHeight="1" x14ac:dyDescent="0.35">
      <c r="A35" s="19" t="s">
        <v>35</v>
      </c>
      <c r="B35" s="19">
        <f t="shared" ref="B35:E35" si="2">B19-B34</f>
        <v>15000</v>
      </c>
      <c r="C35" s="19">
        <f t="shared" si="2"/>
        <v>165724</v>
      </c>
      <c r="D35" s="19">
        <f t="shared" si="2"/>
        <v>230000</v>
      </c>
      <c r="E35" s="19">
        <f t="shared" si="2"/>
        <v>-198600</v>
      </c>
      <c r="F35" s="19">
        <v>0</v>
      </c>
      <c r="G35" s="19">
        <v>-69895</v>
      </c>
      <c r="H35" s="20">
        <f t="shared" ref="H35:N35" si="3">+H19-H34</f>
        <v>35000</v>
      </c>
      <c r="I35" s="20">
        <f t="shared" si="3"/>
        <v>-155370</v>
      </c>
      <c r="J35" s="20">
        <f t="shared" si="3"/>
        <v>-221000</v>
      </c>
      <c r="K35" s="20">
        <f t="shared" si="3"/>
        <v>351737</v>
      </c>
      <c r="L35" s="20">
        <f t="shared" si="3"/>
        <v>8000</v>
      </c>
      <c r="M35" s="20">
        <f t="shared" si="3"/>
        <v>118609.26000000001</v>
      </c>
      <c r="N35" s="20">
        <f t="shared" si="3"/>
        <v>114000</v>
      </c>
    </row>
    <row r="36" spans="1:14" ht="15.75" customHeight="1" x14ac:dyDescent="0.35">
      <c r="H36" s="18"/>
      <c r="I36" s="18"/>
      <c r="J36" s="18"/>
      <c r="K36" s="21"/>
      <c r="L36" s="21"/>
      <c r="M36" s="18"/>
      <c r="N36" s="18"/>
    </row>
    <row r="37" spans="1:14" ht="15.75" customHeight="1" x14ac:dyDescent="0.35">
      <c r="H37" s="18"/>
      <c r="I37" s="18"/>
      <c r="J37" s="18"/>
      <c r="K37" s="21"/>
      <c r="L37" s="21"/>
      <c r="M37" s="18"/>
      <c r="N37" s="18"/>
    </row>
    <row r="38" spans="1:14" ht="15.75" customHeight="1" x14ac:dyDescent="0.35">
      <c r="A38" s="22"/>
      <c r="B38" s="22"/>
      <c r="C38" s="22"/>
      <c r="D38" s="22"/>
      <c r="E38" s="22"/>
      <c r="F38" s="22"/>
      <c r="G38" s="22"/>
      <c r="H38" s="18"/>
      <c r="I38" s="18"/>
      <c r="J38" s="18"/>
      <c r="K38" s="21"/>
      <c r="L38" s="21"/>
      <c r="M38" s="18"/>
      <c r="N38" s="18"/>
    </row>
    <row r="39" spans="1:14" ht="15.75" customHeight="1" x14ac:dyDescent="0.35">
      <c r="A39" s="22"/>
      <c r="B39" s="22"/>
      <c r="C39" s="22"/>
      <c r="D39" s="22"/>
      <c r="E39" s="22"/>
      <c r="F39" s="22"/>
      <c r="G39" s="22"/>
      <c r="H39" s="18"/>
      <c r="I39" s="18"/>
      <c r="J39" s="18"/>
      <c r="K39" s="21"/>
      <c r="L39" s="21"/>
      <c r="M39" s="18"/>
      <c r="N39" s="18"/>
    </row>
    <row r="40" spans="1:14" ht="15.75" customHeight="1" x14ac:dyDescent="0.35">
      <c r="A40" s="22"/>
      <c r="B40" s="22"/>
      <c r="C40" s="22"/>
      <c r="D40" s="22"/>
      <c r="E40" s="22"/>
      <c r="F40" s="22"/>
      <c r="G40" s="22"/>
      <c r="H40" s="22"/>
      <c r="K40" s="21"/>
      <c r="L40" s="21"/>
    </row>
    <row r="41" spans="1:14" ht="15.75" customHeight="1" x14ac:dyDescent="0.35">
      <c r="A41" s="22"/>
      <c r="B41" s="22"/>
      <c r="C41" s="22"/>
      <c r="D41" s="22"/>
      <c r="E41" s="22"/>
      <c r="F41" s="22"/>
      <c r="G41" s="22"/>
      <c r="H41" s="22"/>
      <c r="K41" s="21"/>
      <c r="L41" s="21"/>
    </row>
    <row r="42" spans="1:14" ht="15.75" customHeight="1" x14ac:dyDescent="0.35">
      <c r="A42" s="22"/>
      <c r="B42" s="22"/>
      <c r="C42" s="22"/>
      <c r="D42" s="22"/>
      <c r="E42" s="22"/>
      <c r="F42" s="22"/>
      <c r="G42" s="22"/>
      <c r="H42" s="22"/>
      <c r="K42" s="21"/>
      <c r="L42" s="21"/>
    </row>
    <row r="43" spans="1:14" ht="15.75" customHeight="1" x14ac:dyDescent="0.35">
      <c r="K43" s="21"/>
      <c r="L43" s="21"/>
    </row>
    <row r="44" spans="1:14" ht="15.75" customHeight="1" x14ac:dyDescent="0.35">
      <c r="A44" s="22"/>
      <c r="B44" s="22"/>
      <c r="C44" s="22"/>
      <c r="D44" s="22"/>
      <c r="E44" s="22"/>
      <c r="F44" s="22"/>
      <c r="G44" s="22"/>
      <c r="H44" s="18"/>
      <c r="K44" s="21"/>
      <c r="L44" s="21"/>
    </row>
    <row r="45" spans="1:14" ht="15.75" customHeight="1" x14ac:dyDescent="0.35">
      <c r="K45" s="21"/>
      <c r="L45" s="21"/>
    </row>
    <row r="46" spans="1:14" ht="15.75" customHeight="1" x14ac:dyDescent="0.35">
      <c r="A46" s="23"/>
      <c r="B46" s="23"/>
      <c r="C46" s="23"/>
      <c r="D46" s="23"/>
      <c r="E46" s="23"/>
      <c r="F46" s="23"/>
      <c r="G46" s="23"/>
      <c r="H46" s="24"/>
      <c r="K46" s="21"/>
      <c r="L46" s="21"/>
    </row>
    <row r="47" spans="1:14" ht="15.75" customHeight="1" x14ac:dyDescent="0.35">
      <c r="K47" s="21"/>
      <c r="L47" s="21"/>
    </row>
    <row r="48" spans="1:14" ht="15.75" customHeight="1" x14ac:dyDescent="0.35">
      <c r="K48" s="21"/>
      <c r="L48" s="21"/>
    </row>
    <row r="49" spans="11:12" ht="15.75" customHeight="1" x14ac:dyDescent="0.35">
      <c r="K49" s="21"/>
      <c r="L49" s="21"/>
    </row>
    <row r="50" spans="11:12" ht="15.75" customHeight="1" x14ac:dyDescent="0.35">
      <c r="K50" s="21"/>
      <c r="L50" s="21"/>
    </row>
    <row r="51" spans="11:12" ht="15.75" customHeight="1" x14ac:dyDescent="0.35">
      <c r="K51" s="21"/>
      <c r="L51" s="21"/>
    </row>
    <row r="52" spans="11:12" ht="15.75" customHeight="1" x14ac:dyDescent="0.35">
      <c r="K52" s="21"/>
      <c r="L52" s="21"/>
    </row>
    <row r="53" spans="11:12" ht="15.75" customHeight="1" x14ac:dyDescent="0.35">
      <c r="K53" s="21"/>
      <c r="L53" s="21"/>
    </row>
    <row r="54" spans="11:12" ht="15.75" customHeight="1" x14ac:dyDescent="0.35">
      <c r="K54" s="21"/>
      <c r="L54" s="21"/>
    </row>
    <row r="55" spans="11:12" ht="15.75" customHeight="1" x14ac:dyDescent="0.35">
      <c r="K55" s="21"/>
      <c r="L55" s="21"/>
    </row>
    <row r="56" spans="11:12" ht="15.75" customHeight="1" x14ac:dyDescent="0.35">
      <c r="K56" s="21"/>
      <c r="L56" s="21"/>
    </row>
    <row r="57" spans="11:12" ht="15.75" customHeight="1" x14ac:dyDescent="0.35">
      <c r="K57" s="21"/>
      <c r="L57" s="21"/>
    </row>
    <row r="58" spans="11:12" ht="15.75" customHeight="1" x14ac:dyDescent="0.35">
      <c r="K58" s="21"/>
      <c r="L58" s="21"/>
    </row>
    <row r="59" spans="11:12" ht="15.75" customHeight="1" x14ac:dyDescent="0.35">
      <c r="K59" s="21"/>
      <c r="L59" s="21"/>
    </row>
    <row r="60" spans="11:12" ht="15.75" customHeight="1" x14ac:dyDescent="0.35">
      <c r="K60" s="21"/>
      <c r="L60" s="21"/>
    </row>
    <row r="61" spans="11:12" ht="15.75" customHeight="1" x14ac:dyDescent="0.35">
      <c r="K61" s="21"/>
      <c r="L61" s="21"/>
    </row>
    <row r="62" spans="11:12" ht="15.75" customHeight="1" x14ac:dyDescent="0.35">
      <c r="K62" s="21"/>
      <c r="L62" s="21"/>
    </row>
    <row r="63" spans="11:12" ht="15.75" customHeight="1" x14ac:dyDescent="0.35">
      <c r="K63" s="21"/>
      <c r="L63" s="21"/>
    </row>
    <row r="64" spans="11:12" ht="15.75" customHeight="1" x14ac:dyDescent="0.35">
      <c r="K64" s="21"/>
      <c r="L64" s="21"/>
    </row>
    <row r="65" spans="11:12" ht="15.75" customHeight="1" x14ac:dyDescent="0.35">
      <c r="K65" s="21"/>
      <c r="L65" s="21"/>
    </row>
    <row r="66" spans="11:12" ht="15.75" customHeight="1" x14ac:dyDescent="0.35">
      <c r="K66" s="21"/>
      <c r="L66" s="21"/>
    </row>
    <row r="67" spans="11:12" ht="15.75" customHeight="1" x14ac:dyDescent="0.35">
      <c r="K67" s="21"/>
      <c r="L67" s="21"/>
    </row>
    <row r="68" spans="11:12" ht="15.75" customHeight="1" x14ac:dyDescent="0.35">
      <c r="K68" s="21"/>
      <c r="L68" s="21"/>
    </row>
    <row r="69" spans="11:12" ht="15.75" customHeight="1" x14ac:dyDescent="0.35">
      <c r="K69" s="21"/>
      <c r="L69" s="21"/>
    </row>
    <row r="70" spans="11:12" ht="15.75" customHeight="1" x14ac:dyDescent="0.35">
      <c r="K70" s="21"/>
      <c r="L70" s="21"/>
    </row>
    <row r="71" spans="11:12" ht="15.75" customHeight="1" x14ac:dyDescent="0.35">
      <c r="K71" s="21"/>
      <c r="L71" s="21"/>
    </row>
    <row r="72" spans="11:12" ht="15.75" customHeight="1" x14ac:dyDescent="0.35">
      <c r="K72" s="21"/>
      <c r="L72" s="21"/>
    </row>
    <row r="73" spans="11:12" ht="15.75" customHeight="1" x14ac:dyDescent="0.35">
      <c r="K73" s="21"/>
      <c r="L73" s="21"/>
    </row>
    <row r="74" spans="11:12" ht="15.75" customHeight="1" x14ac:dyDescent="0.35">
      <c r="K74" s="21"/>
      <c r="L74" s="21"/>
    </row>
    <row r="75" spans="11:12" ht="15.75" customHeight="1" x14ac:dyDescent="0.3"/>
    <row r="76" spans="11:12" ht="15.75" customHeight="1" x14ac:dyDescent="0.3"/>
    <row r="77" spans="11:12" ht="15.75" customHeight="1" x14ac:dyDescent="0.3"/>
    <row r="78" spans="11:12" ht="15.75" customHeight="1" x14ac:dyDescent="0.3"/>
    <row r="79" spans="11:12" ht="15.75" customHeight="1" x14ac:dyDescent="0.3"/>
    <row r="80" spans="11:12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Velén</dc:creator>
  <cp:lastModifiedBy>Karin Svenning</cp:lastModifiedBy>
  <dcterms:created xsi:type="dcterms:W3CDTF">2020-03-08T09:08:34Z</dcterms:created>
  <dcterms:modified xsi:type="dcterms:W3CDTF">2025-05-27T10:25:46Z</dcterms:modified>
</cp:coreProperties>
</file>