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ny\Desktop\Serier2022 2023\"/>
    </mc:Choice>
  </mc:AlternateContent>
  <xr:revisionPtr revIDLastSave="0" documentId="13_ncr:1_{68FECEF0-AE61-4434-81F5-FFF1C221B49F}" xr6:coauthVersionLast="47" xr6:coauthVersionMax="47" xr10:uidLastSave="{00000000-0000-0000-0000-000000000000}"/>
  <workbookProtection workbookAlgorithmName="SHA-512" workbookHashValue="jIGcA7cT+ga3sLqAAvbITmznkv1BaYZel1QbckqwoEG1ShmAy0NdLXRX10EQ7AKvc00/six3k660K/lsnSiNmA==" workbookSaltValue="M/UhvKAfJy/bHwC9KFy/eQ==" workbookSpinCount="100000" lockStructure="1"/>
  <bookViews>
    <workbookView xWindow="-120" yWindow="-120" windowWidth="29040" windowHeight="16440" xr2:uid="{35FC72CD-BFA8-414D-99B6-67EAC3EB7C68}"/>
  </bookViews>
  <sheets>
    <sheet name="Pojkar Blå" sheetId="2" r:id="rId1"/>
    <sheet name="Flickor Blå" sheetId="3" r:id="rId2"/>
    <sheet name="Pojkar Grön" sheetId="5" r:id="rId3"/>
    <sheet name="Flickor Grön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5" i="2" l="1"/>
  <c r="L156" i="2"/>
  <c r="M156" i="2"/>
  <c r="L157" i="2"/>
  <c r="M157" i="2"/>
  <c r="L158" i="2"/>
  <c r="M158" i="2"/>
  <c r="L159" i="2"/>
  <c r="M159" i="2"/>
  <c r="L160" i="2"/>
  <c r="M160" i="2"/>
  <c r="L161" i="2"/>
  <c r="M161" i="2"/>
  <c r="P123" i="2" l="1"/>
  <c r="P22" i="6"/>
  <c r="O22" i="6"/>
  <c r="M22" i="6"/>
  <c r="L22" i="6"/>
  <c r="J22" i="6"/>
  <c r="I22" i="6"/>
  <c r="P21" i="6"/>
  <c r="O21" i="6"/>
  <c r="M21" i="6"/>
  <c r="L21" i="6"/>
  <c r="J21" i="6"/>
  <c r="I21" i="6"/>
  <c r="P20" i="6"/>
  <c r="O20" i="6"/>
  <c r="M20" i="6"/>
  <c r="L20" i="6"/>
  <c r="J20" i="6"/>
  <c r="I20" i="6"/>
  <c r="P19" i="6"/>
  <c r="O19" i="6"/>
  <c r="M19" i="6"/>
  <c r="L19" i="6"/>
  <c r="J19" i="6"/>
  <c r="I19" i="6"/>
  <c r="P18" i="6"/>
  <c r="O18" i="6"/>
  <c r="M18" i="6"/>
  <c r="L18" i="6"/>
  <c r="J18" i="6"/>
  <c r="I18" i="6"/>
  <c r="P17" i="6"/>
  <c r="O17" i="6"/>
  <c r="M17" i="6"/>
  <c r="L17" i="6"/>
  <c r="J17" i="6"/>
  <c r="I17" i="6"/>
  <c r="O16" i="6"/>
  <c r="L16" i="6"/>
  <c r="I16" i="6"/>
  <c r="P13" i="6"/>
  <c r="O13" i="6"/>
  <c r="M13" i="6"/>
  <c r="L13" i="6"/>
  <c r="J13" i="6"/>
  <c r="I13" i="6"/>
  <c r="P12" i="6"/>
  <c r="O12" i="6"/>
  <c r="M12" i="6"/>
  <c r="L12" i="6"/>
  <c r="J12" i="6"/>
  <c r="I12" i="6"/>
  <c r="P11" i="6"/>
  <c r="O11" i="6"/>
  <c r="M11" i="6"/>
  <c r="L11" i="6"/>
  <c r="J11" i="6"/>
  <c r="I11" i="6"/>
  <c r="P10" i="6"/>
  <c r="O10" i="6"/>
  <c r="M10" i="6"/>
  <c r="L10" i="6"/>
  <c r="J10" i="6"/>
  <c r="I10" i="6"/>
  <c r="P9" i="6"/>
  <c r="O9" i="6"/>
  <c r="M9" i="6"/>
  <c r="L9" i="6"/>
  <c r="J9" i="6"/>
  <c r="I9" i="6"/>
  <c r="P8" i="6"/>
  <c r="O8" i="6"/>
  <c r="M8" i="6"/>
  <c r="L8" i="6"/>
  <c r="J8" i="6"/>
  <c r="I8" i="6"/>
  <c r="O7" i="6"/>
  <c r="L7" i="6"/>
  <c r="I7" i="6"/>
  <c r="P117" i="5"/>
  <c r="O117" i="5"/>
  <c r="M117" i="5"/>
  <c r="L117" i="5"/>
  <c r="J117" i="5"/>
  <c r="I117" i="5"/>
  <c r="P116" i="5"/>
  <c r="O116" i="5"/>
  <c r="M116" i="5"/>
  <c r="L116" i="5"/>
  <c r="J116" i="5"/>
  <c r="I116" i="5"/>
  <c r="P115" i="5"/>
  <c r="O115" i="5"/>
  <c r="M115" i="5"/>
  <c r="L115" i="5"/>
  <c r="J115" i="5"/>
  <c r="I115" i="5"/>
  <c r="P114" i="5"/>
  <c r="O114" i="5"/>
  <c r="M114" i="5"/>
  <c r="L114" i="5"/>
  <c r="J114" i="5"/>
  <c r="I114" i="5"/>
  <c r="P113" i="5"/>
  <c r="O113" i="5"/>
  <c r="M113" i="5"/>
  <c r="L113" i="5"/>
  <c r="J113" i="5"/>
  <c r="I113" i="5"/>
  <c r="P112" i="5"/>
  <c r="O112" i="5"/>
  <c r="M112" i="5"/>
  <c r="L112" i="5"/>
  <c r="J112" i="5"/>
  <c r="I112" i="5"/>
  <c r="O111" i="5"/>
  <c r="L111" i="5"/>
  <c r="I111" i="5"/>
  <c r="P108" i="5"/>
  <c r="O108" i="5"/>
  <c r="M108" i="5"/>
  <c r="L108" i="5"/>
  <c r="J108" i="5"/>
  <c r="I108" i="5"/>
  <c r="P107" i="5"/>
  <c r="O107" i="5"/>
  <c r="M107" i="5"/>
  <c r="L107" i="5"/>
  <c r="J107" i="5"/>
  <c r="I107" i="5"/>
  <c r="P106" i="5"/>
  <c r="O106" i="5"/>
  <c r="M106" i="5"/>
  <c r="L106" i="5"/>
  <c r="J106" i="5"/>
  <c r="I106" i="5"/>
  <c r="P105" i="5"/>
  <c r="O105" i="5"/>
  <c r="M105" i="5"/>
  <c r="L105" i="5"/>
  <c r="J105" i="5"/>
  <c r="I105" i="5"/>
  <c r="P104" i="5"/>
  <c r="O104" i="5"/>
  <c r="M104" i="5"/>
  <c r="L104" i="5"/>
  <c r="J104" i="5"/>
  <c r="I104" i="5"/>
  <c r="P103" i="5"/>
  <c r="O103" i="5"/>
  <c r="M103" i="5"/>
  <c r="L103" i="5"/>
  <c r="J103" i="5"/>
  <c r="I103" i="5"/>
  <c r="O102" i="5"/>
  <c r="L102" i="5"/>
  <c r="I102" i="5"/>
  <c r="L83" i="5"/>
  <c r="M79" i="5"/>
  <c r="L79" i="5"/>
  <c r="J79" i="5"/>
  <c r="I79" i="5"/>
  <c r="M78" i="5"/>
  <c r="L78" i="5"/>
  <c r="J78" i="5"/>
  <c r="I78" i="5"/>
  <c r="M77" i="5"/>
  <c r="L77" i="5"/>
  <c r="J77" i="5"/>
  <c r="I77" i="5"/>
  <c r="M76" i="5"/>
  <c r="L76" i="5"/>
  <c r="J76" i="5"/>
  <c r="I76" i="5"/>
  <c r="M75" i="5"/>
  <c r="L75" i="5"/>
  <c r="J75" i="5"/>
  <c r="I75" i="5"/>
  <c r="M74" i="5"/>
  <c r="L74" i="5"/>
  <c r="J74" i="5"/>
  <c r="I74" i="5"/>
  <c r="L73" i="5"/>
  <c r="I73" i="5"/>
  <c r="P70" i="5"/>
  <c r="O70" i="5"/>
  <c r="M70" i="5"/>
  <c r="L70" i="5"/>
  <c r="J70" i="5"/>
  <c r="I70" i="5"/>
  <c r="P69" i="5"/>
  <c r="O69" i="5"/>
  <c r="M69" i="5"/>
  <c r="L69" i="5"/>
  <c r="J69" i="5"/>
  <c r="I69" i="5"/>
  <c r="P68" i="5"/>
  <c r="O68" i="5"/>
  <c r="M68" i="5"/>
  <c r="L68" i="5"/>
  <c r="J68" i="5"/>
  <c r="I68" i="5"/>
  <c r="P67" i="5"/>
  <c r="O67" i="5"/>
  <c r="M67" i="5"/>
  <c r="L67" i="5"/>
  <c r="J67" i="5"/>
  <c r="I67" i="5"/>
  <c r="P66" i="5"/>
  <c r="O66" i="5"/>
  <c r="M66" i="5"/>
  <c r="L66" i="5"/>
  <c r="J66" i="5"/>
  <c r="I66" i="5"/>
  <c r="P65" i="5"/>
  <c r="O65" i="5"/>
  <c r="M65" i="5"/>
  <c r="L65" i="5"/>
  <c r="J65" i="5"/>
  <c r="I65" i="5"/>
  <c r="O64" i="5"/>
  <c r="L64" i="5"/>
  <c r="I64" i="5"/>
  <c r="M60" i="5"/>
  <c r="L60" i="5"/>
  <c r="J60" i="5"/>
  <c r="I60" i="5"/>
  <c r="M59" i="5"/>
  <c r="L59" i="5"/>
  <c r="J59" i="5"/>
  <c r="I59" i="5"/>
  <c r="M58" i="5"/>
  <c r="L58" i="5"/>
  <c r="J58" i="5"/>
  <c r="I58" i="5"/>
  <c r="M57" i="5"/>
  <c r="L57" i="5"/>
  <c r="J57" i="5"/>
  <c r="I57" i="5"/>
  <c r="M56" i="5"/>
  <c r="L56" i="5"/>
  <c r="J56" i="5"/>
  <c r="I56" i="5"/>
  <c r="M55" i="5"/>
  <c r="L55" i="5"/>
  <c r="J55" i="5"/>
  <c r="I55" i="5"/>
  <c r="L54" i="5"/>
  <c r="I54" i="5"/>
  <c r="P51" i="5"/>
  <c r="O51" i="5"/>
  <c r="M51" i="5"/>
  <c r="L51" i="5"/>
  <c r="J51" i="5"/>
  <c r="I51" i="5"/>
  <c r="P50" i="5"/>
  <c r="O50" i="5"/>
  <c r="M50" i="5"/>
  <c r="L50" i="5"/>
  <c r="J50" i="5"/>
  <c r="I50" i="5"/>
  <c r="P49" i="5"/>
  <c r="O49" i="5"/>
  <c r="M49" i="5"/>
  <c r="L49" i="5"/>
  <c r="J49" i="5"/>
  <c r="I49" i="5"/>
  <c r="P48" i="5"/>
  <c r="O48" i="5"/>
  <c r="M48" i="5"/>
  <c r="L48" i="5"/>
  <c r="J48" i="5"/>
  <c r="I48" i="5"/>
  <c r="P47" i="5"/>
  <c r="O47" i="5"/>
  <c r="M47" i="5"/>
  <c r="L47" i="5"/>
  <c r="J47" i="5"/>
  <c r="I47" i="5"/>
  <c r="P46" i="5"/>
  <c r="O46" i="5"/>
  <c r="M46" i="5"/>
  <c r="L46" i="5"/>
  <c r="J46" i="5"/>
  <c r="I46" i="5"/>
  <c r="O45" i="5"/>
  <c r="L45" i="5"/>
  <c r="I45" i="5"/>
  <c r="M41" i="5"/>
  <c r="L41" i="5"/>
  <c r="J41" i="5"/>
  <c r="I41" i="5"/>
  <c r="M40" i="5"/>
  <c r="L40" i="5"/>
  <c r="J40" i="5"/>
  <c r="I40" i="5"/>
  <c r="M39" i="5"/>
  <c r="L39" i="5"/>
  <c r="J39" i="5"/>
  <c r="I39" i="5"/>
  <c r="M38" i="5"/>
  <c r="L38" i="5"/>
  <c r="J38" i="5"/>
  <c r="I38" i="5"/>
  <c r="M37" i="5"/>
  <c r="L37" i="5"/>
  <c r="J37" i="5"/>
  <c r="I37" i="5"/>
  <c r="M36" i="5"/>
  <c r="L36" i="5"/>
  <c r="J36" i="5"/>
  <c r="I36" i="5"/>
  <c r="L35" i="5"/>
  <c r="I35" i="5"/>
  <c r="P32" i="5"/>
  <c r="O32" i="5"/>
  <c r="M32" i="5"/>
  <c r="L32" i="5"/>
  <c r="J32" i="5"/>
  <c r="I32" i="5"/>
  <c r="P31" i="5"/>
  <c r="O31" i="5"/>
  <c r="M31" i="5"/>
  <c r="L31" i="5"/>
  <c r="J31" i="5"/>
  <c r="I31" i="5"/>
  <c r="P30" i="5"/>
  <c r="O30" i="5"/>
  <c r="M30" i="5"/>
  <c r="L30" i="5"/>
  <c r="J30" i="5"/>
  <c r="I30" i="5"/>
  <c r="P29" i="5"/>
  <c r="O29" i="5"/>
  <c r="M29" i="5"/>
  <c r="L29" i="5"/>
  <c r="J29" i="5"/>
  <c r="I29" i="5"/>
  <c r="P28" i="5"/>
  <c r="O28" i="5"/>
  <c r="M28" i="5"/>
  <c r="L28" i="5"/>
  <c r="J28" i="5"/>
  <c r="I28" i="5"/>
  <c r="P27" i="5"/>
  <c r="O27" i="5"/>
  <c r="M27" i="5"/>
  <c r="L27" i="5"/>
  <c r="J27" i="5"/>
  <c r="I27" i="5"/>
  <c r="O26" i="5"/>
  <c r="L26" i="5"/>
  <c r="I26" i="5"/>
  <c r="H35" i="3"/>
  <c r="L41" i="3"/>
  <c r="K41" i="3"/>
  <c r="I41" i="3"/>
  <c r="H41" i="3"/>
  <c r="L40" i="3"/>
  <c r="K40" i="3"/>
  <c r="I40" i="3"/>
  <c r="H40" i="3"/>
  <c r="L39" i="3"/>
  <c r="K39" i="3"/>
  <c r="I39" i="3"/>
  <c r="H39" i="3"/>
  <c r="L38" i="3"/>
  <c r="K38" i="3"/>
  <c r="I38" i="3"/>
  <c r="H38" i="3"/>
  <c r="L37" i="3"/>
  <c r="K37" i="3"/>
  <c r="I37" i="3"/>
  <c r="H37" i="3"/>
  <c r="L36" i="3"/>
  <c r="K36" i="3"/>
  <c r="I36" i="3"/>
  <c r="H36" i="3"/>
  <c r="K35" i="3"/>
  <c r="L32" i="3"/>
  <c r="K32" i="3"/>
  <c r="I32" i="3"/>
  <c r="H32" i="3"/>
  <c r="L31" i="3"/>
  <c r="K31" i="3"/>
  <c r="I31" i="3"/>
  <c r="H31" i="3"/>
  <c r="L30" i="3"/>
  <c r="K30" i="3"/>
  <c r="I30" i="3"/>
  <c r="H30" i="3"/>
  <c r="L29" i="3"/>
  <c r="K29" i="3"/>
  <c r="I29" i="3"/>
  <c r="H29" i="3"/>
  <c r="L28" i="3"/>
  <c r="K28" i="3"/>
  <c r="I28" i="3"/>
  <c r="H28" i="3"/>
  <c r="L27" i="3"/>
  <c r="K27" i="3"/>
  <c r="I27" i="3"/>
  <c r="H27" i="3"/>
  <c r="K26" i="3"/>
  <c r="H26" i="3"/>
  <c r="M151" i="2"/>
  <c r="L151" i="2"/>
  <c r="J151" i="2"/>
  <c r="I151" i="2"/>
  <c r="M150" i="2"/>
  <c r="L150" i="2"/>
  <c r="J150" i="2"/>
  <c r="I150" i="2"/>
  <c r="M149" i="2"/>
  <c r="L149" i="2"/>
  <c r="J149" i="2"/>
  <c r="I149" i="2"/>
  <c r="M148" i="2"/>
  <c r="L148" i="2"/>
  <c r="J148" i="2"/>
  <c r="I148" i="2"/>
  <c r="M147" i="2"/>
  <c r="L147" i="2"/>
  <c r="J147" i="2"/>
  <c r="I147" i="2"/>
  <c r="M146" i="2"/>
  <c r="L146" i="2"/>
  <c r="J146" i="2"/>
  <c r="I146" i="2"/>
  <c r="L145" i="2"/>
  <c r="I145" i="2"/>
  <c r="M142" i="2"/>
  <c r="L142" i="2"/>
  <c r="J142" i="2"/>
  <c r="I142" i="2"/>
  <c r="M141" i="2"/>
  <c r="L141" i="2"/>
  <c r="J141" i="2"/>
  <c r="I141" i="2"/>
  <c r="M140" i="2"/>
  <c r="L140" i="2"/>
  <c r="J140" i="2"/>
  <c r="I140" i="2"/>
  <c r="M139" i="2"/>
  <c r="L139" i="2"/>
  <c r="J139" i="2"/>
  <c r="I139" i="2"/>
  <c r="M138" i="2"/>
  <c r="L138" i="2"/>
  <c r="J138" i="2"/>
  <c r="I138" i="2"/>
  <c r="M137" i="2"/>
  <c r="L137" i="2"/>
  <c r="J137" i="2"/>
  <c r="I137" i="2"/>
  <c r="L136" i="2"/>
  <c r="I136" i="2"/>
  <c r="M132" i="2"/>
  <c r="L132" i="2"/>
  <c r="J132" i="2"/>
  <c r="I132" i="2"/>
  <c r="M131" i="2"/>
  <c r="L131" i="2"/>
  <c r="J131" i="2"/>
  <c r="I131" i="2"/>
  <c r="M130" i="2"/>
  <c r="L130" i="2"/>
  <c r="J130" i="2"/>
  <c r="I130" i="2"/>
  <c r="M129" i="2"/>
  <c r="L129" i="2"/>
  <c r="J129" i="2"/>
  <c r="I129" i="2"/>
  <c r="M128" i="2"/>
  <c r="L128" i="2"/>
  <c r="J128" i="2"/>
  <c r="I128" i="2"/>
  <c r="M127" i="2"/>
  <c r="L127" i="2"/>
  <c r="J127" i="2"/>
  <c r="I127" i="2"/>
  <c r="L126" i="2"/>
  <c r="I126" i="2"/>
  <c r="O123" i="2"/>
  <c r="M123" i="2"/>
  <c r="L123" i="2"/>
  <c r="J123" i="2"/>
  <c r="I123" i="2"/>
  <c r="P122" i="2"/>
  <c r="O122" i="2"/>
  <c r="M122" i="2"/>
  <c r="L122" i="2"/>
  <c r="J122" i="2"/>
  <c r="I122" i="2"/>
  <c r="P121" i="2"/>
  <c r="O121" i="2"/>
  <c r="M121" i="2"/>
  <c r="L121" i="2"/>
  <c r="J121" i="2"/>
  <c r="I121" i="2"/>
  <c r="P120" i="2"/>
  <c r="O120" i="2"/>
  <c r="M120" i="2"/>
  <c r="L120" i="2"/>
  <c r="J120" i="2"/>
  <c r="I120" i="2"/>
  <c r="P119" i="2"/>
  <c r="O119" i="2"/>
  <c r="M119" i="2"/>
  <c r="L119" i="2"/>
  <c r="J119" i="2"/>
  <c r="I119" i="2"/>
  <c r="P118" i="2"/>
  <c r="O118" i="2"/>
  <c r="M118" i="2"/>
  <c r="L118" i="2"/>
  <c r="J118" i="2"/>
  <c r="I118" i="2"/>
  <c r="O117" i="2"/>
  <c r="L117" i="2"/>
  <c r="I117" i="2"/>
  <c r="M94" i="2"/>
  <c r="L94" i="2"/>
  <c r="J94" i="2"/>
  <c r="I94" i="2"/>
  <c r="M93" i="2"/>
  <c r="L93" i="2"/>
  <c r="J93" i="2"/>
  <c r="I93" i="2"/>
  <c r="M92" i="2"/>
  <c r="L92" i="2"/>
  <c r="J92" i="2"/>
  <c r="I92" i="2"/>
  <c r="M91" i="2"/>
  <c r="L91" i="2"/>
  <c r="J91" i="2"/>
  <c r="I91" i="2"/>
  <c r="M90" i="2"/>
  <c r="L90" i="2"/>
  <c r="J90" i="2"/>
  <c r="I90" i="2"/>
  <c r="M89" i="2"/>
  <c r="L89" i="2"/>
  <c r="J89" i="2"/>
  <c r="I89" i="2"/>
  <c r="L88" i="2"/>
  <c r="I88" i="2"/>
  <c r="M85" i="2"/>
  <c r="L85" i="2"/>
  <c r="J85" i="2"/>
  <c r="I85" i="2"/>
  <c r="M84" i="2"/>
  <c r="L84" i="2"/>
  <c r="J84" i="2"/>
  <c r="I84" i="2"/>
  <c r="M83" i="2"/>
  <c r="L83" i="2"/>
  <c r="J83" i="2"/>
  <c r="I83" i="2"/>
  <c r="M82" i="2"/>
  <c r="L82" i="2"/>
  <c r="J82" i="2"/>
  <c r="I82" i="2"/>
  <c r="M81" i="2"/>
  <c r="L81" i="2"/>
  <c r="J81" i="2"/>
  <c r="I81" i="2"/>
  <c r="M80" i="2"/>
  <c r="L80" i="2"/>
  <c r="J80" i="2"/>
  <c r="I80" i="2"/>
  <c r="L79" i="2"/>
  <c r="I79" i="2"/>
  <c r="I60" i="2"/>
  <c r="P75" i="2"/>
  <c r="O75" i="2"/>
  <c r="M75" i="2"/>
  <c r="L75" i="2"/>
  <c r="J75" i="2"/>
  <c r="I75" i="2"/>
  <c r="P74" i="2"/>
  <c r="O74" i="2"/>
  <c r="M74" i="2"/>
  <c r="L74" i="2"/>
  <c r="J74" i="2"/>
  <c r="I74" i="2"/>
  <c r="P73" i="2"/>
  <c r="O73" i="2"/>
  <c r="M73" i="2"/>
  <c r="L73" i="2"/>
  <c r="J73" i="2"/>
  <c r="I73" i="2"/>
  <c r="P72" i="2"/>
  <c r="O72" i="2"/>
  <c r="M72" i="2"/>
  <c r="L72" i="2"/>
  <c r="J72" i="2"/>
  <c r="I72" i="2"/>
  <c r="P71" i="2"/>
  <c r="O71" i="2"/>
  <c r="M71" i="2"/>
  <c r="L71" i="2"/>
  <c r="J71" i="2"/>
  <c r="I71" i="2"/>
  <c r="P70" i="2"/>
  <c r="O70" i="2"/>
  <c r="M70" i="2"/>
  <c r="L70" i="2"/>
  <c r="J70" i="2"/>
  <c r="I70" i="2"/>
  <c r="O69" i="2"/>
  <c r="L69" i="2"/>
  <c r="I69" i="2"/>
  <c r="P66" i="2"/>
  <c r="O66" i="2"/>
  <c r="M66" i="2"/>
  <c r="L66" i="2"/>
  <c r="J66" i="2"/>
  <c r="I66" i="2"/>
  <c r="P65" i="2"/>
  <c r="O65" i="2"/>
  <c r="M65" i="2"/>
  <c r="L65" i="2"/>
  <c r="J65" i="2"/>
  <c r="I65" i="2"/>
  <c r="P64" i="2"/>
  <c r="O64" i="2"/>
  <c r="M64" i="2"/>
  <c r="L64" i="2"/>
  <c r="J64" i="2"/>
  <c r="I64" i="2"/>
  <c r="P63" i="2"/>
  <c r="O63" i="2"/>
  <c r="M63" i="2"/>
  <c r="L63" i="2"/>
  <c r="J63" i="2"/>
  <c r="I63" i="2"/>
  <c r="P62" i="2"/>
  <c r="O62" i="2"/>
  <c r="M62" i="2"/>
  <c r="L62" i="2"/>
  <c r="J62" i="2"/>
  <c r="I62" i="2"/>
  <c r="P61" i="2"/>
  <c r="O61" i="2"/>
  <c r="M61" i="2"/>
  <c r="L61" i="2"/>
  <c r="J61" i="2"/>
  <c r="I61" i="2"/>
  <c r="O60" i="2"/>
  <c r="L60" i="2"/>
  <c r="M170" i="2" l="1"/>
  <c r="L170" i="2"/>
  <c r="J170" i="2"/>
  <c r="I170" i="2"/>
  <c r="M169" i="2"/>
  <c r="L169" i="2"/>
  <c r="J169" i="2"/>
  <c r="I169" i="2"/>
  <c r="M168" i="2"/>
  <c r="L168" i="2"/>
  <c r="J168" i="2"/>
  <c r="I168" i="2"/>
  <c r="M167" i="2"/>
  <c r="L167" i="2"/>
  <c r="J167" i="2"/>
  <c r="I167" i="2"/>
  <c r="M166" i="2"/>
  <c r="L166" i="2"/>
  <c r="J166" i="2"/>
  <c r="I166" i="2"/>
  <c r="M165" i="2"/>
  <c r="L165" i="2"/>
  <c r="J165" i="2"/>
  <c r="I165" i="2"/>
  <c r="L164" i="2"/>
  <c r="I164" i="2"/>
  <c r="P161" i="2"/>
  <c r="O161" i="2"/>
  <c r="J161" i="2"/>
  <c r="I161" i="2"/>
  <c r="P160" i="2"/>
  <c r="O160" i="2"/>
  <c r="J160" i="2"/>
  <c r="I160" i="2"/>
  <c r="P159" i="2"/>
  <c r="O159" i="2"/>
  <c r="J159" i="2"/>
  <c r="I159" i="2"/>
  <c r="P158" i="2"/>
  <c r="O158" i="2"/>
  <c r="J158" i="2"/>
  <c r="I158" i="2"/>
  <c r="P157" i="2"/>
  <c r="O157" i="2"/>
  <c r="J157" i="2"/>
  <c r="I157" i="2"/>
  <c r="P156" i="2"/>
  <c r="O156" i="2"/>
  <c r="J156" i="2"/>
  <c r="I156" i="2"/>
  <c r="O155" i="2"/>
  <c r="I155" i="2"/>
  <c r="I7" i="5"/>
  <c r="P98" i="5" l="1"/>
  <c r="O98" i="5"/>
  <c r="M98" i="5"/>
  <c r="L98" i="5"/>
  <c r="J98" i="5"/>
  <c r="I98" i="5"/>
  <c r="P97" i="5"/>
  <c r="O97" i="5"/>
  <c r="M97" i="5"/>
  <c r="L97" i="5"/>
  <c r="J97" i="5"/>
  <c r="I97" i="5"/>
  <c r="P96" i="5"/>
  <c r="O96" i="5"/>
  <c r="M96" i="5"/>
  <c r="L96" i="5"/>
  <c r="J96" i="5"/>
  <c r="I96" i="5"/>
  <c r="P95" i="5"/>
  <c r="O95" i="5"/>
  <c r="M95" i="5"/>
  <c r="L95" i="5"/>
  <c r="J95" i="5"/>
  <c r="I95" i="5"/>
  <c r="P94" i="5"/>
  <c r="O94" i="5"/>
  <c r="M94" i="5"/>
  <c r="L94" i="5"/>
  <c r="J94" i="5"/>
  <c r="I94" i="5"/>
  <c r="P93" i="5"/>
  <c r="O93" i="5"/>
  <c r="M93" i="5"/>
  <c r="L93" i="5"/>
  <c r="J93" i="5"/>
  <c r="I93" i="5"/>
  <c r="O92" i="5"/>
  <c r="L92" i="5"/>
  <c r="I92" i="5"/>
  <c r="P89" i="5"/>
  <c r="O89" i="5"/>
  <c r="M89" i="5"/>
  <c r="L89" i="5"/>
  <c r="J89" i="5"/>
  <c r="I89" i="5"/>
  <c r="P88" i="5"/>
  <c r="O88" i="5"/>
  <c r="M88" i="5"/>
  <c r="L88" i="5"/>
  <c r="J88" i="5"/>
  <c r="I88" i="5"/>
  <c r="P87" i="5"/>
  <c r="O87" i="5"/>
  <c r="M87" i="5"/>
  <c r="L87" i="5"/>
  <c r="J87" i="5"/>
  <c r="I87" i="5"/>
  <c r="P86" i="5"/>
  <c r="O86" i="5"/>
  <c r="M86" i="5"/>
  <c r="L86" i="5"/>
  <c r="J86" i="5"/>
  <c r="I86" i="5"/>
  <c r="P85" i="5"/>
  <c r="O85" i="5"/>
  <c r="M85" i="5"/>
  <c r="L85" i="5"/>
  <c r="J85" i="5"/>
  <c r="I85" i="5"/>
  <c r="P84" i="5"/>
  <c r="O84" i="5"/>
  <c r="M84" i="5"/>
  <c r="L84" i="5"/>
  <c r="J84" i="5"/>
  <c r="I84" i="5"/>
  <c r="O83" i="5"/>
  <c r="I83" i="5"/>
  <c r="L22" i="3" l="1"/>
  <c r="K22" i="3"/>
  <c r="I22" i="3"/>
  <c r="H22" i="3"/>
  <c r="L21" i="3"/>
  <c r="K21" i="3"/>
  <c r="I21" i="3"/>
  <c r="H21" i="3"/>
  <c r="L20" i="3"/>
  <c r="K20" i="3"/>
  <c r="I20" i="3"/>
  <c r="H20" i="3"/>
  <c r="L19" i="3"/>
  <c r="K19" i="3"/>
  <c r="I19" i="3"/>
  <c r="H19" i="3"/>
  <c r="L18" i="3"/>
  <c r="K18" i="3"/>
  <c r="I18" i="3"/>
  <c r="H18" i="3"/>
  <c r="L17" i="3"/>
  <c r="K17" i="3"/>
  <c r="I17" i="3"/>
  <c r="H17" i="3"/>
  <c r="K16" i="3"/>
  <c r="H16" i="3"/>
  <c r="L13" i="3"/>
  <c r="K13" i="3"/>
  <c r="I13" i="3"/>
  <c r="H13" i="3"/>
  <c r="L12" i="3"/>
  <c r="K12" i="3"/>
  <c r="I12" i="3"/>
  <c r="H12" i="3"/>
  <c r="L11" i="3"/>
  <c r="K11" i="3"/>
  <c r="I11" i="3"/>
  <c r="H11" i="3"/>
  <c r="L10" i="3"/>
  <c r="K10" i="3"/>
  <c r="I10" i="3"/>
  <c r="H10" i="3"/>
  <c r="L9" i="3"/>
  <c r="K9" i="3"/>
  <c r="I9" i="3"/>
  <c r="H9" i="3"/>
  <c r="L8" i="3"/>
  <c r="K8" i="3"/>
  <c r="I8" i="3"/>
  <c r="H8" i="3"/>
  <c r="K7" i="3"/>
  <c r="H7" i="3"/>
  <c r="L60" i="3"/>
  <c r="K60" i="3"/>
  <c r="I60" i="3"/>
  <c r="H60" i="3"/>
  <c r="L59" i="3"/>
  <c r="K59" i="3"/>
  <c r="I59" i="3"/>
  <c r="H59" i="3"/>
  <c r="L58" i="3"/>
  <c r="K58" i="3"/>
  <c r="I58" i="3"/>
  <c r="H58" i="3"/>
  <c r="L57" i="3"/>
  <c r="K57" i="3"/>
  <c r="I57" i="3"/>
  <c r="H57" i="3"/>
  <c r="L56" i="3"/>
  <c r="K56" i="3"/>
  <c r="I56" i="3"/>
  <c r="H56" i="3"/>
  <c r="L55" i="3"/>
  <c r="K55" i="3"/>
  <c r="I55" i="3"/>
  <c r="H55" i="3"/>
  <c r="K54" i="3"/>
  <c r="H54" i="3"/>
  <c r="O51" i="3"/>
  <c r="N51" i="3"/>
  <c r="L51" i="3"/>
  <c r="K51" i="3"/>
  <c r="I51" i="3"/>
  <c r="H51" i="3"/>
  <c r="O50" i="3"/>
  <c r="N50" i="3"/>
  <c r="L50" i="3"/>
  <c r="K50" i="3"/>
  <c r="I50" i="3"/>
  <c r="H50" i="3"/>
  <c r="O49" i="3"/>
  <c r="N49" i="3"/>
  <c r="L49" i="3"/>
  <c r="K49" i="3"/>
  <c r="I49" i="3"/>
  <c r="H49" i="3"/>
  <c r="O48" i="3"/>
  <c r="N48" i="3"/>
  <c r="L48" i="3"/>
  <c r="K48" i="3"/>
  <c r="I48" i="3"/>
  <c r="H48" i="3"/>
  <c r="O47" i="3"/>
  <c r="N47" i="3"/>
  <c r="L47" i="3"/>
  <c r="K47" i="3"/>
  <c r="I47" i="3"/>
  <c r="H47" i="3"/>
  <c r="O46" i="3"/>
  <c r="N46" i="3"/>
  <c r="L46" i="3"/>
  <c r="K46" i="3"/>
  <c r="I46" i="3"/>
  <c r="H46" i="3"/>
  <c r="N45" i="3"/>
  <c r="K45" i="3"/>
  <c r="H45" i="3"/>
  <c r="M113" i="2"/>
  <c r="L113" i="2"/>
  <c r="J113" i="2"/>
  <c r="I113" i="2"/>
  <c r="M112" i="2"/>
  <c r="L112" i="2"/>
  <c r="J112" i="2"/>
  <c r="I112" i="2"/>
  <c r="M111" i="2"/>
  <c r="L111" i="2"/>
  <c r="J111" i="2"/>
  <c r="I111" i="2"/>
  <c r="M110" i="2"/>
  <c r="L110" i="2"/>
  <c r="J110" i="2"/>
  <c r="I110" i="2"/>
  <c r="M109" i="2"/>
  <c r="L109" i="2"/>
  <c r="J109" i="2"/>
  <c r="I109" i="2"/>
  <c r="M108" i="2"/>
  <c r="L108" i="2"/>
  <c r="J108" i="2"/>
  <c r="I108" i="2"/>
  <c r="L107" i="2"/>
  <c r="I107" i="2"/>
  <c r="M104" i="2"/>
  <c r="L104" i="2"/>
  <c r="J104" i="2"/>
  <c r="I104" i="2"/>
  <c r="M103" i="2"/>
  <c r="L103" i="2"/>
  <c r="J103" i="2"/>
  <c r="I103" i="2"/>
  <c r="M102" i="2"/>
  <c r="L102" i="2"/>
  <c r="J102" i="2"/>
  <c r="I102" i="2"/>
  <c r="M101" i="2"/>
  <c r="L101" i="2"/>
  <c r="J101" i="2"/>
  <c r="I101" i="2"/>
  <c r="M100" i="2"/>
  <c r="L100" i="2"/>
  <c r="J100" i="2"/>
  <c r="I100" i="2"/>
  <c r="M99" i="2"/>
  <c r="L99" i="2"/>
  <c r="J99" i="2"/>
  <c r="I99" i="2"/>
  <c r="L98" i="2"/>
  <c r="I98" i="2"/>
  <c r="M56" i="2" l="1"/>
  <c r="L56" i="2"/>
  <c r="J56" i="2"/>
  <c r="I56" i="2"/>
  <c r="M55" i="2"/>
  <c r="L55" i="2"/>
  <c r="J55" i="2"/>
  <c r="I55" i="2"/>
  <c r="M54" i="2"/>
  <c r="L54" i="2"/>
  <c r="J54" i="2"/>
  <c r="I54" i="2"/>
  <c r="M53" i="2"/>
  <c r="L53" i="2"/>
  <c r="J53" i="2"/>
  <c r="I53" i="2"/>
  <c r="M52" i="2"/>
  <c r="L52" i="2"/>
  <c r="J52" i="2"/>
  <c r="I52" i="2"/>
  <c r="M51" i="2"/>
  <c r="L51" i="2"/>
  <c r="J51" i="2"/>
  <c r="I51" i="2"/>
  <c r="L50" i="2"/>
  <c r="I50" i="2"/>
  <c r="P47" i="2"/>
  <c r="O47" i="2"/>
  <c r="M47" i="2"/>
  <c r="L47" i="2"/>
  <c r="J47" i="2"/>
  <c r="I47" i="2"/>
  <c r="P46" i="2"/>
  <c r="O46" i="2"/>
  <c r="M46" i="2"/>
  <c r="L46" i="2"/>
  <c r="J46" i="2"/>
  <c r="I46" i="2"/>
  <c r="P45" i="2"/>
  <c r="O45" i="2"/>
  <c r="M45" i="2"/>
  <c r="L45" i="2"/>
  <c r="J45" i="2"/>
  <c r="I45" i="2"/>
  <c r="P44" i="2"/>
  <c r="O44" i="2"/>
  <c r="M44" i="2"/>
  <c r="L44" i="2"/>
  <c r="J44" i="2"/>
  <c r="I44" i="2"/>
  <c r="P43" i="2"/>
  <c r="O43" i="2"/>
  <c r="M43" i="2"/>
  <c r="L43" i="2"/>
  <c r="J43" i="2"/>
  <c r="I43" i="2"/>
  <c r="P42" i="2"/>
  <c r="O42" i="2"/>
  <c r="M42" i="2"/>
  <c r="L42" i="2"/>
  <c r="J42" i="2"/>
  <c r="I42" i="2"/>
  <c r="O41" i="2"/>
  <c r="L41" i="2"/>
  <c r="I41" i="2"/>
</calcChain>
</file>

<file path=xl/sharedStrings.xml><?xml version="1.0" encoding="utf-8"?>
<sst xmlns="http://schemas.openxmlformats.org/spreadsheetml/2006/main" count="1375" uniqueCount="338">
  <si>
    <t>Bensby UFF P10/11</t>
  </si>
  <si>
    <t>Wibax IBF Piteå P11 L1</t>
  </si>
  <si>
    <t>Öjebyns IBF P12</t>
  </si>
  <si>
    <t>Gammelstads IF P11</t>
  </si>
  <si>
    <t>Gammelstads IF P12</t>
  </si>
  <si>
    <t>Wibax IBF Piteå P11 L2</t>
  </si>
  <si>
    <t>Gammelstads IF P13</t>
  </si>
  <si>
    <t>Sunderby SK P11/12</t>
  </si>
  <si>
    <t>Luleå SK P12</t>
  </si>
  <si>
    <t>Team Kalix IBK P10</t>
  </si>
  <si>
    <t>Team Kalix IBK P11</t>
  </si>
  <si>
    <t>Bensby UFF P13/14</t>
  </si>
  <si>
    <t>K4 IF F12/13</t>
  </si>
  <si>
    <t>Alviks IK P14</t>
  </si>
  <si>
    <t>IBF Argentum F13</t>
  </si>
  <si>
    <t>K4 IF P12/13</t>
  </si>
  <si>
    <t>Förening</t>
  </si>
  <si>
    <t>Lag</t>
  </si>
  <si>
    <t>Hallbokningar</t>
  </si>
  <si>
    <t>Januari</t>
  </si>
  <si>
    <t>Grund starttider sammandrag:</t>
  </si>
  <si>
    <t>Match 1:  10.00</t>
  </si>
  <si>
    <t>Match 2:  11.00</t>
  </si>
  <si>
    <t>Match 3:  12.00</t>
  </si>
  <si>
    <t>Match 4:  13.00</t>
  </si>
  <si>
    <t>Match 5:  14.00</t>
  </si>
  <si>
    <t>Match 6:  15.00</t>
  </si>
  <si>
    <t>5-lags serie</t>
  </si>
  <si>
    <t>Arrangör:</t>
  </si>
  <si>
    <t>Nr 1</t>
  </si>
  <si>
    <t>Nr 2</t>
  </si>
  <si>
    <t>Nr 5</t>
  </si>
  <si>
    <t>LAG:</t>
  </si>
  <si>
    <t>Nr 4</t>
  </si>
  <si>
    <t>Nr 3</t>
  </si>
  <si>
    <t>Nr 6</t>
  </si>
  <si>
    <t>Nr 7</t>
  </si>
  <si>
    <t>P Blå 3 Gr.1 (4Lag)</t>
  </si>
  <si>
    <t>P Blå 3 Gr.2 (4Lag)</t>
  </si>
  <si>
    <t>RÖDMARKERADE KLART!</t>
  </si>
  <si>
    <t>4-lags serie</t>
  </si>
  <si>
    <t>P Blå 3 Gr.2</t>
  </si>
  <si>
    <t>P Blå 3 Gr.1</t>
  </si>
  <si>
    <t>P Blå 4 Gr.1</t>
  </si>
  <si>
    <t>P Blå 4 Gr.2</t>
  </si>
  <si>
    <t>M1</t>
  </si>
  <si>
    <t>M2</t>
  </si>
  <si>
    <t>M3</t>
  </si>
  <si>
    <t>M4</t>
  </si>
  <si>
    <t>M5</t>
  </si>
  <si>
    <t>M6</t>
  </si>
  <si>
    <t>6-lags serie</t>
  </si>
  <si>
    <t>P Grön 3 Gr.1</t>
  </si>
  <si>
    <t>P Grön 3 Gr.2</t>
  </si>
  <si>
    <t>Match 1 Plan 1:  10.00</t>
  </si>
  <si>
    <t>Match 1 Plan 2:  10.00</t>
  </si>
  <si>
    <t>Match 2 Plan 1:  10.45</t>
  </si>
  <si>
    <t>Match 2 Plan 2:  10.45</t>
  </si>
  <si>
    <t>Match 3 Plan 1:  11.30</t>
  </si>
  <si>
    <t>Match 3 Plan 2:  11.30</t>
  </si>
  <si>
    <t>Match 1 Plan 1:  13.30</t>
  </si>
  <si>
    <t>Match 1 Plan 2:  13.30</t>
  </si>
  <si>
    <t>Match 2 Plan 1:  14.15</t>
  </si>
  <si>
    <t>Match 2 Plan 2:  14.15</t>
  </si>
  <si>
    <t>Match 3 Plan 1:  15.00</t>
  </si>
  <si>
    <t>Match 3 Plan 2:  15.00</t>
  </si>
  <si>
    <t>Pojkar BLÅ 2022/2023</t>
  </si>
  <si>
    <t>P Blå 1 (8 Lag)</t>
  </si>
  <si>
    <t>Notvikens IK/GIF P09/10  Lag 1</t>
  </si>
  <si>
    <t>Kiruna AIF P09/10  Lag 2</t>
  </si>
  <si>
    <t>Kiruna AIF P09/10  Lag 1</t>
  </si>
  <si>
    <t>Notvikens IK/GIF P09/10  Lag 2</t>
  </si>
  <si>
    <t>IBK Boden P10/11</t>
  </si>
  <si>
    <t>K4 IF P10/11</t>
  </si>
  <si>
    <t>P Blå 2 Gr.1 (5 Lag)</t>
  </si>
  <si>
    <t>P Blå 2 Gr.2 (6 Lag)</t>
  </si>
  <si>
    <t>P Blå 4 Gr.1 (5 Lag)</t>
  </si>
  <si>
    <t>P Blå 4 Gr.2 (4 Lag)</t>
  </si>
  <si>
    <t>P Blå 4 Gr.3 (5 Lag)</t>
  </si>
  <si>
    <t>Wibax IBF Piteå P11 Lag 1</t>
  </si>
  <si>
    <t>IBK Luleå P11</t>
  </si>
  <si>
    <t>Råneå BK Mix 09-13</t>
  </si>
  <si>
    <t>Wibax IBF Piteå P11 Lag 2</t>
  </si>
  <si>
    <t>Notvikens IK P11</t>
  </si>
  <si>
    <t>IBK Luleå P11/12</t>
  </si>
  <si>
    <t>Bergnäsets AIK P11/12</t>
  </si>
  <si>
    <t>IBK Luleå P12 Lag 1</t>
  </si>
  <si>
    <t>IBF Argentum P11/12/13</t>
  </si>
  <si>
    <t>IBK Luleå P12 Lag 2</t>
  </si>
  <si>
    <t>Överkalix FF Mix 10-13</t>
  </si>
  <si>
    <t>Haparanda AIK P11/12/13</t>
  </si>
  <si>
    <t>Team Kalix IBK P12/13 Lag 1</t>
  </si>
  <si>
    <t>IBK Luleå P12/13</t>
  </si>
  <si>
    <t>Alviks IK P12/13</t>
  </si>
  <si>
    <t>Bergnäsets AIK P13/14</t>
  </si>
  <si>
    <t>Öjebyns IBF P13 Lag 1</t>
  </si>
  <si>
    <t>Team Kalix IBK P12/13 Lag 2</t>
  </si>
  <si>
    <t>Öjebyns IBF P13 Lag 2</t>
  </si>
  <si>
    <t>Luleå SK P13</t>
  </si>
  <si>
    <t>Sundeby SK P13</t>
  </si>
  <si>
    <t>IBK Boden P13</t>
  </si>
  <si>
    <t>8-lags serie</t>
  </si>
  <si>
    <t>P Blå 1</t>
  </si>
  <si>
    <t>Nr 8</t>
  </si>
  <si>
    <t>Kiruna AIF P09/10 L1</t>
  </si>
  <si>
    <t>Kiruna AIF P09/10 L2</t>
  </si>
  <si>
    <t>Notvikens IK/GIF P09/10 L1</t>
  </si>
  <si>
    <t>Notvikens IK/GIF P09/10 L2</t>
  </si>
  <si>
    <t>Mars</t>
  </si>
  <si>
    <t>P Blå 2 Gr.1</t>
  </si>
  <si>
    <t>Råne¨BK Mix 09-13</t>
  </si>
  <si>
    <t>P Blå 2 Gr.2</t>
  </si>
  <si>
    <t>Lör 10 Dec Norrmalmia SP</t>
  </si>
  <si>
    <t>Begnäsets AIK P11/12</t>
  </si>
  <si>
    <t>Lördag 10 Dec Norrmalmia SP</t>
  </si>
  <si>
    <t>Sön 20 Nov Rakethallen</t>
  </si>
  <si>
    <t xml:space="preserve"> Söndag 20 Nov Rakethallen</t>
  </si>
  <si>
    <t>Lördag 21 Jan Rakethallen</t>
  </si>
  <si>
    <t>Lör 21 Jan Rakethallen</t>
  </si>
  <si>
    <t>Lör 19 Nov Sportcity Kalix</t>
  </si>
  <si>
    <t>Sön 19 Mars Sportcity Kalix</t>
  </si>
  <si>
    <t>Lör 22 Jan Sportcity Kalix</t>
  </si>
  <si>
    <t>Sön 26 Feb Sportcity Kalix</t>
  </si>
  <si>
    <t>Sön 18 Dec Björklunda SP Öjebyn</t>
  </si>
  <si>
    <t xml:space="preserve">Sön 18 Dec Björklunda SP </t>
  </si>
  <si>
    <t>P Blå 4 Gr.3</t>
  </si>
  <si>
    <t>Lör 18 Mars Björklunda SP</t>
  </si>
  <si>
    <t>Lör 18 Mars Björklunda SP Öjebyn</t>
  </si>
  <si>
    <t>F Blå 1 (4 lag)</t>
  </si>
  <si>
    <t>Haparanda AIK F10/11/12</t>
  </si>
  <si>
    <t>IBF Argentum F10/11/12</t>
  </si>
  <si>
    <t>K4 IF F09/10/11</t>
  </si>
  <si>
    <t>Team Kalix IBK F10/11/12</t>
  </si>
  <si>
    <t>F Blå 2-4 Gr.1 (4 lag)</t>
  </si>
  <si>
    <t>F Blå 2-4 Gr.2 (5 lag)</t>
  </si>
  <si>
    <t>Wibax IBF Piteå F11</t>
  </si>
  <si>
    <t>Öjebyns IBF F12 L1</t>
  </si>
  <si>
    <t>Öjebyns IBF F12 L2</t>
  </si>
  <si>
    <t>IBK Luleå F12</t>
  </si>
  <si>
    <t>Öjebyns IBF F13 L1</t>
  </si>
  <si>
    <t>Öjebyns IBF F13 L2</t>
  </si>
  <si>
    <t>Alviks IK F12/13</t>
  </si>
  <si>
    <t>Lör 17 Dec Sportcity Kalix</t>
  </si>
  <si>
    <t>17 Dec Sportcity Kalix</t>
  </si>
  <si>
    <t>Sön 11 Dec Norrmalmia SP</t>
  </si>
  <si>
    <t>F Blå 1</t>
  </si>
  <si>
    <t>F Blå 2-4 Gr.1</t>
  </si>
  <si>
    <t>F Blå 2-4 Gr.2</t>
  </si>
  <si>
    <t>Sön 19 Mars Björklunda SP</t>
  </si>
  <si>
    <t>Sön 19 Mars Norrmalmia SP</t>
  </si>
  <si>
    <t>Lör 14 Jan Norrmalmia SP</t>
  </si>
  <si>
    <t>Sön 19 Mars Bjöklunda SP</t>
  </si>
  <si>
    <t>Lör 19 Nov Rosvik SP</t>
  </si>
  <si>
    <t>Lör 3 Dec Björklunda SP</t>
  </si>
  <si>
    <t>Flickor BLÅ 2022/2023</t>
  </si>
  <si>
    <t>Sön 14 Januari Norrmalmia SP</t>
  </si>
  <si>
    <t>Lör 18 Mars Rosvik SP</t>
  </si>
  <si>
    <t>Pojkar Grön 2022/2023</t>
  </si>
  <si>
    <t>P Grön 1/2  (3 Lag)</t>
  </si>
  <si>
    <t>3-lags serie</t>
  </si>
  <si>
    <t>Varje lag har 2 hemma</t>
  </si>
  <si>
    <t>IBF Argentum P14/15</t>
  </si>
  <si>
    <t>Öjebyns IBF P14 Lag 1</t>
  </si>
  <si>
    <t>IBK Luleå P14/15</t>
  </si>
  <si>
    <t>Bergnäsets AIK P15</t>
  </si>
  <si>
    <t>Wibax IBF Piteå P14 Lag 2</t>
  </si>
  <si>
    <t>Öjebyns IBF P14 Lag 2</t>
  </si>
  <si>
    <t>Wibax IBF Piteå P14 Lag 1</t>
  </si>
  <si>
    <t>IBK Luleå P14 Lag 1</t>
  </si>
  <si>
    <t>Notvikens IK P14 Lag 1</t>
  </si>
  <si>
    <t>P Grön 3 Gr.1  (5 Lag)</t>
  </si>
  <si>
    <t>P Grön 3 Gr.2  (5 Lag)</t>
  </si>
  <si>
    <t>P Grön 3 Gr.3 (5 Lag)</t>
  </si>
  <si>
    <t>Öjebyns IBF P14 Lag 3</t>
  </si>
  <si>
    <t>Notvikens IK P14 Lag 2</t>
  </si>
  <si>
    <t>IBK Luleå P14 Lag 2</t>
  </si>
  <si>
    <t xml:space="preserve">Sunderby SK P14 </t>
  </si>
  <si>
    <t>Team Kalix IBK P14</t>
  </si>
  <si>
    <t>Pojkar Grön 4 Gr.2 (6 lag)</t>
  </si>
  <si>
    <t>Pojkar Grön 4 Gr.1 (6 lag)</t>
  </si>
  <si>
    <t>Wibax IBF Piteå P15 Lag 1</t>
  </si>
  <si>
    <t>Wibax IBF Piteå P15 Lag 2</t>
  </si>
  <si>
    <t>Öjebyns IBF P15 Lag 1</t>
  </si>
  <si>
    <t>Öjebyns IBF P15 Lag 2</t>
  </si>
  <si>
    <t>Luleå SK P14/15 Lag 1</t>
  </si>
  <si>
    <t>Luleå SK P14/15 Lag 2</t>
  </si>
  <si>
    <t>Alviks IK P15 Lag 1</t>
  </si>
  <si>
    <t>Alviks IK P15 Lag 2</t>
  </si>
  <si>
    <t>Bensby UFF P15</t>
  </si>
  <si>
    <t>Sunderby SK P15</t>
  </si>
  <si>
    <t>Team Kalix IBK Mix 15/16</t>
  </si>
  <si>
    <t>Lör 21 Jan Norrmalmia SP 09:30 - 12:45</t>
  </si>
  <si>
    <t>Lör 21 Jan Norrmalmia SP 12:45 - 16:30</t>
  </si>
  <si>
    <t>Lör 21 Jan Norrmalmia SP</t>
  </si>
  <si>
    <t xml:space="preserve">Sön 12 Nov Björklunda SP </t>
  </si>
  <si>
    <t>Lör 10 Dec Rosvik SP 09:00 - 17:00</t>
  </si>
  <si>
    <t>Lör 10 Dec Rosvik SP</t>
  </si>
  <si>
    <t>P Grön 1/2</t>
  </si>
  <si>
    <t>P Grön 3 Gr.3</t>
  </si>
  <si>
    <t>Sön 20 Nov Sportcity Kalix 15:00-18:00</t>
  </si>
  <si>
    <t>Sön 4 Dec Björklunda SP</t>
  </si>
  <si>
    <t>Sön 4 Dec Björklunda SP 09:30 - 12:45</t>
  </si>
  <si>
    <t>P Grön 4 Gr.1</t>
  </si>
  <si>
    <t>Sön 20 Nov Rosvik SP 09:00 - 17:00</t>
  </si>
  <si>
    <t>Sön 20 Nov Rosvik SP</t>
  </si>
  <si>
    <t>Lör 14 Jan Hortlax SP 09:30 - 12:45</t>
  </si>
  <si>
    <t>Lör 14 Jan Hortlax SP 12:45 - 16:30</t>
  </si>
  <si>
    <t>Lör 14 Jan Hortlax SP</t>
  </si>
  <si>
    <t>P Grön 4 Gr.2</t>
  </si>
  <si>
    <t>Lör 26 Nov Rosvik SP 09:00 - 17:00</t>
  </si>
  <si>
    <t>Lör 26 Nov Rosvik SP</t>
  </si>
  <si>
    <t>Lör 28 Jan Norrmalmia SP 12:45 - 16:30</t>
  </si>
  <si>
    <t>Lör 28 Jan Norrmalmia SP 09:30 - 12:45</t>
  </si>
  <si>
    <t>Lör 28 Jan Norrmalmia SP</t>
  </si>
  <si>
    <t>F Grön 3  (6 Lag)</t>
  </si>
  <si>
    <t>Wibax IBF Piteå F14 Lag 1</t>
  </si>
  <si>
    <t>Wibax IBF Piteå F14 Lag 2</t>
  </si>
  <si>
    <t>Bergnäsets AIK F13/14/15</t>
  </si>
  <si>
    <t>Team Kalix IBK F13/14/15</t>
  </si>
  <si>
    <t>Notvikens IK F12/13/14</t>
  </si>
  <si>
    <t>IBF Argentum F14/15/16</t>
  </si>
  <si>
    <t>Flickor Grön 2022/2023</t>
  </si>
  <si>
    <t>Lör 18 Feb Norrmalmia SP 09:30 - 12:45</t>
  </si>
  <si>
    <t>Lör 18 Mars Norrmalmia SP 09:30 - 12:45</t>
  </si>
  <si>
    <t>Lör 18 Mars Norrmalmia SP</t>
  </si>
  <si>
    <t>Lör 18 Feb Norrmalmia SP</t>
  </si>
  <si>
    <t>Sön 15 Jan Sportcity Kalix 09:30 - 12:45</t>
  </si>
  <si>
    <t>Sön 15 Jan Sportcity Kalix</t>
  </si>
  <si>
    <t>Sön 20 Nov Sportcity Kalix</t>
  </si>
  <si>
    <t>IBK Boden P10/11 Lag 1</t>
  </si>
  <si>
    <t>IBK Boden P10/11 Lag 2</t>
  </si>
  <si>
    <t>Lör 18 Mars Gammelstad SP</t>
  </si>
  <si>
    <t>Lör 26 Nov Gammelstad SP</t>
  </si>
  <si>
    <t xml:space="preserve">Lör 21 Jan Gammelstad SP </t>
  </si>
  <si>
    <t>Lör 17 Dec Gammelstad SP</t>
  </si>
  <si>
    <t xml:space="preserve">Lör 28 Jan Idrottshuset </t>
  </si>
  <si>
    <t xml:space="preserve">Lör 28 Januari Idrottshuset </t>
  </si>
  <si>
    <t>Lör 18 Feb Idrottshuset</t>
  </si>
  <si>
    <t>Lördag 10 Dec Camp Gielas</t>
  </si>
  <si>
    <t>Lör 26 Nov Camp Gielas</t>
  </si>
  <si>
    <t>Sön 22 Jan Camp Gielas</t>
  </si>
  <si>
    <t>Lör 11 Feb Camp Gielas</t>
  </si>
  <si>
    <t>Lördag 17 Dec Hortlax SP</t>
  </si>
  <si>
    <t>Lör 17 Dec Hortlax SP</t>
  </si>
  <si>
    <t xml:space="preserve">Lördag 12 Nov Norrmalmia SP </t>
  </si>
  <si>
    <t xml:space="preserve">Lör 12 Nov Norrmalmia </t>
  </si>
  <si>
    <t>Lör 12 Nov Björklunda SP 09:30 - 12:45</t>
  </si>
  <si>
    <t>Lör 12 Nov Björklunda SP 12:45 - 16:30</t>
  </si>
  <si>
    <t>Lör 18 Februari Råneå SP</t>
  </si>
  <si>
    <t>Lör 18 Feb Överkalix SP</t>
  </si>
  <si>
    <t>Lör 25 Feb Bergsskolan 07.30-15.00</t>
  </si>
  <si>
    <t>Lör 25 Feb Bergsskolan</t>
  </si>
  <si>
    <t>Sön 27 Nov Bergsskolan 07.30-15.00</t>
  </si>
  <si>
    <t>Sön 27 Nov Bergsskolan</t>
  </si>
  <si>
    <t>Lör 17 Dec Bergsskolan 08:00-11:00</t>
  </si>
  <si>
    <t>Lör 17 Dec Bergsskolan</t>
  </si>
  <si>
    <t>Sön 19 Feb Bergsskolan 09:30-13:00</t>
  </si>
  <si>
    <t>Sön 19 Feb Bergsskolan</t>
  </si>
  <si>
    <t>Sön 18 Dec Bergsskolan 09:30-13:00</t>
  </si>
  <si>
    <t>Sön 18 Dec Bergsskolan</t>
  </si>
  <si>
    <t>Lör 18 Feb Bergsskolan 09:30-13:00</t>
  </si>
  <si>
    <t>Lör 18 Feb Bergsskolan</t>
  </si>
  <si>
    <t>Lör 19 Nov Bergsskolan 09:00-13:00</t>
  </si>
  <si>
    <t>Lör 19 Nov Bergsskolan</t>
  </si>
  <si>
    <t>Sön 19 Februari Arjeplog SP</t>
  </si>
  <si>
    <t>Sön 19 Feb Arjeplog SP</t>
  </si>
  <si>
    <t>Sön 20 Nov Arjeplog SP</t>
  </si>
  <si>
    <t>Sön 22 Jan Arjeplog SP</t>
  </si>
  <si>
    <t>Sön 19 Mars Arjeplog SP</t>
  </si>
  <si>
    <t>Lör 17 Dec Boden Arena</t>
  </si>
  <si>
    <t>Lör 25 Feb Boden Arena</t>
  </si>
  <si>
    <t xml:space="preserve">Lör 25 Feb Boden Arena </t>
  </si>
  <si>
    <t>Sön 29 Jan Arjeplog SP</t>
  </si>
  <si>
    <t>Lör 28 Jan Sunderby SP 10-17</t>
  </si>
  <si>
    <t>Sön 19 Februari Sunderby SP 10-14</t>
  </si>
  <si>
    <t>Lör 18 Mars Sunderby SP 10-14</t>
  </si>
  <si>
    <t>Lör 21 Jan Porsö SP 9-16</t>
  </si>
  <si>
    <t>Lör 18 Mars Porsö SP 9-16</t>
  </si>
  <si>
    <t>Sön 19 Mars Porsö SP 9-13</t>
  </si>
  <si>
    <t>Sön 26 Mars Porsö SP 9-13</t>
  </si>
  <si>
    <t>Lör 1 april Porsö SP 9-16</t>
  </si>
  <si>
    <t>Sön 19 Mars LEA B 10.30-14.30</t>
  </si>
  <si>
    <t>Lör 25 Februari Porsön 9-16</t>
  </si>
  <si>
    <t>Sön 5 Mars Hälsans Hus 9-16</t>
  </si>
  <si>
    <t>Lör 4 mars LEA B 9-16</t>
  </si>
  <si>
    <t>12 Mars Örnäset SP 11-14</t>
  </si>
  <si>
    <t>Sön 5 Mars Hälsans Hus</t>
  </si>
  <si>
    <t>Lör 25 Februari Porsön</t>
  </si>
  <si>
    <t>Lör 18 Mars Porsö SP</t>
  </si>
  <si>
    <t>Lör 7 Januari Örnäset SP 9-16</t>
  </si>
  <si>
    <t>Lör 7 Januari Örnäset SP</t>
  </si>
  <si>
    <t>Lör 28 Jan Sunderby SP</t>
  </si>
  <si>
    <t>Sön 11 Dec Sportcity Kalix 08:30 - 12:00</t>
  </si>
  <si>
    <t>Sön 11 Dec Sportcity Kalix</t>
  </si>
  <si>
    <t>Sön 19 Februari Sunderby SP</t>
  </si>
  <si>
    <t>Sön 19 Mars Luleå Energi Arena B</t>
  </si>
  <si>
    <t>Sön 26 Mars Porsö SP</t>
  </si>
  <si>
    <t>Sön 11 Dec Porsön SP 9-13</t>
  </si>
  <si>
    <t>Sön 11 Dec Porsön SP</t>
  </si>
  <si>
    <t>Lör 18 Mars Sunderby SP</t>
  </si>
  <si>
    <t>Sön 8 Jan Örnäset SP 11-15</t>
  </si>
  <si>
    <t>Sön 8 Jan Örnäset SP</t>
  </si>
  <si>
    <t>Lör 4 Feb LEA B 10.00-14.00</t>
  </si>
  <si>
    <t>Lör 4 Feb Luleå Energi Arena B</t>
  </si>
  <si>
    <t>Sön 5 Feb Luleå Energi Arena B</t>
  </si>
  <si>
    <t>Sön 5 Feb LEA B 10.30-14.30</t>
  </si>
  <si>
    <t xml:space="preserve">12 Mars Örnäset SP </t>
  </si>
  <si>
    <t>5 Feb Örnäset SP 9-13</t>
  </si>
  <si>
    <t>5 Februari Örnäset SP</t>
  </si>
  <si>
    <t>Sön 19 Mars Porsö SP</t>
  </si>
  <si>
    <t>Sön 29 Jan Örnäset SP 9-13</t>
  </si>
  <si>
    <t>Sön 29 Jan Örnäset SP</t>
  </si>
  <si>
    <t>Sön 15 Januari Porsö SP</t>
  </si>
  <si>
    <t>Sön 15 Jan Porsö SP 9-13</t>
  </si>
  <si>
    <t>Sön 20 Nov Porsön SP 9-13</t>
  </si>
  <si>
    <t>Sön 20 Nov Porsön SP</t>
  </si>
  <si>
    <t>Sön 18 Dec LEA B 10.30-14.30</t>
  </si>
  <si>
    <t>Sön 18 Dec Luleå Energi Arena B</t>
  </si>
  <si>
    <t>Lör 4 Feb Kronanhallen 11-18</t>
  </si>
  <si>
    <t>Lör 4 Feb Kronanhallen</t>
  </si>
  <si>
    <t>Lör 21 Jan Sunderby SP 10-17</t>
  </si>
  <si>
    <t>Lör 21 Jan Sunderby SP</t>
  </si>
  <si>
    <t>Lör 1 april Porsö SP</t>
  </si>
  <si>
    <t>Lör 21 Jan Porsö SP</t>
  </si>
  <si>
    <t>Sön 5 Feb Hälsans Hus 8-15</t>
  </si>
  <si>
    <t>Sön 5 Feb Hälsans Hus</t>
  </si>
  <si>
    <t>Sön 18 Dec Örnäset SP 8.30-15.30</t>
  </si>
  <si>
    <t>Sön 18 Dec Örnäset SP</t>
  </si>
  <si>
    <t>Lör 12 Nov Porsö SP 10-17</t>
  </si>
  <si>
    <t>Lör 12 Nov Porsö SP</t>
  </si>
  <si>
    <t>Lör 4 mars Luleå Energi Arena B</t>
  </si>
  <si>
    <t>Sön 15 Jan Hälsans Hus 10-17</t>
  </si>
  <si>
    <t>Sön 15 Jan Hälsans Hus</t>
  </si>
  <si>
    <t>Lör 19 Nov Porsö SP 9-16</t>
  </si>
  <si>
    <t>Lör 19 Nov Porsö SP</t>
  </si>
  <si>
    <t>Lör 25 Feb Boden Arena 2planer kl:9.30, 10.30, 11.30</t>
  </si>
  <si>
    <t>Lör 17 Dec Boden Arena - 2planer Kl:10, 11, 12</t>
  </si>
  <si>
    <t>Lör 25 Feb Boden Arena - 2 planer Kl:10, 11,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</si>
</sst>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ontserrat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Veranda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b/>
      <sz val="10"/>
      <color rgb="FFFF0000"/>
      <name val="Verdana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26"/>
      <color rgb="FF0070C0"/>
      <name val="Verdana"/>
      <family val="2"/>
    </font>
    <font>
      <b/>
      <sz val="26"/>
      <color rgb="FF00B050"/>
      <name val="Verdana"/>
      <family val="2"/>
    </font>
    <font>
      <b/>
      <u/>
      <sz val="10"/>
      <color rgb="FFFF0000"/>
      <name val="Arial"/>
      <family val="2"/>
    </font>
    <font>
      <sz val="9"/>
      <name val="Montserrat"/>
    </font>
    <font>
      <b/>
      <sz val="9"/>
      <color rgb="FFFF000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1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10" fillId="6" borderId="0" xfId="0" applyFont="1" applyFill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3" borderId="8" xfId="0" applyFont="1" applyFill="1" applyBorder="1"/>
    <xf numFmtId="0" fontId="11" fillId="3" borderId="7" xfId="0" applyFont="1" applyFill="1" applyBorder="1"/>
    <xf numFmtId="0" fontId="12" fillId="3" borderId="7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/>
    <xf numFmtId="0" fontId="11" fillId="2" borderId="13" xfId="0" applyFont="1" applyFill="1" applyBorder="1" applyAlignment="1">
      <alignment horizontal="center"/>
    </xf>
    <xf numFmtId="0" fontId="11" fillId="3" borderId="16" xfId="0" applyFont="1" applyFill="1" applyBorder="1"/>
    <xf numFmtId="0" fontId="12" fillId="3" borderId="14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14" fontId="14" fillId="0" borderId="7" xfId="0" applyNumberFormat="1" applyFont="1" applyBorder="1" applyAlignment="1">
      <alignment horizontal="center"/>
    </xf>
    <xf numFmtId="16" fontId="14" fillId="0" borderId="7" xfId="0" applyNumberFormat="1" applyFont="1" applyBorder="1" applyAlignment="1">
      <alignment horizontal="center"/>
    </xf>
    <xf numFmtId="0" fontId="5" fillId="0" borderId="0" xfId="0" applyFont="1"/>
    <xf numFmtId="0" fontId="5" fillId="0" borderId="1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/>
    </xf>
    <xf numFmtId="14" fontId="20" fillId="3" borderId="20" xfId="0" applyNumberFormat="1" applyFont="1" applyFill="1" applyBorder="1" applyAlignment="1">
      <alignment horizontal="left"/>
    </xf>
    <xf numFmtId="0" fontId="19" fillId="0" borderId="0" xfId="0" applyFont="1"/>
    <xf numFmtId="0" fontId="17" fillId="7" borderId="21" xfId="0" applyFont="1" applyFill="1" applyBorder="1" applyAlignment="1">
      <alignment horizontal="left"/>
    </xf>
    <xf numFmtId="0" fontId="17" fillId="8" borderId="22" xfId="0" applyFont="1" applyFill="1" applyBorder="1" applyAlignment="1">
      <alignment horizontal="left"/>
    </xf>
    <xf numFmtId="0" fontId="17" fillId="2" borderId="14" xfId="0" applyFont="1" applyFill="1" applyBorder="1" applyAlignment="1">
      <alignment horizontal="left"/>
    </xf>
    <xf numFmtId="0" fontId="17" fillId="7" borderId="22" xfId="0" applyFont="1" applyFill="1" applyBorder="1" applyAlignment="1">
      <alignment horizontal="left"/>
    </xf>
    <xf numFmtId="0" fontId="17" fillId="5" borderId="14" xfId="0" applyFont="1" applyFill="1" applyBorder="1" applyAlignment="1">
      <alignment horizontal="left"/>
    </xf>
    <xf numFmtId="0" fontId="17" fillId="2" borderId="22" xfId="0" applyFont="1" applyFill="1" applyBorder="1" applyAlignment="1">
      <alignment horizontal="left"/>
    </xf>
    <xf numFmtId="0" fontId="17" fillId="5" borderId="16" xfId="0" applyFont="1" applyFill="1" applyBorder="1" applyAlignment="1">
      <alignment horizontal="left"/>
    </xf>
    <xf numFmtId="0" fontId="17" fillId="8" borderId="23" xfId="0" applyFont="1" applyFill="1" applyBorder="1" applyAlignment="1">
      <alignment horizontal="left"/>
    </xf>
    <xf numFmtId="0" fontId="17" fillId="4" borderId="16" xfId="0" applyFont="1" applyFill="1" applyBorder="1" applyAlignment="1">
      <alignment horizontal="left"/>
    </xf>
    <xf numFmtId="0" fontId="17" fillId="7" borderId="16" xfId="0" applyFont="1" applyFill="1" applyBorder="1" applyAlignment="1">
      <alignment horizontal="left"/>
    </xf>
    <xf numFmtId="0" fontId="17" fillId="4" borderId="14" xfId="0" applyFont="1" applyFill="1" applyBorder="1" applyAlignment="1">
      <alignment horizontal="left"/>
    </xf>
    <xf numFmtId="0" fontId="17" fillId="8" borderId="14" xfId="0" applyFont="1" applyFill="1" applyBorder="1" applyAlignment="1">
      <alignment horizontal="left"/>
    </xf>
    <xf numFmtId="0" fontId="17" fillId="2" borderId="23" xfId="0" applyFont="1" applyFill="1" applyBorder="1" applyAlignment="1">
      <alignment horizontal="left"/>
    </xf>
    <xf numFmtId="0" fontId="17" fillId="5" borderId="25" xfId="0" applyFont="1" applyFill="1" applyBorder="1" applyAlignment="1">
      <alignment horizontal="left"/>
    </xf>
    <xf numFmtId="0" fontId="17" fillId="7" borderId="14" xfId="0" applyFont="1" applyFill="1" applyBorder="1" applyAlignment="1">
      <alignment horizontal="left"/>
    </xf>
    <xf numFmtId="0" fontId="17" fillId="4" borderId="23" xfId="0" applyFont="1" applyFill="1" applyBorder="1" applyAlignment="1">
      <alignment horizontal="left"/>
    </xf>
    <xf numFmtId="0" fontId="17" fillId="8" borderId="16" xfId="0" applyFont="1" applyFill="1" applyBorder="1" applyAlignment="1">
      <alignment horizontal="left"/>
    </xf>
    <xf numFmtId="0" fontId="17" fillId="2" borderId="16" xfId="0" applyFont="1" applyFill="1" applyBorder="1" applyAlignment="1">
      <alignment horizontal="left"/>
    </xf>
    <xf numFmtId="0" fontId="17" fillId="5" borderId="26" xfId="0" applyFont="1" applyFill="1" applyBorder="1" applyAlignment="1">
      <alignment horizontal="left"/>
    </xf>
    <xf numFmtId="0" fontId="17" fillId="7" borderId="24" xfId="0" applyFont="1" applyFill="1" applyBorder="1" applyAlignment="1">
      <alignment horizontal="left"/>
    </xf>
    <xf numFmtId="0" fontId="21" fillId="0" borderId="0" xfId="0" applyFont="1"/>
    <xf numFmtId="0" fontId="17" fillId="8" borderId="27" xfId="0" applyFont="1" applyFill="1" applyBorder="1" applyAlignment="1">
      <alignment horizontal="left"/>
    </xf>
    <xf numFmtId="0" fontId="17" fillId="7" borderId="27" xfId="0" applyFont="1" applyFill="1" applyBorder="1" applyAlignment="1">
      <alignment horizontal="left"/>
    </xf>
    <xf numFmtId="0" fontId="17" fillId="2" borderId="27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17" fillId="5" borderId="22" xfId="0" applyFont="1" applyFill="1" applyBorder="1" applyAlignment="1">
      <alignment horizontal="left"/>
    </xf>
    <xf numFmtId="0" fontId="17" fillId="2" borderId="25" xfId="0" applyFont="1" applyFill="1" applyBorder="1" applyAlignment="1">
      <alignment horizontal="left"/>
    </xf>
    <xf numFmtId="0" fontId="17" fillId="4" borderId="22" xfId="0" applyFont="1" applyFill="1" applyBorder="1" applyAlignment="1">
      <alignment horizontal="left"/>
    </xf>
    <xf numFmtId="0" fontId="17" fillId="4" borderId="24" xfId="0" applyFont="1" applyFill="1" applyBorder="1" applyAlignment="1">
      <alignment horizontal="left"/>
    </xf>
    <xf numFmtId="0" fontId="17" fillId="7" borderId="25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17" fillId="5" borderId="27" xfId="0" applyFont="1" applyFill="1" applyBorder="1" applyAlignment="1">
      <alignment horizontal="left"/>
    </xf>
    <xf numFmtId="0" fontId="17" fillId="8" borderId="24" xfId="0" applyFont="1" applyFill="1" applyBorder="1" applyAlignment="1">
      <alignment horizontal="left"/>
    </xf>
    <xf numFmtId="0" fontId="17" fillId="4" borderId="27" xfId="0" applyFont="1" applyFill="1" applyBorder="1" applyAlignment="1">
      <alignment horizontal="left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0" fontId="0" fillId="0" borderId="19" xfId="0" applyBorder="1"/>
    <xf numFmtId="0" fontId="11" fillId="3" borderId="28" xfId="0" applyFont="1" applyFill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14" fontId="14" fillId="0" borderId="14" xfId="0" applyNumberFormat="1" applyFont="1" applyBorder="1" applyAlignment="1">
      <alignment horizontal="center"/>
    </xf>
    <xf numFmtId="14" fontId="14" fillId="0" borderId="15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5" fillId="0" borderId="29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/>
    <xf numFmtId="0" fontId="4" fillId="0" borderId="30" xfId="0" applyFont="1" applyBorder="1" applyAlignment="1">
      <alignment horizontal="left"/>
    </xf>
    <xf numFmtId="0" fontId="5" fillId="0" borderId="2" xfId="0" applyFont="1" applyBorder="1"/>
    <xf numFmtId="0" fontId="19" fillId="0" borderId="5" xfId="0" applyFont="1" applyBorder="1" applyAlignment="1">
      <alignment horizontal="center"/>
    </xf>
    <xf numFmtId="0" fontId="19" fillId="0" borderId="2" xfId="0" applyFont="1" applyBorder="1"/>
    <xf numFmtId="0" fontId="17" fillId="7" borderId="14" xfId="0" applyFont="1" applyFill="1" applyBorder="1"/>
    <xf numFmtId="0" fontId="17" fillId="4" borderId="14" xfId="0" applyFont="1" applyFill="1" applyBorder="1"/>
    <xf numFmtId="0" fontId="17" fillId="2" borderId="14" xfId="0" applyFont="1" applyFill="1" applyBorder="1"/>
    <xf numFmtId="0" fontId="17" fillId="8" borderId="14" xfId="0" applyFont="1" applyFill="1" applyBorder="1"/>
    <xf numFmtId="0" fontId="2" fillId="0" borderId="0" xfId="0" applyFont="1" applyAlignment="1">
      <alignment horizontal="left"/>
    </xf>
    <xf numFmtId="0" fontId="19" fillId="0" borderId="6" xfId="0" applyFont="1" applyBorder="1"/>
    <xf numFmtId="0" fontId="1" fillId="0" borderId="0" xfId="0" applyFont="1"/>
    <xf numFmtId="0" fontId="4" fillId="0" borderId="0" xfId="0" applyFont="1"/>
    <xf numFmtId="0" fontId="17" fillId="0" borderId="29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11" fillId="3" borderId="32" xfId="0" applyFont="1" applyFill="1" applyBorder="1"/>
    <xf numFmtId="0" fontId="11" fillId="3" borderId="33" xfId="0" applyFont="1" applyFill="1" applyBorder="1"/>
    <xf numFmtId="0" fontId="22" fillId="0" borderId="0" xfId="0" applyFont="1"/>
    <xf numFmtId="0" fontId="18" fillId="0" borderId="0" xfId="0" applyFont="1" applyAlignment="1">
      <alignment horizontal="center"/>
    </xf>
    <xf numFmtId="14" fontId="20" fillId="0" borderId="0" xfId="0" applyNumberFormat="1" applyFont="1" applyAlignment="1">
      <alignment horizontal="left"/>
    </xf>
    <xf numFmtId="0" fontId="17" fillId="0" borderId="30" xfId="0" applyFont="1" applyBorder="1" applyAlignment="1">
      <alignment horizontal="left"/>
    </xf>
    <xf numFmtId="0" fontId="17" fillId="7" borderId="23" xfId="0" applyFont="1" applyFill="1" applyBorder="1" applyAlignment="1">
      <alignment horizontal="left"/>
    </xf>
    <xf numFmtId="0" fontId="17" fillId="2" borderId="26" xfId="0" applyFont="1" applyFill="1" applyBorder="1" applyAlignment="1">
      <alignment horizontal="left"/>
    </xf>
    <xf numFmtId="0" fontId="17" fillId="7" borderId="26" xfId="0" applyFont="1" applyFill="1" applyBorder="1" applyAlignment="1">
      <alignment horizontal="left"/>
    </xf>
    <xf numFmtId="0" fontId="17" fillId="0" borderId="30" xfId="0" applyFont="1" applyBorder="1"/>
    <xf numFmtId="0" fontId="17" fillId="5" borderId="21" xfId="0" applyFont="1" applyFill="1" applyBorder="1" applyAlignment="1">
      <alignment horizontal="left"/>
    </xf>
    <xf numFmtId="0" fontId="17" fillId="5" borderId="23" xfId="0" applyFont="1" applyFill="1" applyBorder="1" applyAlignment="1">
      <alignment horizontal="left"/>
    </xf>
    <xf numFmtId="0" fontId="17" fillId="4" borderId="34" xfId="0" applyFont="1" applyFill="1" applyBorder="1" applyAlignment="1">
      <alignment horizontal="left"/>
    </xf>
    <xf numFmtId="0" fontId="17" fillId="8" borderId="26" xfId="0" applyFont="1" applyFill="1" applyBorder="1" applyAlignment="1">
      <alignment horizontal="left"/>
    </xf>
    <xf numFmtId="0" fontId="17" fillId="7" borderId="20" xfId="0" applyFont="1" applyFill="1" applyBorder="1" applyAlignment="1">
      <alignment horizontal="left"/>
    </xf>
    <xf numFmtId="0" fontId="17" fillId="4" borderId="26" xfId="0" applyFont="1" applyFill="1" applyBorder="1" applyAlignment="1">
      <alignment horizontal="left"/>
    </xf>
    <xf numFmtId="0" fontId="23" fillId="0" borderId="0" xfId="0" applyFont="1"/>
    <xf numFmtId="0" fontId="17" fillId="2" borderId="35" xfId="0" applyFont="1" applyFill="1" applyBorder="1" applyAlignment="1">
      <alignment horizontal="left"/>
    </xf>
    <xf numFmtId="0" fontId="17" fillId="7" borderId="15" xfId="0" applyFont="1" applyFill="1" applyBorder="1" applyAlignment="1">
      <alignment horizontal="left"/>
    </xf>
    <xf numFmtId="0" fontId="17" fillId="5" borderId="34" xfId="0" applyFont="1" applyFill="1" applyBorder="1" applyAlignment="1">
      <alignment horizontal="left"/>
    </xf>
    <xf numFmtId="0" fontId="17" fillId="7" borderId="33" xfId="0" applyFont="1" applyFill="1" applyBorder="1" applyAlignment="1">
      <alignment horizontal="left"/>
    </xf>
    <xf numFmtId="0" fontId="17" fillId="4" borderId="36" xfId="0" applyFont="1" applyFill="1" applyBorder="1" applyAlignment="1">
      <alignment horizontal="left"/>
    </xf>
    <xf numFmtId="0" fontId="21" fillId="0" borderId="29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5" fillId="0" borderId="29" xfId="0" applyFont="1" applyBorder="1"/>
    <xf numFmtId="0" fontId="0" fillId="0" borderId="29" xfId="0" applyBorder="1"/>
    <xf numFmtId="0" fontId="4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6" fontId="13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4" fillId="7" borderId="22" xfId="0" applyFont="1" applyFill="1" applyBorder="1" applyAlignment="1">
      <alignment horizontal="left"/>
    </xf>
    <xf numFmtId="0" fontId="20" fillId="9" borderId="16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20" fillId="9" borderId="22" xfId="0" applyFont="1" applyFill="1" applyBorder="1" applyAlignment="1">
      <alignment horizontal="left"/>
    </xf>
    <xf numFmtId="0" fontId="4" fillId="7" borderId="25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  <xf numFmtId="0" fontId="4" fillId="8" borderId="14" xfId="0" applyFont="1" applyFill="1" applyBorder="1" applyAlignment="1">
      <alignment horizontal="left"/>
    </xf>
    <xf numFmtId="0" fontId="20" fillId="9" borderId="14" xfId="0" applyFont="1" applyFill="1" applyBorder="1" applyAlignment="1">
      <alignment horizontal="left"/>
    </xf>
    <xf numFmtId="0" fontId="4" fillId="7" borderId="14" xfId="0" applyFont="1" applyFill="1" applyBorder="1" applyAlignment="1">
      <alignment horizontal="left"/>
    </xf>
    <xf numFmtId="0" fontId="4" fillId="8" borderId="16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20" fillId="9" borderId="24" xfId="0" applyFont="1" applyFill="1" applyBorder="1" applyAlignment="1">
      <alignment horizontal="left"/>
    </xf>
    <xf numFmtId="0" fontId="4" fillId="7" borderId="16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4" borderId="24" xfId="0" applyFont="1" applyFill="1" applyBorder="1" applyAlignment="1">
      <alignment horizontal="left"/>
    </xf>
    <xf numFmtId="0" fontId="4" fillId="7" borderId="27" xfId="0" applyFont="1" applyFill="1" applyBorder="1" applyAlignment="1">
      <alignment horizontal="left"/>
    </xf>
    <xf numFmtId="0" fontId="4" fillId="2" borderId="27" xfId="0" applyFont="1" applyFill="1" applyBorder="1" applyAlignment="1">
      <alignment horizontal="left"/>
    </xf>
    <xf numFmtId="0" fontId="20" fillId="9" borderId="27" xfId="0" applyFont="1" applyFill="1" applyBorder="1" applyAlignment="1">
      <alignment horizontal="left"/>
    </xf>
    <xf numFmtId="0" fontId="4" fillId="8" borderId="2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5" borderId="22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4" fillId="7" borderId="24" xfId="0" applyFont="1" applyFill="1" applyBorder="1" applyAlignment="1">
      <alignment horizontal="left"/>
    </xf>
    <xf numFmtId="0" fontId="4" fillId="8" borderId="27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left"/>
    </xf>
    <xf numFmtId="0" fontId="4" fillId="8" borderId="24" xfId="0" applyFont="1" applyFill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0" fillId="0" borderId="0" xfId="0" applyFont="1"/>
    <xf numFmtId="0" fontId="20" fillId="9" borderId="23" xfId="0" applyFont="1" applyFill="1" applyBorder="1" applyAlignment="1">
      <alignment horizontal="left"/>
    </xf>
    <xf numFmtId="0" fontId="4" fillId="5" borderId="23" xfId="0" applyFont="1" applyFill="1" applyBorder="1" applyAlignment="1">
      <alignment horizontal="left"/>
    </xf>
    <xf numFmtId="0" fontId="20" fillId="9" borderId="2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24" fillId="0" borderId="29" xfId="0" applyFont="1" applyBorder="1" applyAlignment="1">
      <alignment horizontal="center"/>
    </xf>
    <xf numFmtId="0" fontId="4" fillId="2" borderId="23" xfId="0" applyFont="1" applyFill="1" applyBorder="1" applyAlignment="1">
      <alignment horizontal="left"/>
    </xf>
    <xf numFmtId="0" fontId="4" fillId="5" borderId="21" xfId="0" applyFont="1" applyFill="1" applyBorder="1" applyAlignment="1">
      <alignment horizontal="left"/>
    </xf>
    <xf numFmtId="0" fontId="4" fillId="7" borderId="23" xfId="0" applyFont="1" applyFill="1" applyBorder="1" applyAlignment="1">
      <alignment horizontal="left"/>
    </xf>
    <xf numFmtId="0" fontId="4" fillId="4" borderId="23" xfId="0" applyFont="1" applyFill="1" applyBorder="1" applyAlignment="1">
      <alignment horizontal="left"/>
    </xf>
    <xf numFmtId="0" fontId="4" fillId="4" borderId="26" xfId="0" applyFont="1" applyFill="1" applyBorder="1" applyAlignment="1">
      <alignment horizontal="left"/>
    </xf>
    <xf numFmtId="0" fontId="20" fillId="9" borderId="14" xfId="0" applyFont="1" applyFill="1" applyBorder="1"/>
    <xf numFmtId="0" fontId="17" fillId="5" borderId="24" xfId="0" applyFont="1" applyFill="1" applyBorder="1"/>
    <xf numFmtId="0" fontId="4" fillId="4" borderId="37" xfId="0" applyFont="1" applyFill="1" applyBorder="1" applyAlignment="1">
      <alignment horizontal="left"/>
    </xf>
    <xf numFmtId="0" fontId="4" fillId="7" borderId="37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20" fillId="9" borderId="3" xfId="0" applyFont="1" applyFill="1" applyBorder="1" applyAlignment="1">
      <alignment horizontal="left"/>
    </xf>
    <xf numFmtId="0" fontId="4" fillId="4" borderId="38" xfId="0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14" fontId="14" fillId="0" borderId="9" xfId="0" applyNumberFormat="1" applyFont="1" applyBorder="1" applyAlignment="1">
      <alignment horizontal="center"/>
    </xf>
    <xf numFmtId="0" fontId="17" fillId="7" borderId="39" xfId="0" applyFont="1" applyFill="1" applyBorder="1" applyAlignment="1">
      <alignment horizontal="left"/>
    </xf>
    <xf numFmtId="0" fontId="17" fillId="8" borderId="3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0" fontId="17" fillId="4" borderId="3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17" fillId="7" borderId="3" xfId="0" applyFont="1" applyFill="1" applyBorder="1"/>
    <xf numFmtId="0" fontId="17" fillId="4" borderId="3" xfId="0" applyFont="1" applyFill="1" applyBorder="1"/>
    <xf numFmtId="0" fontId="17" fillId="2" borderId="3" xfId="0" applyFont="1" applyFill="1" applyBorder="1"/>
    <xf numFmtId="0" fontId="17" fillId="8" borderId="3" xfId="0" applyFont="1" applyFill="1" applyBorder="1"/>
    <xf numFmtId="0" fontId="20" fillId="9" borderId="3" xfId="0" applyFont="1" applyFill="1" applyBorder="1"/>
    <xf numFmtId="0" fontId="17" fillId="4" borderId="4" xfId="0" applyFont="1" applyFill="1" applyBorder="1" applyAlignment="1">
      <alignment horizontal="left"/>
    </xf>
    <xf numFmtId="0" fontId="5" fillId="0" borderId="5" xfId="0" applyFont="1" applyBorder="1"/>
    <xf numFmtId="0" fontId="19" fillId="0" borderId="5" xfId="0" applyFont="1" applyBorder="1"/>
    <xf numFmtId="0" fontId="21" fillId="0" borderId="29" xfId="0" applyFont="1" applyBorder="1"/>
    <xf numFmtId="0" fontId="17" fillId="0" borderId="29" xfId="0" applyFont="1" applyBorder="1"/>
    <xf numFmtId="0" fontId="0" fillId="0" borderId="19" xfId="0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17" fillId="0" borderId="41" xfId="0" applyFont="1" applyBorder="1" applyAlignment="1">
      <alignment horizontal="left"/>
    </xf>
    <xf numFmtId="0" fontId="19" fillId="0" borderId="41" xfId="0" applyFont="1" applyBorder="1" applyAlignment="1">
      <alignment horizontal="center"/>
    </xf>
    <xf numFmtId="0" fontId="17" fillId="7" borderId="42" xfId="0" applyFont="1" applyFill="1" applyBorder="1" applyAlignment="1">
      <alignment horizontal="left"/>
    </xf>
    <xf numFmtId="0" fontId="17" fillId="8" borderId="43" xfId="0" applyFont="1" applyFill="1" applyBorder="1" applyAlignment="1">
      <alignment horizontal="left"/>
    </xf>
    <xf numFmtId="0" fontId="17" fillId="2" borderId="43" xfId="0" applyFont="1" applyFill="1" applyBorder="1" applyAlignment="1">
      <alignment horizontal="left"/>
    </xf>
    <xf numFmtId="0" fontId="17" fillId="4" borderId="43" xfId="0" applyFont="1" applyFill="1" applyBorder="1" applyAlignment="1">
      <alignment horizontal="left"/>
    </xf>
    <xf numFmtId="0" fontId="17" fillId="5" borderId="43" xfId="0" applyFont="1" applyFill="1" applyBorder="1" applyAlignment="1">
      <alignment horizontal="left"/>
    </xf>
    <xf numFmtId="0" fontId="4" fillId="10" borderId="43" xfId="0" applyFont="1" applyFill="1" applyBorder="1"/>
    <xf numFmtId="0" fontId="4" fillId="11" borderId="43" xfId="0" applyFont="1" applyFill="1" applyBorder="1"/>
    <xf numFmtId="0" fontId="4" fillId="12" borderId="44" xfId="0" applyFont="1" applyFill="1" applyBorder="1"/>
    <xf numFmtId="0" fontId="17" fillId="8" borderId="25" xfId="0" applyFont="1" applyFill="1" applyBorder="1" applyAlignment="1">
      <alignment horizontal="left"/>
    </xf>
    <xf numFmtId="0" fontId="4" fillId="12" borderId="14" xfId="0" applyFont="1" applyFill="1" applyBorder="1"/>
    <xf numFmtId="0" fontId="4" fillId="12" borderId="16" xfId="0" applyFont="1" applyFill="1" applyBorder="1"/>
    <xf numFmtId="0" fontId="17" fillId="2" borderId="24" xfId="0" applyFont="1" applyFill="1" applyBorder="1" applyAlignment="1">
      <alignment horizontal="left"/>
    </xf>
    <xf numFmtId="0" fontId="4" fillId="10" borderId="14" xfId="0" applyFont="1" applyFill="1" applyBorder="1"/>
    <xf numFmtId="0" fontId="4" fillId="10" borderId="16" xfId="0" applyFont="1" applyFill="1" applyBorder="1"/>
    <xf numFmtId="0" fontId="17" fillId="8" borderId="33" xfId="0" applyFont="1" applyFill="1" applyBorder="1" applyAlignment="1">
      <alignment horizontal="left"/>
    </xf>
    <xf numFmtId="0" fontId="17" fillId="4" borderId="46" xfId="0" applyFont="1" applyFill="1" applyBorder="1" applyAlignment="1">
      <alignment horizontal="left"/>
    </xf>
    <xf numFmtId="0" fontId="4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4" fillId="11" borderId="16" xfId="0" applyFont="1" applyFill="1" applyBorder="1"/>
    <xf numFmtId="0" fontId="4" fillId="11" borderId="27" xfId="0" applyFont="1" applyFill="1" applyBorder="1"/>
    <xf numFmtId="0" fontId="17" fillId="5" borderId="24" xfId="0" applyFont="1" applyFill="1" applyBorder="1" applyAlignment="1">
      <alignment horizontal="left"/>
    </xf>
    <xf numFmtId="0" fontId="6" fillId="0" borderId="32" xfId="0" applyFont="1" applyBorder="1" applyAlignment="1">
      <alignment horizontal="left"/>
    </xf>
    <xf numFmtId="14" fontId="20" fillId="3" borderId="25" xfId="0" applyNumberFormat="1" applyFont="1" applyFill="1" applyBorder="1" applyAlignment="1">
      <alignment horizontal="left"/>
    </xf>
    <xf numFmtId="0" fontId="4" fillId="11" borderId="14" xfId="0" applyFont="1" applyFill="1" applyBorder="1"/>
    <xf numFmtId="0" fontId="4" fillId="10" borderId="24" xfId="0" applyFont="1" applyFill="1" applyBorder="1"/>
    <xf numFmtId="0" fontId="4" fillId="12" borderId="27" xfId="0" applyFont="1" applyFill="1" applyBorder="1"/>
    <xf numFmtId="0" fontId="17" fillId="5" borderId="26" xfId="0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4" fontId="20" fillId="0" borderId="0" xfId="0" applyNumberFormat="1" applyFont="1" applyFill="1" applyBorder="1" applyAlignment="1">
      <alignment horizontal="left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9" fillId="0" borderId="0" xfId="0" applyFont="1" applyBorder="1"/>
    <xf numFmtId="0" fontId="6" fillId="0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6" fontId="14" fillId="3" borderId="0" xfId="0" applyNumberFormat="1" applyFont="1" applyFill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47" xfId="0" applyFont="1" applyBorder="1" applyAlignment="1">
      <alignment horizontal="left"/>
    </xf>
    <xf numFmtId="0" fontId="17" fillId="0" borderId="48" xfId="0" applyFont="1" applyBorder="1" applyAlignment="1">
      <alignment horizontal="left"/>
    </xf>
    <xf numFmtId="0" fontId="19" fillId="0" borderId="48" xfId="0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1" fillId="0" borderId="49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" fontId="14" fillId="0" borderId="14" xfId="0" applyNumberFormat="1" applyFont="1" applyBorder="1" applyAlignment="1">
      <alignment horizontal="center"/>
    </xf>
    <xf numFmtId="0" fontId="11" fillId="3" borderId="50" xfId="0" applyFont="1" applyFill="1" applyBorder="1"/>
    <xf numFmtId="0" fontId="4" fillId="3" borderId="16" xfId="0" applyFont="1" applyFill="1" applyBorder="1" applyAlignment="1">
      <alignment horizontal="center"/>
    </xf>
    <xf numFmtId="0" fontId="11" fillId="3" borderId="27" xfId="0" applyFont="1" applyFill="1" applyBorder="1"/>
    <xf numFmtId="0" fontId="11" fillId="3" borderId="51" xfId="0" applyFont="1" applyFill="1" applyBorder="1"/>
    <xf numFmtId="0" fontId="12" fillId="3" borderId="24" xfId="0" applyFont="1" applyFill="1" applyBorder="1" applyAlignment="1">
      <alignment horizontal="center"/>
    </xf>
    <xf numFmtId="0" fontId="0" fillId="0" borderId="0" xfId="0" applyBorder="1"/>
    <xf numFmtId="0" fontId="24" fillId="0" borderId="22" xfId="0" applyFont="1" applyBorder="1" applyAlignment="1">
      <alignment horizontal="center"/>
    </xf>
    <xf numFmtId="0" fontId="17" fillId="0" borderId="25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14" fontId="20" fillId="3" borderId="14" xfId="0" applyNumberFormat="1" applyFont="1" applyFill="1" applyBorder="1" applyAlignment="1">
      <alignment horizontal="left"/>
    </xf>
    <xf numFmtId="0" fontId="17" fillId="2" borderId="52" xfId="0" applyFont="1" applyFill="1" applyBorder="1" applyAlignment="1">
      <alignment horizontal="left"/>
    </xf>
    <xf numFmtId="0" fontId="19" fillId="0" borderId="29" xfId="0" applyFont="1" applyFill="1" applyBorder="1"/>
    <xf numFmtId="0" fontId="17" fillId="0" borderId="29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center"/>
    </xf>
    <xf numFmtId="14" fontId="14" fillId="0" borderId="14" xfId="0" applyNumberFormat="1" applyFont="1" applyFill="1" applyBorder="1" applyAlignment="1">
      <alignment horizontal="center"/>
    </xf>
    <xf numFmtId="14" fontId="26" fillId="0" borderId="14" xfId="0" applyNumberFormat="1" applyFont="1" applyBorder="1" applyAlignment="1">
      <alignment horizontal="center"/>
    </xf>
    <xf numFmtId="0" fontId="3" fillId="0" borderId="16" xfId="0" applyFont="1" applyFill="1" applyBorder="1" applyAlignment="1">
      <alignment horizontal="center" vertical="center"/>
    </xf>
    <xf numFmtId="16" fontId="14" fillId="0" borderId="14" xfId="0" applyNumberFormat="1" applyFont="1" applyFill="1" applyBorder="1" applyAlignment="1">
      <alignment horizontal="center"/>
    </xf>
    <xf numFmtId="14" fontId="14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14" fontId="14" fillId="0" borderId="17" xfId="0" applyNumberFormat="1" applyFont="1" applyFill="1" applyBorder="1" applyAlignment="1">
      <alignment horizontal="center"/>
    </xf>
    <xf numFmtId="14" fontId="14" fillId="0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60E1-2C17-4990-AF4D-4A6AE0459166}">
  <dimension ref="A2:S171"/>
  <sheetViews>
    <sheetView tabSelected="1" topLeftCell="A10" zoomScaleNormal="100" workbookViewId="0">
      <selection activeCell="A6" sqref="A6"/>
    </sheetView>
  </sheetViews>
  <sheetFormatPr defaultRowHeight="12.75"/>
  <cols>
    <col min="1" max="1" width="31.42578125" bestFit="1" customWidth="1"/>
    <col min="2" max="2" width="5" bestFit="1" customWidth="1"/>
    <col min="3" max="3" width="54.5703125" bestFit="1" customWidth="1"/>
    <col min="4" max="4" width="2.85546875" customWidth="1"/>
    <col min="5" max="5" width="2.5703125" bestFit="1" customWidth="1"/>
    <col min="6" max="6" width="27.7109375" bestFit="1" customWidth="1"/>
    <col min="7" max="7" width="3.5703125" customWidth="1"/>
    <col min="8" max="8" width="3.5703125" bestFit="1" customWidth="1"/>
    <col min="9" max="10" width="27.7109375" bestFit="1" customWidth="1"/>
    <col min="11" max="11" width="3.5703125" bestFit="1" customWidth="1"/>
    <col min="12" max="12" width="27.7109375" bestFit="1" customWidth="1"/>
    <col min="13" max="13" width="31.28515625" bestFit="1" customWidth="1"/>
    <col min="14" max="14" width="3.5703125" bestFit="1" customWidth="1"/>
    <col min="15" max="16" width="27.7109375" bestFit="1" customWidth="1"/>
    <col min="17" max="17" width="4" customWidth="1"/>
    <col min="18" max="19" width="23.140625" customWidth="1"/>
  </cols>
  <sheetData>
    <row r="2" spans="1:16" ht="32.25">
      <c r="A2" s="104" t="s">
        <v>66</v>
      </c>
      <c r="B2" s="8"/>
      <c r="D2" s="1"/>
      <c r="E2" s="2"/>
      <c r="F2" s="1"/>
      <c r="G2" s="1"/>
      <c r="H2" s="2"/>
      <c r="I2" s="1"/>
      <c r="J2" s="2"/>
      <c r="K2" s="1"/>
    </row>
    <row r="3" spans="1:16" ht="15.75" thickBot="1">
      <c r="C3" s="9" t="s">
        <v>39</v>
      </c>
      <c r="D3" s="1"/>
      <c r="E3" s="2"/>
      <c r="F3" s="1"/>
      <c r="G3" s="1"/>
      <c r="H3" s="201"/>
      <c r="I3" s="202"/>
      <c r="J3" s="201"/>
      <c r="K3" s="202"/>
      <c r="L3" s="77"/>
      <c r="M3" s="77"/>
      <c r="N3" s="77"/>
      <c r="O3" s="77"/>
      <c r="P3" s="77"/>
    </row>
    <row r="4" spans="1:16" ht="14.25" thickTop="1" thickBot="1">
      <c r="A4" s="253" t="s">
        <v>16</v>
      </c>
      <c r="B4" s="254" t="s">
        <v>17</v>
      </c>
      <c r="C4" s="255" t="s">
        <v>18</v>
      </c>
      <c r="D4" s="3"/>
      <c r="E4" s="2"/>
      <c r="F4" s="204" t="s">
        <v>101</v>
      </c>
      <c r="G4" s="203"/>
      <c r="H4" s="30"/>
      <c r="I4" s="33"/>
      <c r="J4" s="30"/>
      <c r="K4" s="30"/>
      <c r="M4" s="30"/>
      <c r="N4" s="30"/>
      <c r="O4" s="30"/>
      <c r="P4" s="30"/>
    </row>
    <row r="5" spans="1:16" ht="13.5" thickBot="1">
      <c r="A5" s="103"/>
      <c r="B5" s="13"/>
      <c r="C5" s="22" t="s">
        <v>67</v>
      </c>
      <c r="D5" s="5"/>
      <c r="E5" s="2"/>
      <c r="F5" s="205" t="s">
        <v>102</v>
      </c>
      <c r="G5" s="34"/>
      <c r="H5" s="35"/>
      <c r="I5" s="125" t="s">
        <v>28</v>
      </c>
      <c r="J5" s="107" t="s">
        <v>29</v>
      </c>
      <c r="K5" s="35"/>
      <c r="L5" s="125" t="s">
        <v>28</v>
      </c>
      <c r="M5" s="111" t="s">
        <v>30</v>
      </c>
      <c r="N5" s="30"/>
      <c r="O5" s="125" t="s">
        <v>28</v>
      </c>
      <c r="P5" s="111" t="s">
        <v>34</v>
      </c>
    </row>
    <row r="6" spans="1:16" ht="14.25" thickBot="1">
      <c r="A6" s="256" t="s">
        <v>70</v>
      </c>
      <c r="B6" s="16">
        <v>1</v>
      </c>
      <c r="C6" s="81" t="s">
        <v>116</v>
      </c>
      <c r="D6" s="6"/>
      <c r="E6" s="2"/>
      <c r="F6" s="206" t="s">
        <v>32</v>
      </c>
      <c r="G6" s="37"/>
      <c r="H6" s="30"/>
      <c r="I6" s="126" t="s">
        <v>104</v>
      </c>
      <c r="J6" s="38" t="s">
        <v>115</v>
      </c>
      <c r="K6" s="7"/>
      <c r="L6" s="126" t="s">
        <v>73</v>
      </c>
      <c r="M6" s="38" t="s">
        <v>238</v>
      </c>
      <c r="N6" s="7"/>
      <c r="O6" s="228" t="s">
        <v>9</v>
      </c>
      <c r="P6" s="229" t="s">
        <v>19</v>
      </c>
    </row>
    <row r="7" spans="1:16" ht="13.5">
      <c r="A7" s="256" t="s">
        <v>69</v>
      </c>
      <c r="B7" s="16">
        <v>2</v>
      </c>
      <c r="C7" s="81" t="s">
        <v>117</v>
      </c>
      <c r="D7" s="6"/>
      <c r="E7" s="2"/>
      <c r="F7" s="207" t="s">
        <v>104</v>
      </c>
      <c r="G7" s="34"/>
      <c r="H7" s="36" t="s">
        <v>45</v>
      </c>
      <c r="I7" s="43" t="s">
        <v>104</v>
      </c>
      <c r="J7" s="215" t="s">
        <v>105</v>
      </c>
      <c r="K7" s="36" t="s">
        <v>45</v>
      </c>
      <c r="L7" s="225" t="s">
        <v>73</v>
      </c>
      <c r="M7" s="219" t="s">
        <v>72</v>
      </c>
      <c r="N7" s="36" t="s">
        <v>45</v>
      </c>
      <c r="O7" s="46" t="s">
        <v>9</v>
      </c>
      <c r="P7" s="216" t="s">
        <v>0</v>
      </c>
    </row>
    <row r="8" spans="1:16">
      <c r="A8" s="274" t="s">
        <v>68</v>
      </c>
      <c r="B8" s="15">
        <v>3</v>
      </c>
      <c r="C8" s="272" t="s">
        <v>282</v>
      </c>
      <c r="D8" s="7"/>
      <c r="E8" s="2"/>
      <c r="F8" s="208" t="s">
        <v>105</v>
      </c>
      <c r="G8" s="34"/>
      <c r="H8" s="36" t="s">
        <v>46</v>
      </c>
      <c r="I8" s="57" t="s">
        <v>106</v>
      </c>
      <c r="J8" s="216" t="s">
        <v>0</v>
      </c>
      <c r="K8" s="36" t="s">
        <v>46</v>
      </c>
      <c r="L8" s="46" t="s">
        <v>9</v>
      </c>
      <c r="M8" s="50" t="s">
        <v>107</v>
      </c>
      <c r="N8" s="36" t="s">
        <v>46</v>
      </c>
      <c r="O8" s="57" t="s">
        <v>106</v>
      </c>
      <c r="P8" s="230" t="s">
        <v>73</v>
      </c>
    </row>
    <row r="9" spans="1:16">
      <c r="A9" s="274" t="s">
        <v>71</v>
      </c>
      <c r="B9" s="16">
        <v>4</v>
      </c>
      <c r="C9" s="272" t="s">
        <v>283</v>
      </c>
      <c r="E9" s="2"/>
      <c r="F9" s="209" t="s">
        <v>106</v>
      </c>
      <c r="G9" s="34"/>
      <c r="H9" s="36" t="s">
        <v>47</v>
      </c>
      <c r="I9" s="56" t="s">
        <v>105</v>
      </c>
      <c r="J9" s="42" t="s">
        <v>106</v>
      </c>
      <c r="K9" s="36" t="s">
        <v>47</v>
      </c>
      <c r="L9" s="220" t="s">
        <v>72</v>
      </c>
      <c r="M9" s="44" t="s">
        <v>9</v>
      </c>
      <c r="N9" s="36" t="s">
        <v>47</v>
      </c>
      <c r="O9" s="217" t="s">
        <v>0</v>
      </c>
      <c r="P9" s="42" t="s">
        <v>106</v>
      </c>
    </row>
    <row r="10" spans="1:16" ht="13.5">
      <c r="A10" s="256" t="s">
        <v>229</v>
      </c>
      <c r="B10" s="16">
        <v>5</v>
      </c>
      <c r="C10" s="273" t="s">
        <v>335</v>
      </c>
      <c r="E10" s="2"/>
      <c r="F10" s="210" t="s">
        <v>107</v>
      </c>
      <c r="G10" s="34"/>
      <c r="H10" s="36" t="s">
        <v>48</v>
      </c>
      <c r="I10" s="49" t="s">
        <v>104</v>
      </c>
      <c r="J10" s="216" t="s">
        <v>0</v>
      </c>
      <c r="K10" s="36" t="s">
        <v>48</v>
      </c>
      <c r="L10" s="225" t="s">
        <v>73</v>
      </c>
      <c r="M10" s="50" t="s">
        <v>107</v>
      </c>
      <c r="N10" s="36" t="s">
        <v>48</v>
      </c>
      <c r="O10" s="46" t="s">
        <v>9</v>
      </c>
      <c r="P10" s="230" t="s">
        <v>73</v>
      </c>
    </row>
    <row r="11" spans="1:16" ht="13.5">
      <c r="A11" s="271" t="s">
        <v>0</v>
      </c>
      <c r="B11" s="16">
        <v>6</v>
      </c>
      <c r="C11" s="272" t="s">
        <v>277</v>
      </c>
      <c r="E11" s="2"/>
      <c r="F11" s="211" t="s">
        <v>9</v>
      </c>
      <c r="G11" s="34"/>
      <c r="H11" s="36" t="s">
        <v>49</v>
      </c>
      <c r="I11" s="217" t="s">
        <v>0</v>
      </c>
      <c r="J11" s="51" t="s">
        <v>105</v>
      </c>
      <c r="K11" s="36" t="s">
        <v>49</v>
      </c>
      <c r="L11" s="48" t="s">
        <v>107</v>
      </c>
      <c r="M11" s="219" t="s">
        <v>72</v>
      </c>
      <c r="N11" s="36" t="s">
        <v>49</v>
      </c>
      <c r="O11" s="225" t="s">
        <v>73</v>
      </c>
      <c r="P11" s="216" t="s">
        <v>0</v>
      </c>
    </row>
    <row r="12" spans="1:16" ht="14.25" thickBot="1">
      <c r="A12" s="256" t="s">
        <v>73</v>
      </c>
      <c r="B12" s="16">
        <v>7</v>
      </c>
      <c r="C12" s="257" t="s">
        <v>238</v>
      </c>
      <c r="E12" s="2"/>
      <c r="F12" s="212" t="s">
        <v>72</v>
      </c>
      <c r="G12" s="60"/>
      <c r="H12" s="36" t="s">
        <v>50</v>
      </c>
      <c r="I12" s="62" t="s">
        <v>104</v>
      </c>
      <c r="J12" s="218" t="s">
        <v>106</v>
      </c>
      <c r="K12" s="36" t="s">
        <v>50</v>
      </c>
      <c r="L12" s="226" t="s">
        <v>73</v>
      </c>
      <c r="M12" s="227" t="s">
        <v>9</v>
      </c>
      <c r="N12" s="36" t="s">
        <v>50</v>
      </c>
      <c r="O12" s="71" t="s">
        <v>9</v>
      </c>
      <c r="P12" s="218" t="s">
        <v>106</v>
      </c>
    </row>
    <row r="13" spans="1:16" ht="14.25" thickBot="1">
      <c r="A13" s="256" t="s">
        <v>9</v>
      </c>
      <c r="B13" s="16">
        <v>8</v>
      </c>
      <c r="C13" s="81" t="s">
        <v>121</v>
      </c>
      <c r="E13" s="2"/>
      <c r="F13" s="213" t="s">
        <v>73</v>
      </c>
      <c r="G13" s="30"/>
      <c r="H13" s="7"/>
      <c r="I13" s="7"/>
      <c r="J13" s="7"/>
      <c r="K13" s="7"/>
      <c r="L13" s="64"/>
      <c r="M13" s="64"/>
      <c r="N13" s="7"/>
      <c r="O13" s="34"/>
      <c r="P13" s="34"/>
    </row>
    <row r="14" spans="1:16" ht="13.5" thickBot="1">
      <c r="A14" s="258"/>
      <c r="B14" s="13"/>
      <c r="C14" s="22" t="s">
        <v>74</v>
      </c>
      <c r="E14" s="2"/>
      <c r="F14" s="214" t="s">
        <v>0</v>
      </c>
      <c r="G14" s="30"/>
      <c r="H14" s="7"/>
      <c r="I14" s="125" t="s">
        <v>28</v>
      </c>
      <c r="J14" s="88" t="s">
        <v>33</v>
      </c>
      <c r="K14" s="7"/>
      <c r="L14" s="125" t="s">
        <v>28</v>
      </c>
      <c r="M14" s="107" t="s">
        <v>31</v>
      </c>
      <c r="N14" s="30"/>
      <c r="O14" s="125" t="s">
        <v>28</v>
      </c>
      <c r="P14" s="111" t="s">
        <v>35</v>
      </c>
    </row>
    <row r="15" spans="1:16" ht="15" thickTop="1" thickBot="1">
      <c r="A15" s="256" t="s">
        <v>79</v>
      </c>
      <c r="B15" s="16">
        <v>1</v>
      </c>
      <c r="C15" s="81" t="s">
        <v>244</v>
      </c>
      <c r="E15" s="2"/>
      <c r="F15" s="2"/>
      <c r="G15" s="2"/>
      <c r="H15" s="7"/>
      <c r="I15" s="126" t="s">
        <v>105</v>
      </c>
      <c r="J15" s="38" t="s">
        <v>118</v>
      </c>
      <c r="K15" s="7"/>
      <c r="L15" s="126" t="s">
        <v>72</v>
      </c>
      <c r="M15" s="38" t="s">
        <v>271</v>
      </c>
      <c r="N15" s="7"/>
      <c r="O15" s="126" t="s">
        <v>106</v>
      </c>
      <c r="P15" s="38" t="s">
        <v>287</v>
      </c>
    </row>
    <row r="16" spans="1:16" ht="14.25" thickBot="1">
      <c r="A16" s="256" t="s">
        <v>230</v>
      </c>
      <c r="B16" s="16">
        <v>2</v>
      </c>
      <c r="C16" s="257" t="s">
        <v>336</v>
      </c>
      <c r="E16" s="2"/>
      <c r="F16" s="2"/>
      <c r="G16" s="2"/>
      <c r="H16" s="36" t="s">
        <v>45</v>
      </c>
      <c r="I16" s="41" t="s">
        <v>105</v>
      </c>
      <c r="J16" s="69" t="s">
        <v>104</v>
      </c>
      <c r="K16" s="36" t="s">
        <v>45</v>
      </c>
      <c r="L16" s="219" t="s">
        <v>72</v>
      </c>
      <c r="M16" s="225" t="s">
        <v>73</v>
      </c>
      <c r="N16" s="36" t="s">
        <v>45</v>
      </c>
      <c r="O16" s="57" t="s">
        <v>106</v>
      </c>
      <c r="P16" s="50" t="s">
        <v>107</v>
      </c>
    </row>
    <row r="17" spans="1:16" ht="14.25" thickBot="1">
      <c r="A17" s="271" t="s">
        <v>3</v>
      </c>
      <c r="B17" s="16">
        <v>3</v>
      </c>
      <c r="C17" s="272" t="s">
        <v>231</v>
      </c>
      <c r="E17" s="2"/>
      <c r="F17" s="36"/>
      <c r="G17" s="36"/>
      <c r="H17" s="36" t="s">
        <v>46</v>
      </c>
      <c r="I17" s="48" t="s">
        <v>107</v>
      </c>
      <c r="J17" s="219" t="s">
        <v>72</v>
      </c>
      <c r="K17" s="36" t="s">
        <v>45</v>
      </c>
      <c r="L17" s="41" t="s">
        <v>105</v>
      </c>
      <c r="M17" s="69" t="s">
        <v>104</v>
      </c>
      <c r="N17" s="36" t="s">
        <v>46</v>
      </c>
      <c r="O17" s="46" t="s">
        <v>9</v>
      </c>
      <c r="P17" s="217" t="s">
        <v>0</v>
      </c>
    </row>
    <row r="18" spans="1:16" ht="14.25" thickBot="1">
      <c r="A18" s="271" t="s">
        <v>80</v>
      </c>
      <c r="B18" s="16">
        <v>4</v>
      </c>
      <c r="C18" s="275" t="s">
        <v>289</v>
      </c>
      <c r="E18" s="2"/>
      <c r="F18" s="2"/>
      <c r="G18" s="2"/>
      <c r="H18" s="36" t="s">
        <v>47</v>
      </c>
      <c r="I18" s="49" t="s">
        <v>104</v>
      </c>
      <c r="J18" s="50" t="s">
        <v>107</v>
      </c>
      <c r="K18" s="36" t="s">
        <v>46</v>
      </c>
      <c r="L18" s="225" t="s">
        <v>73</v>
      </c>
      <c r="M18" s="41" t="s">
        <v>105</v>
      </c>
      <c r="N18" s="36" t="s">
        <v>47</v>
      </c>
      <c r="O18" s="50" t="s">
        <v>107</v>
      </c>
      <c r="P18" s="46" t="s">
        <v>9</v>
      </c>
    </row>
    <row r="19" spans="1:16" ht="14.25" thickBot="1">
      <c r="A19" s="256" t="s">
        <v>81</v>
      </c>
      <c r="B19" s="16">
        <v>5</v>
      </c>
      <c r="C19" s="81" t="s">
        <v>248</v>
      </c>
      <c r="E19" s="2"/>
      <c r="F19" s="36"/>
      <c r="G19" s="36"/>
      <c r="H19" s="36" t="s">
        <v>48</v>
      </c>
      <c r="I19" s="56" t="s">
        <v>105</v>
      </c>
      <c r="J19" s="219" t="s">
        <v>72</v>
      </c>
      <c r="K19" s="36" t="s">
        <v>46</v>
      </c>
      <c r="L19" s="219" t="s">
        <v>72</v>
      </c>
      <c r="M19" s="69" t="s">
        <v>104</v>
      </c>
      <c r="N19" s="36" t="s">
        <v>48</v>
      </c>
      <c r="O19" s="57" t="s">
        <v>106</v>
      </c>
      <c r="P19" s="217" t="s">
        <v>0</v>
      </c>
    </row>
    <row r="20" spans="1:16" ht="13.5" thickBot="1">
      <c r="A20" s="103"/>
      <c r="B20" s="13"/>
      <c r="C20" s="22" t="s">
        <v>75</v>
      </c>
      <c r="E20" s="2"/>
      <c r="F20" s="7"/>
      <c r="G20" s="7"/>
      <c r="H20" s="36" t="s">
        <v>49</v>
      </c>
      <c r="I20" s="220" t="s">
        <v>72</v>
      </c>
      <c r="J20" s="54" t="s">
        <v>104</v>
      </c>
      <c r="K20" s="36" t="s">
        <v>47</v>
      </c>
      <c r="L20" s="69" t="s">
        <v>104</v>
      </c>
      <c r="M20" s="225" t="s">
        <v>73</v>
      </c>
      <c r="N20" s="36" t="s">
        <v>49</v>
      </c>
      <c r="O20" s="217" t="s">
        <v>0</v>
      </c>
      <c r="P20" s="50" t="s">
        <v>107</v>
      </c>
    </row>
    <row r="21" spans="1:16" ht="14.25" thickBot="1">
      <c r="A21" s="256" t="s">
        <v>82</v>
      </c>
      <c r="B21" s="15">
        <v>1</v>
      </c>
      <c r="C21" s="82" t="s">
        <v>114</v>
      </c>
      <c r="E21" s="2"/>
      <c r="F21" s="7"/>
      <c r="G21" s="7"/>
      <c r="H21" s="36" t="s">
        <v>50</v>
      </c>
      <c r="I21" s="221" t="s">
        <v>105</v>
      </c>
      <c r="J21" s="222" t="s">
        <v>107</v>
      </c>
      <c r="K21" s="36" t="s">
        <v>47</v>
      </c>
      <c r="L21" s="219" t="s">
        <v>72</v>
      </c>
      <c r="M21" s="41" t="s">
        <v>105</v>
      </c>
      <c r="N21" s="36" t="s">
        <v>50</v>
      </c>
      <c r="O21" s="57" t="s">
        <v>106</v>
      </c>
      <c r="P21" s="46" t="s">
        <v>9</v>
      </c>
    </row>
    <row r="22" spans="1:16" ht="14.25" thickBot="1">
      <c r="A22" s="271" t="s">
        <v>7</v>
      </c>
      <c r="B22" s="16">
        <v>2</v>
      </c>
      <c r="C22" s="272" t="s">
        <v>273</v>
      </c>
      <c r="E22" s="2"/>
      <c r="F22" s="1"/>
      <c r="G22" s="1"/>
      <c r="H22" s="2"/>
      <c r="I22" s="223"/>
      <c r="J22" s="224"/>
      <c r="K22" s="1"/>
    </row>
    <row r="23" spans="1:16" ht="14.25" thickBot="1">
      <c r="A23" s="271" t="s">
        <v>83</v>
      </c>
      <c r="B23" s="16">
        <v>3</v>
      </c>
      <c r="C23" s="272" t="s">
        <v>333</v>
      </c>
      <c r="E23" s="2"/>
      <c r="F23" s="1"/>
      <c r="G23" s="1"/>
      <c r="H23" s="30"/>
      <c r="I23" s="125" t="s">
        <v>28</v>
      </c>
      <c r="J23" s="111" t="s">
        <v>36</v>
      </c>
      <c r="K23" s="30"/>
      <c r="L23" s="125" t="s">
        <v>28</v>
      </c>
      <c r="M23" s="111" t="s">
        <v>103</v>
      </c>
    </row>
    <row r="24" spans="1:16" ht="14.25" thickBot="1">
      <c r="A24" s="256" t="s">
        <v>84</v>
      </c>
      <c r="B24" s="16">
        <v>4</v>
      </c>
      <c r="C24" s="81" t="s">
        <v>331</v>
      </c>
      <c r="E24" s="2"/>
      <c r="F24" s="1"/>
      <c r="G24" s="1"/>
      <c r="H24" s="7"/>
      <c r="I24" s="126" t="s">
        <v>107</v>
      </c>
      <c r="J24" s="38" t="s">
        <v>286</v>
      </c>
      <c r="K24" s="7"/>
      <c r="L24" s="126" t="s">
        <v>0</v>
      </c>
      <c r="M24" s="38" t="s">
        <v>288</v>
      </c>
    </row>
    <row r="25" spans="1:16" ht="13.5">
      <c r="A25" s="256" t="s">
        <v>85</v>
      </c>
      <c r="B25" s="16">
        <v>5</v>
      </c>
      <c r="C25" s="81" t="s">
        <v>250</v>
      </c>
      <c r="E25" s="2"/>
      <c r="F25" s="1"/>
      <c r="G25" s="1"/>
      <c r="H25" s="36" t="s">
        <v>45</v>
      </c>
      <c r="I25" s="48" t="s">
        <v>107</v>
      </c>
      <c r="J25" s="42" t="s">
        <v>106</v>
      </c>
      <c r="K25" s="36" t="s">
        <v>45</v>
      </c>
      <c r="L25" s="217" t="s">
        <v>0</v>
      </c>
      <c r="M25" s="44" t="s">
        <v>9</v>
      </c>
    </row>
    <row r="26" spans="1:16" ht="13.5">
      <c r="A26" s="256" t="s">
        <v>10</v>
      </c>
      <c r="B26" s="16">
        <v>6</v>
      </c>
      <c r="C26" s="81" t="s">
        <v>120</v>
      </c>
      <c r="E26" s="2"/>
      <c r="F26" s="1"/>
      <c r="G26" s="1"/>
      <c r="H26" s="36" t="s">
        <v>46</v>
      </c>
      <c r="I26" s="220" t="s">
        <v>72</v>
      </c>
      <c r="J26" s="230" t="s">
        <v>73</v>
      </c>
      <c r="K26" s="36" t="s">
        <v>46</v>
      </c>
      <c r="L26" s="49" t="s">
        <v>104</v>
      </c>
      <c r="M26" s="51" t="s">
        <v>105</v>
      </c>
    </row>
    <row r="27" spans="1:16">
      <c r="A27" s="103"/>
      <c r="B27" s="13"/>
      <c r="C27" s="22" t="s">
        <v>37</v>
      </c>
      <c r="E27" s="2"/>
      <c r="F27" s="1"/>
      <c r="G27" s="1"/>
      <c r="H27" s="36" t="s">
        <v>47</v>
      </c>
      <c r="I27" s="57" t="s">
        <v>106</v>
      </c>
      <c r="J27" s="219" t="s">
        <v>72</v>
      </c>
      <c r="K27" s="36" t="s">
        <v>47</v>
      </c>
      <c r="L27" s="46" t="s">
        <v>9</v>
      </c>
      <c r="M27" s="54" t="s">
        <v>104</v>
      </c>
    </row>
    <row r="28" spans="1:16" ht="13.5">
      <c r="A28" s="256" t="s">
        <v>2</v>
      </c>
      <c r="B28" s="16">
        <v>1</v>
      </c>
      <c r="C28" s="257" t="s">
        <v>242</v>
      </c>
      <c r="E28" s="2"/>
      <c r="F28" s="1"/>
      <c r="G28" s="1"/>
      <c r="H28" s="36" t="s">
        <v>48</v>
      </c>
      <c r="I28" s="48" t="s">
        <v>107</v>
      </c>
      <c r="J28" s="230" t="s">
        <v>73</v>
      </c>
      <c r="K28" s="36" t="s">
        <v>48</v>
      </c>
      <c r="L28" s="217" t="s">
        <v>0</v>
      </c>
      <c r="M28" s="51" t="s">
        <v>105</v>
      </c>
    </row>
    <row r="29" spans="1:16" ht="13.5">
      <c r="A29" s="256" t="s">
        <v>4</v>
      </c>
      <c r="B29" s="16">
        <v>2</v>
      </c>
      <c r="C29" s="81" t="s">
        <v>232</v>
      </c>
      <c r="E29" s="2"/>
      <c r="F29" s="1"/>
      <c r="G29" s="1"/>
      <c r="H29" s="36" t="s">
        <v>49</v>
      </c>
      <c r="I29" s="225" t="s">
        <v>73</v>
      </c>
      <c r="J29" s="42" t="s">
        <v>106</v>
      </c>
      <c r="K29" s="36" t="s">
        <v>49</v>
      </c>
      <c r="L29" s="49" t="s">
        <v>104</v>
      </c>
      <c r="M29" s="44" t="s">
        <v>9</v>
      </c>
    </row>
    <row r="30" spans="1:16" ht="14.25" thickBot="1">
      <c r="A30" s="256" t="s">
        <v>86</v>
      </c>
      <c r="B30" s="16">
        <v>3</v>
      </c>
      <c r="C30" s="81" t="s">
        <v>284</v>
      </c>
      <c r="E30" s="2"/>
      <c r="F30" s="1"/>
      <c r="G30" s="1"/>
      <c r="H30" s="36" t="s">
        <v>50</v>
      </c>
      <c r="I30" s="73" t="s">
        <v>107</v>
      </c>
      <c r="J30" s="231" t="s">
        <v>72</v>
      </c>
      <c r="K30" s="36" t="s">
        <v>50</v>
      </c>
      <c r="L30" s="232" t="s">
        <v>0</v>
      </c>
      <c r="M30" s="72" t="s">
        <v>105</v>
      </c>
    </row>
    <row r="31" spans="1:16" ht="13.5">
      <c r="A31" s="256" t="s">
        <v>87</v>
      </c>
      <c r="B31" s="16">
        <v>4</v>
      </c>
      <c r="C31" s="81" t="s">
        <v>264</v>
      </c>
      <c r="E31" s="2"/>
      <c r="F31" s="1"/>
      <c r="G31" s="1"/>
      <c r="H31" s="2"/>
      <c r="I31" s="1"/>
      <c r="J31" s="2"/>
      <c r="K31" s="1"/>
    </row>
    <row r="32" spans="1:16">
      <c r="A32" s="259"/>
      <c r="B32" s="18"/>
      <c r="C32" s="22" t="s">
        <v>38</v>
      </c>
      <c r="E32" s="2"/>
      <c r="F32" s="1"/>
      <c r="G32" s="1"/>
      <c r="H32" s="2"/>
      <c r="I32" s="1"/>
      <c r="J32" s="2"/>
      <c r="K32" s="1"/>
    </row>
    <row r="33" spans="1:19" ht="13.5">
      <c r="A33" s="256" t="s">
        <v>88</v>
      </c>
      <c r="B33" s="15">
        <v>1</v>
      </c>
      <c r="C33" s="81" t="s">
        <v>328</v>
      </c>
      <c r="E33" s="2"/>
      <c r="F33" s="1"/>
      <c r="G33" s="1"/>
      <c r="H33" s="2"/>
      <c r="I33" s="1"/>
      <c r="J33" s="2"/>
      <c r="K33" s="1"/>
    </row>
    <row r="34" spans="1:19" ht="13.5">
      <c r="A34" s="271" t="s">
        <v>8</v>
      </c>
      <c r="B34" s="15">
        <v>2</v>
      </c>
      <c r="C34" s="275" t="s">
        <v>326</v>
      </c>
      <c r="E34" s="2"/>
      <c r="F34" s="1"/>
      <c r="G34" s="1"/>
      <c r="H34" s="2"/>
      <c r="I34" s="1"/>
      <c r="J34" s="2"/>
      <c r="K34" s="1"/>
    </row>
    <row r="35" spans="1:19" ht="13.5">
      <c r="A35" s="256" t="s">
        <v>6</v>
      </c>
      <c r="B35" s="15">
        <v>3</v>
      </c>
      <c r="C35" s="81" t="s">
        <v>233</v>
      </c>
      <c r="E35" s="2"/>
      <c r="F35" s="1"/>
      <c r="G35" s="1"/>
      <c r="H35" s="2"/>
      <c r="I35" s="1"/>
      <c r="J35" s="2"/>
      <c r="K35" s="1"/>
    </row>
    <row r="36" spans="1:19" ht="14.25" thickBot="1">
      <c r="A36" s="256" t="s">
        <v>89</v>
      </c>
      <c r="B36" s="16">
        <v>4</v>
      </c>
      <c r="C36" s="81" t="s">
        <v>249</v>
      </c>
      <c r="E36" s="2"/>
      <c r="F36" s="1"/>
      <c r="G36" s="1"/>
      <c r="H36" s="2"/>
      <c r="I36" s="1"/>
      <c r="J36" s="2"/>
      <c r="K36" s="1"/>
    </row>
    <row r="37" spans="1:19" ht="13.5" thickTop="1">
      <c r="A37" s="102"/>
      <c r="B37" s="19"/>
      <c r="C37" s="22" t="s">
        <v>76</v>
      </c>
      <c r="E37" s="1"/>
      <c r="F37" s="1"/>
      <c r="G37" s="1"/>
      <c r="H37" s="1"/>
      <c r="I37" s="1"/>
      <c r="J37" s="1"/>
      <c r="K37" s="1"/>
    </row>
    <row r="38" spans="1:19" ht="14.25" thickBot="1">
      <c r="A38" s="256" t="s">
        <v>90</v>
      </c>
      <c r="B38" s="20">
        <v>1</v>
      </c>
      <c r="C38" s="81" t="s">
        <v>236</v>
      </c>
      <c r="E38" s="30"/>
      <c r="F38" s="85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77"/>
      <c r="R38" s="77"/>
      <c r="S38" s="77"/>
    </row>
    <row r="39" spans="1:19" ht="14.25" thickBot="1">
      <c r="A39" s="256" t="s">
        <v>91</v>
      </c>
      <c r="B39" s="20">
        <v>2</v>
      </c>
      <c r="C39" s="81" t="s">
        <v>119</v>
      </c>
      <c r="E39" s="197"/>
      <c r="F39" s="88" t="s">
        <v>27</v>
      </c>
      <c r="G39" s="32"/>
      <c r="H39" s="30"/>
      <c r="I39" s="33"/>
      <c r="J39" s="30"/>
      <c r="K39" s="30"/>
      <c r="M39" s="30"/>
      <c r="N39" s="30"/>
      <c r="O39" s="30"/>
      <c r="P39" s="30"/>
      <c r="Q39" s="85"/>
      <c r="R39" s="86"/>
      <c r="S39" s="86"/>
    </row>
    <row r="40" spans="1:19" ht="14.25" thickBot="1">
      <c r="A40" s="256" t="s">
        <v>92</v>
      </c>
      <c r="B40" s="20">
        <v>3</v>
      </c>
      <c r="C40" s="81" t="s">
        <v>324</v>
      </c>
      <c r="E40" s="197"/>
      <c r="F40" s="127" t="s">
        <v>109</v>
      </c>
      <c r="G40" s="34"/>
      <c r="H40" s="35"/>
      <c r="I40" s="125" t="s">
        <v>28</v>
      </c>
      <c r="J40" s="107" t="s">
        <v>29</v>
      </c>
      <c r="K40" s="35"/>
      <c r="L40" s="125" t="s">
        <v>28</v>
      </c>
      <c r="M40" s="111" t="s">
        <v>30</v>
      </c>
      <c r="N40" s="30"/>
      <c r="O40" s="125" t="s">
        <v>28</v>
      </c>
      <c r="P40" s="111" t="s">
        <v>34</v>
      </c>
      <c r="Q40" s="85"/>
      <c r="R40" s="133"/>
      <c r="S40" s="36"/>
    </row>
    <row r="41" spans="1:19" ht="14.25" thickBot="1">
      <c r="A41" s="256" t="s">
        <v>93</v>
      </c>
      <c r="B41" s="20">
        <v>4</v>
      </c>
      <c r="C41" s="81" t="s">
        <v>156</v>
      </c>
      <c r="E41" s="197"/>
      <c r="F41" s="90" t="s">
        <v>32</v>
      </c>
      <c r="G41" s="37"/>
      <c r="H41" s="30"/>
      <c r="I41" s="126" t="str">
        <f>F43</f>
        <v>Wibax IBF Piteå P11 L1</v>
      </c>
      <c r="J41" s="38" t="s">
        <v>245</v>
      </c>
      <c r="K41" s="7"/>
      <c r="L41" s="126" t="str">
        <f>F42</f>
        <v>IBK Boden P10/11</v>
      </c>
      <c r="M41" s="38" t="s">
        <v>269</v>
      </c>
      <c r="N41" s="7"/>
      <c r="O41" s="126" t="str">
        <f>F44</f>
        <v>IBK Luleå P11</v>
      </c>
      <c r="P41" s="38" t="s">
        <v>290</v>
      </c>
      <c r="Q41" s="30"/>
      <c r="R41" s="4"/>
      <c r="S41" s="106"/>
    </row>
    <row r="42" spans="1:19" ht="13.5">
      <c r="A42" s="256" t="s">
        <v>6</v>
      </c>
      <c r="B42" s="20">
        <v>5</v>
      </c>
      <c r="C42" s="257" t="s">
        <v>234</v>
      </c>
      <c r="E42" s="198"/>
      <c r="F42" s="186" t="s">
        <v>72</v>
      </c>
      <c r="G42" s="34"/>
      <c r="H42" s="36" t="s">
        <v>45</v>
      </c>
      <c r="I42" s="41" t="str">
        <f>F43</f>
        <v>Wibax IBF Piteå P11 L1</v>
      </c>
      <c r="J42" s="42" t="str">
        <f>F44</f>
        <v>IBK Luleå P11</v>
      </c>
      <c r="K42" s="36" t="s">
        <v>45</v>
      </c>
      <c r="L42" s="43" t="str">
        <f>F42</f>
        <v>IBK Boden P10/11</v>
      </c>
      <c r="M42" s="44" t="str">
        <f>F46</f>
        <v>Råne¨BK Mix 09-13</v>
      </c>
      <c r="N42" s="36" t="s">
        <v>45</v>
      </c>
      <c r="O42" s="45" t="str">
        <f>F44</f>
        <v>IBK Luleå P11</v>
      </c>
      <c r="P42" s="113" t="str">
        <f>F46</f>
        <v>Råne¨BK Mix 09-13</v>
      </c>
      <c r="Q42" s="36"/>
      <c r="R42" s="32"/>
      <c r="S42" s="32"/>
    </row>
    <row r="43" spans="1:19" ht="13.5" thickBot="1">
      <c r="A43" s="21"/>
      <c r="B43" s="13"/>
      <c r="C43" s="22" t="s">
        <v>77</v>
      </c>
      <c r="E43" s="198"/>
      <c r="F43" s="187" t="s">
        <v>1</v>
      </c>
      <c r="G43" s="34"/>
      <c r="H43" s="36" t="s">
        <v>46</v>
      </c>
      <c r="I43" s="48" t="str">
        <f>F45</f>
        <v>Gammelstads IF P11</v>
      </c>
      <c r="J43" s="108" t="str">
        <f>F42</f>
        <v>IBK Boden P10/11</v>
      </c>
      <c r="K43" s="36" t="s">
        <v>45</v>
      </c>
      <c r="L43" s="55" t="str">
        <f>F45</f>
        <v>Gammelstads IF P11</v>
      </c>
      <c r="M43" s="42" t="str">
        <f>F44</f>
        <v>IBK Luleå P11</v>
      </c>
      <c r="N43" s="36" t="s">
        <v>46</v>
      </c>
      <c r="O43" s="49" t="str">
        <f>F42</f>
        <v>IBK Boden P10/11</v>
      </c>
      <c r="P43" s="51" t="str">
        <f>F43</f>
        <v>Wibax IBF Piteå P11 L1</v>
      </c>
      <c r="Q43" s="36"/>
      <c r="R43" s="32"/>
      <c r="S43" s="32"/>
    </row>
    <row r="44" spans="1:19" ht="13.5" thickBot="1">
      <c r="A44" s="274" t="s">
        <v>11</v>
      </c>
      <c r="B44" s="23">
        <v>1</v>
      </c>
      <c r="C44" s="280" t="s">
        <v>276</v>
      </c>
      <c r="E44" s="198"/>
      <c r="F44" s="188" t="s">
        <v>80</v>
      </c>
      <c r="G44" s="34"/>
      <c r="H44" s="36" t="s">
        <v>47</v>
      </c>
      <c r="I44" s="109" t="str">
        <f>F44</f>
        <v>IBK Luleå P11</v>
      </c>
      <c r="J44" s="50" t="str">
        <f>F45</f>
        <v>Gammelstads IF P11</v>
      </c>
      <c r="K44" s="36" t="s">
        <v>46</v>
      </c>
      <c r="L44" s="112" t="str">
        <f>F46</f>
        <v>Råne¨BK Mix 09-13</v>
      </c>
      <c r="M44" s="55" t="str">
        <f>F45</f>
        <v>Gammelstads IF P11</v>
      </c>
      <c r="N44" s="36" t="s">
        <v>47</v>
      </c>
      <c r="O44" s="113" t="str">
        <f>F46</f>
        <v>Råne¨BK Mix 09-13</v>
      </c>
      <c r="P44" s="54" t="str">
        <f>F42</f>
        <v>IBK Boden P10/11</v>
      </c>
      <c r="Q44" s="36"/>
      <c r="R44" s="32"/>
      <c r="S44" s="32"/>
    </row>
    <row r="45" spans="1:19" ht="14.25" thickBot="1">
      <c r="A45" s="256" t="s">
        <v>94</v>
      </c>
      <c r="B45" s="20">
        <v>2</v>
      </c>
      <c r="C45" s="81" t="s">
        <v>252</v>
      </c>
      <c r="E45" s="198"/>
      <c r="F45" s="189" t="s">
        <v>3</v>
      </c>
      <c r="G45" s="34"/>
      <c r="H45" s="36" t="s">
        <v>48</v>
      </c>
      <c r="I45" s="56" t="str">
        <f>F43</f>
        <v>Wibax IBF Piteå P11 L1</v>
      </c>
      <c r="J45" s="54" t="str">
        <f>F42</f>
        <v>IBK Boden P10/11</v>
      </c>
      <c r="K45" s="36" t="s">
        <v>46</v>
      </c>
      <c r="L45" s="49" t="str">
        <f>F42</f>
        <v>IBK Boden P10/11</v>
      </c>
      <c r="M45" s="42" t="str">
        <f>F44</f>
        <v>IBK Luleå P11</v>
      </c>
      <c r="N45" s="36" t="s">
        <v>48</v>
      </c>
      <c r="O45" s="57" t="str">
        <f>F44</f>
        <v>IBK Luleå P11</v>
      </c>
      <c r="P45" s="47" t="str">
        <f>F43</f>
        <v>Wibax IBF Piteå P11 L1</v>
      </c>
      <c r="Q45" s="36"/>
      <c r="R45" s="32"/>
      <c r="S45" s="32"/>
    </row>
    <row r="46" spans="1:19" ht="14.25" thickBot="1">
      <c r="A46" s="256" t="s">
        <v>95</v>
      </c>
      <c r="B46" s="20">
        <v>3</v>
      </c>
      <c r="C46" s="81" t="s">
        <v>123</v>
      </c>
      <c r="E46" s="198"/>
      <c r="F46" s="190" t="s">
        <v>110</v>
      </c>
      <c r="G46" s="34"/>
      <c r="H46" s="36" t="s">
        <v>49</v>
      </c>
      <c r="I46" s="110" t="str">
        <f>F42</f>
        <v>IBK Boden P10/11</v>
      </c>
      <c r="J46" s="52" t="str">
        <f>F44</f>
        <v>IBK Luleå P11</v>
      </c>
      <c r="K46" s="36" t="s">
        <v>47</v>
      </c>
      <c r="L46" s="57" t="str">
        <f>F44</f>
        <v>IBK Luleå P11</v>
      </c>
      <c r="M46" s="113" t="str">
        <f>F46</f>
        <v>Råne¨BK Mix 09-13</v>
      </c>
      <c r="N46" s="36" t="s">
        <v>49</v>
      </c>
      <c r="O46" s="115" t="str">
        <f>F43</f>
        <v>Wibax IBF Piteå P11 L1</v>
      </c>
      <c r="P46" s="121" t="str">
        <f>F46</f>
        <v>Råne¨BK Mix 09-13</v>
      </c>
      <c r="Q46" s="36"/>
      <c r="R46" s="32"/>
      <c r="S46" s="32"/>
    </row>
    <row r="47" spans="1:19" ht="14.25" thickBot="1">
      <c r="A47" s="256" t="s">
        <v>96</v>
      </c>
      <c r="B47" s="23">
        <v>4</v>
      </c>
      <c r="C47" s="81" t="s">
        <v>122</v>
      </c>
      <c r="E47" s="30"/>
      <c r="F47" s="199"/>
      <c r="G47" s="60"/>
      <c r="H47" s="36" t="s">
        <v>50</v>
      </c>
      <c r="I47" s="61" t="str">
        <f>F43</f>
        <v>Wibax IBF Piteå P11 L1</v>
      </c>
      <c r="J47" s="68" t="str">
        <f>F45</f>
        <v>Gammelstads IF P11</v>
      </c>
      <c r="K47" s="36" t="s">
        <v>47</v>
      </c>
      <c r="L47" s="122" t="str">
        <f>F42</f>
        <v>IBK Boden P10/11</v>
      </c>
      <c r="M47" s="123" t="str">
        <f>F45</f>
        <v>Gammelstads IF P11</v>
      </c>
      <c r="N47" s="36" t="s">
        <v>50</v>
      </c>
      <c r="O47" s="119" t="str">
        <f>F44</f>
        <v>IBK Luleå P11</v>
      </c>
      <c r="P47" s="120" t="str">
        <f>F42</f>
        <v>IBK Boden P10/11</v>
      </c>
      <c r="Q47" s="36"/>
      <c r="R47" s="32"/>
      <c r="S47" s="32"/>
    </row>
    <row r="48" spans="1:19" ht="13.5" thickBot="1">
      <c r="A48" s="103"/>
      <c r="B48" s="13"/>
      <c r="C48" s="22" t="s">
        <v>78</v>
      </c>
      <c r="E48" s="30"/>
      <c r="F48" s="30"/>
      <c r="G48" s="30"/>
      <c r="H48" s="30"/>
      <c r="I48" s="7"/>
      <c r="J48" s="7"/>
      <c r="K48" s="36"/>
      <c r="L48" s="124"/>
      <c r="M48" s="124"/>
      <c r="N48" s="34"/>
      <c r="O48" s="34"/>
      <c r="P48" s="34"/>
      <c r="Q48" s="30"/>
      <c r="R48" s="96"/>
      <c r="S48" s="96"/>
    </row>
    <row r="49" spans="1:19" ht="14.25" thickBot="1">
      <c r="A49" s="256" t="s">
        <v>97</v>
      </c>
      <c r="B49" s="20">
        <v>1</v>
      </c>
      <c r="C49" s="81" t="s">
        <v>127</v>
      </c>
      <c r="E49" s="30"/>
      <c r="F49" s="30"/>
      <c r="G49" s="30"/>
      <c r="H49" s="30"/>
      <c r="I49" s="125" t="s">
        <v>28</v>
      </c>
      <c r="J49" s="88" t="s">
        <v>33</v>
      </c>
      <c r="K49" s="36"/>
      <c r="L49" s="125" t="s">
        <v>28</v>
      </c>
      <c r="M49" s="107" t="s">
        <v>31</v>
      </c>
      <c r="N49" s="34"/>
      <c r="Q49" s="85"/>
      <c r="R49" s="85"/>
      <c r="S49" s="85"/>
    </row>
    <row r="50" spans="1:19" ht="15.75" thickBot="1">
      <c r="A50" s="256" t="s">
        <v>15</v>
      </c>
      <c r="B50" s="23">
        <v>2</v>
      </c>
      <c r="C50" s="82" t="s">
        <v>239</v>
      </c>
      <c r="E50" s="30"/>
      <c r="F50" s="2"/>
      <c r="G50" s="2"/>
      <c r="H50" s="60"/>
      <c r="I50" s="126" t="str">
        <f>F46</f>
        <v>Råne¨BK Mix 09-13</v>
      </c>
      <c r="J50" s="38" t="s">
        <v>248</v>
      </c>
      <c r="K50" s="60"/>
      <c r="L50" s="126" t="str">
        <f>F45</f>
        <v>Gammelstads IF P11</v>
      </c>
      <c r="M50" s="38" t="s">
        <v>231</v>
      </c>
      <c r="N50" s="34"/>
      <c r="Q50" s="30"/>
      <c r="R50" s="98"/>
      <c r="S50" s="98"/>
    </row>
    <row r="51" spans="1:19" ht="15.75" thickBot="1">
      <c r="A51" s="271" t="s">
        <v>98</v>
      </c>
      <c r="B51" s="23">
        <v>3</v>
      </c>
      <c r="C51" s="279" t="s">
        <v>280</v>
      </c>
      <c r="E51" s="30"/>
      <c r="F51" s="2"/>
      <c r="G51" s="2"/>
      <c r="H51" s="36" t="s">
        <v>45</v>
      </c>
      <c r="I51" s="65" t="str">
        <f>F46</f>
        <v>Råne¨BK Mix 09-13</v>
      </c>
      <c r="J51" s="66" t="str">
        <f>F44</f>
        <v>IBK Luleå P11</v>
      </c>
      <c r="K51" s="36" t="s">
        <v>45</v>
      </c>
      <c r="L51" s="67" t="str">
        <f>F45</f>
        <v>Gammelstads IF P11</v>
      </c>
      <c r="M51" s="44" t="str">
        <f>F46</f>
        <v>Råne¨BK Mix 09-13</v>
      </c>
      <c r="N51" s="34"/>
      <c r="Q51" s="30"/>
      <c r="R51" s="98"/>
      <c r="S51" s="98"/>
    </row>
    <row r="52" spans="1:19" ht="15.75" thickBot="1">
      <c r="A52" s="271" t="s">
        <v>99</v>
      </c>
      <c r="B52" s="20">
        <v>4</v>
      </c>
      <c r="C52" s="272" t="s">
        <v>320</v>
      </c>
      <c r="E52" s="30"/>
      <c r="F52" s="36"/>
      <c r="G52" s="36"/>
      <c r="H52" s="36" t="s">
        <v>46</v>
      </c>
      <c r="I52" s="56" t="str">
        <f>F43</f>
        <v>Wibax IBF Piteå P11 L1</v>
      </c>
      <c r="J52" s="68" t="str">
        <f>F45</f>
        <v>Gammelstads IF P11</v>
      </c>
      <c r="K52" s="36" t="s">
        <v>46</v>
      </c>
      <c r="L52" s="56" t="str">
        <f>F43</f>
        <v>Wibax IBF Piteå P11 L1</v>
      </c>
      <c r="M52" s="69" t="str">
        <f>F42</f>
        <v>IBK Boden P10/11</v>
      </c>
      <c r="N52" s="34"/>
      <c r="Q52" s="30"/>
      <c r="R52" s="98"/>
      <c r="S52" s="98"/>
    </row>
    <row r="53" spans="1:19" ht="15.75" thickBot="1">
      <c r="A53" s="256" t="s">
        <v>100</v>
      </c>
      <c r="B53" s="20">
        <v>5</v>
      </c>
      <c r="C53" s="81" t="s">
        <v>337</v>
      </c>
      <c r="E53" s="30"/>
      <c r="F53" s="2"/>
      <c r="G53" s="2"/>
      <c r="H53" s="36" t="s">
        <v>47</v>
      </c>
      <c r="I53" s="52" t="str">
        <f>F44</f>
        <v>IBK Luleå P11</v>
      </c>
      <c r="J53" s="51" t="str">
        <f>F43</f>
        <v>Wibax IBF Piteå P11 L1</v>
      </c>
      <c r="K53" s="36" t="s">
        <v>47</v>
      </c>
      <c r="L53" s="58" t="str">
        <f>F46</f>
        <v>Råne¨BK Mix 09-13</v>
      </c>
      <c r="M53" s="51" t="str">
        <f>F43</f>
        <v>Wibax IBF Piteå P11 L1</v>
      </c>
      <c r="N53" s="34"/>
      <c r="Q53" s="30"/>
      <c r="R53" s="98"/>
      <c r="S53" s="30"/>
    </row>
    <row r="54" spans="1:19" ht="15.75" thickBot="1">
      <c r="A54" s="260"/>
      <c r="B54" s="261"/>
      <c r="C54" s="262"/>
      <c r="E54" s="30"/>
      <c r="F54" s="36"/>
      <c r="G54" s="36"/>
      <c r="H54" s="36" t="s">
        <v>48</v>
      </c>
      <c r="I54" s="46" t="str">
        <f>F46</f>
        <v>Råne¨BK Mix 09-13</v>
      </c>
      <c r="J54" s="55" t="str">
        <f>F45</f>
        <v>Gammelstads IF P11</v>
      </c>
      <c r="K54" s="36" t="s">
        <v>48</v>
      </c>
      <c r="L54" s="48" t="str">
        <f>F45</f>
        <v>Gammelstads IF P11</v>
      </c>
      <c r="M54" s="108" t="str">
        <f>F42</f>
        <v>IBK Boden P10/11</v>
      </c>
      <c r="N54" s="34"/>
      <c r="Q54" s="30"/>
      <c r="R54" s="98"/>
      <c r="S54" s="30"/>
    </row>
    <row r="55" spans="1:19">
      <c r="A55" s="1"/>
      <c r="B55" s="24"/>
      <c r="C55" s="25"/>
      <c r="E55" s="30"/>
      <c r="F55" s="7"/>
      <c r="G55" s="7"/>
      <c r="H55" s="36" t="s">
        <v>49</v>
      </c>
      <c r="I55" s="55" t="str">
        <f>F45</f>
        <v>Gammelstads IF P11</v>
      </c>
      <c r="J55" s="52" t="str">
        <f>F44</f>
        <v>IBK Luleå P11</v>
      </c>
      <c r="K55" s="36" t="s">
        <v>49</v>
      </c>
      <c r="L55" s="108" t="str">
        <f>F42</f>
        <v>IBK Boden P10/11</v>
      </c>
      <c r="M55" s="113" t="str">
        <f>F46</f>
        <v>Råne¨BK Mix 09-13</v>
      </c>
      <c r="N55" s="34"/>
      <c r="Q55" s="30"/>
      <c r="R55" s="30"/>
      <c r="S55" s="30"/>
    </row>
    <row r="56" spans="1:19" ht="16.5" thickBot="1">
      <c r="A56" s="26" t="s">
        <v>20</v>
      </c>
      <c r="B56" s="24"/>
      <c r="C56" s="25"/>
      <c r="E56" s="30"/>
      <c r="F56" s="7"/>
      <c r="G56" s="7"/>
      <c r="H56" s="36" t="s">
        <v>50</v>
      </c>
      <c r="I56" s="71" t="str">
        <f>F46</f>
        <v>Råne¨BK Mix 09-13</v>
      </c>
      <c r="J56" s="72" t="str">
        <f>F43</f>
        <v>Wibax IBF Piteå P11 L1</v>
      </c>
      <c r="K56" s="36" t="s">
        <v>50</v>
      </c>
      <c r="L56" s="73" t="str">
        <f>F45</f>
        <v>Gammelstads IF P11</v>
      </c>
      <c r="M56" s="72" t="str">
        <f>F43</f>
        <v>Wibax IBF Piteå P11 L1</v>
      </c>
      <c r="N56" s="34"/>
      <c r="Q56" s="30"/>
      <c r="R56" s="30"/>
      <c r="S56" s="30"/>
    </row>
    <row r="57" spans="1:19" ht="16.5" thickBot="1">
      <c r="A57" s="27" t="s">
        <v>21</v>
      </c>
      <c r="B57" s="24"/>
      <c r="E57" s="30"/>
      <c r="F57" s="74"/>
      <c r="G57" s="74"/>
      <c r="H57" s="75"/>
      <c r="I57" s="76"/>
      <c r="J57" s="74"/>
      <c r="K57" s="74"/>
      <c r="L57" s="77"/>
      <c r="M57" s="74"/>
      <c r="N57" s="75"/>
      <c r="O57" s="75"/>
      <c r="P57" s="75"/>
      <c r="Q57" s="86"/>
      <c r="R57" s="86"/>
      <c r="S57" s="86"/>
    </row>
    <row r="58" spans="1:19" ht="16.5" thickBot="1">
      <c r="A58" s="27" t="s">
        <v>22</v>
      </c>
      <c r="B58" s="24"/>
      <c r="C58" s="25"/>
      <c r="E58" s="197"/>
      <c r="F58" s="107" t="s">
        <v>51</v>
      </c>
      <c r="G58" s="7"/>
      <c r="H58" s="34"/>
      <c r="I58" s="30"/>
      <c r="J58" s="30"/>
      <c r="L58" s="30"/>
      <c r="M58" s="7"/>
      <c r="N58" s="101"/>
      <c r="O58" s="101"/>
      <c r="P58" s="84"/>
    </row>
    <row r="59" spans="1:19" ht="16.5" thickBot="1">
      <c r="A59" s="27" t="s">
        <v>23</v>
      </c>
      <c r="B59" s="24"/>
      <c r="C59" s="24"/>
      <c r="E59" s="197"/>
      <c r="F59" s="127" t="s">
        <v>111</v>
      </c>
      <c r="G59" s="34"/>
      <c r="H59" s="70"/>
      <c r="I59" s="125" t="s">
        <v>28</v>
      </c>
      <c r="J59" s="107" t="s">
        <v>29</v>
      </c>
      <c r="K59" s="70"/>
      <c r="L59" s="125" t="s">
        <v>28</v>
      </c>
      <c r="M59" s="107" t="s">
        <v>34</v>
      </c>
      <c r="N59" s="7"/>
      <c r="O59" s="125" t="s">
        <v>28</v>
      </c>
      <c r="P59" s="107" t="s">
        <v>31</v>
      </c>
    </row>
    <row r="60" spans="1:19" ht="16.5" thickBot="1">
      <c r="A60" s="27" t="s">
        <v>24</v>
      </c>
      <c r="B60" s="24"/>
      <c r="C60" s="25"/>
      <c r="E60" s="197"/>
      <c r="F60" s="90" t="s">
        <v>32</v>
      </c>
      <c r="G60" s="37"/>
      <c r="H60" s="30"/>
      <c r="I60" s="131" t="str">
        <f>F61</f>
        <v>Notvikens IK P11</v>
      </c>
      <c r="J60" s="38" t="s">
        <v>334</v>
      </c>
      <c r="K60" s="1"/>
      <c r="L60" s="131" t="str">
        <f>F63</f>
        <v>Sunderby SK P11/12</v>
      </c>
      <c r="M60" s="38" t="s">
        <v>291</v>
      </c>
      <c r="N60" s="30"/>
      <c r="O60" s="131" t="str">
        <f>F65</f>
        <v>Begnäsets AIK P11/12</v>
      </c>
      <c r="P60" s="38" t="s">
        <v>251</v>
      </c>
    </row>
    <row r="61" spans="1:19" ht="15.75">
      <c r="A61" s="27" t="s">
        <v>25</v>
      </c>
      <c r="B61" s="24"/>
      <c r="C61" s="24"/>
      <c r="E61" s="198"/>
      <c r="F61" s="191" t="s">
        <v>83</v>
      </c>
      <c r="G61" s="36"/>
      <c r="H61" s="36" t="s">
        <v>45</v>
      </c>
      <c r="I61" s="134" t="str">
        <f>F61</f>
        <v>Notvikens IK P11</v>
      </c>
      <c r="J61" s="165" t="str">
        <f>F65</f>
        <v>Begnäsets AIK P11/12</v>
      </c>
      <c r="K61" s="36" t="s">
        <v>45</v>
      </c>
      <c r="L61" s="136" t="str">
        <f>F63</f>
        <v>Sunderby SK P11/12</v>
      </c>
      <c r="M61" s="166" t="str">
        <f>F66</f>
        <v>Team Kalix IBK P11</v>
      </c>
      <c r="N61" s="36" t="s">
        <v>45</v>
      </c>
      <c r="O61" s="138" t="str">
        <f>F65</f>
        <v>Begnäsets AIK P11/12</v>
      </c>
      <c r="P61" s="139" t="str">
        <f>F61</f>
        <v>Notvikens IK P11</v>
      </c>
    </row>
    <row r="62" spans="1:19" ht="16.5" thickBot="1">
      <c r="A62" s="27" t="s">
        <v>26</v>
      </c>
      <c r="E62" s="198"/>
      <c r="F62" s="192" t="s">
        <v>5</v>
      </c>
      <c r="G62" s="36"/>
      <c r="H62" s="36" t="s">
        <v>45</v>
      </c>
      <c r="I62" s="166" t="str">
        <f>F66</f>
        <v>Team Kalix IBK P11</v>
      </c>
      <c r="J62" s="141" t="str">
        <f>F64</f>
        <v>IBK Luleå P11/12</v>
      </c>
      <c r="K62" s="36" t="s">
        <v>45</v>
      </c>
      <c r="L62" s="165" t="str">
        <f>F65</f>
        <v>Begnäsets AIK P11/12</v>
      </c>
      <c r="M62" s="143" t="str">
        <f>F61</f>
        <v>Notvikens IK P11</v>
      </c>
      <c r="N62" s="36" t="s">
        <v>45</v>
      </c>
      <c r="O62" s="144" t="str">
        <f>F64</f>
        <v>IBK Luleå P11/12</v>
      </c>
      <c r="P62" s="145" t="str">
        <f>F62</f>
        <v>Wibax IBF Piteå P11 L2</v>
      </c>
    </row>
    <row r="63" spans="1:19" ht="13.5" thickBot="1">
      <c r="E63" s="198"/>
      <c r="F63" s="193" t="s">
        <v>7</v>
      </c>
      <c r="G63" s="36"/>
      <c r="H63" s="36" t="s">
        <v>46</v>
      </c>
      <c r="I63" s="167" t="str">
        <f>F65</f>
        <v>Begnäsets AIK P11/12</v>
      </c>
      <c r="J63" s="140" t="str">
        <f>F66</f>
        <v>Team Kalix IBK P11</v>
      </c>
      <c r="K63" s="36" t="s">
        <v>46</v>
      </c>
      <c r="L63" s="172" t="str">
        <f>F66</f>
        <v>Team Kalix IBK P11</v>
      </c>
      <c r="M63" s="142" t="str">
        <f>F65</f>
        <v>Begnäsets AIK P11/12</v>
      </c>
      <c r="N63" s="36" t="s">
        <v>46</v>
      </c>
      <c r="O63" s="147" t="str">
        <f>F61</f>
        <v>Notvikens IK P11</v>
      </c>
      <c r="P63" s="141" t="str">
        <f>F64</f>
        <v>IBK Luleå P11/12</v>
      </c>
    </row>
    <row r="64" spans="1:19">
      <c r="E64" s="198"/>
      <c r="F64" s="194" t="s">
        <v>84</v>
      </c>
      <c r="G64" s="36"/>
      <c r="H64" s="36" t="s">
        <v>46</v>
      </c>
      <c r="I64" s="147" t="str">
        <f>F61</f>
        <v>Notvikens IK P11</v>
      </c>
      <c r="J64" s="141" t="str">
        <f>F64</f>
        <v>IBK Luleå P11/12</v>
      </c>
      <c r="K64" s="36" t="s">
        <v>46</v>
      </c>
      <c r="L64" s="148" t="str">
        <f>F63</f>
        <v>Sunderby SK P11/12</v>
      </c>
      <c r="M64" s="143" t="str">
        <f>F61</f>
        <v>Notvikens IK P11</v>
      </c>
      <c r="N64" s="36" t="s">
        <v>46</v>
      </c>
      <c r="O64" s="135" t="str">
        <f>F65</f>
        <v>Begnäsets AIK P11/12</v>
      </c>
      <c r="P64" s="174" t="str">
        <f>F62</f>
        <v>Wibax IBF Piteå P11 L2</v>
      </c>
    </row>
    <row r="65" spans="5:19" ht="13.5" thickBot="1">
      <c r="E65" s="198"/>
      <c r="F65" s="195" t="s">
        <v>113</v>
      </c>
      <c r="G65" s="164"/>
      <c r="H65" s="36" t="s">
        <v>47</v>
      </c>
      <c r="I65" s="168" t="str">
        <f>F64</f>
        <v>IBK Luleå P11/12</v>
      </c>
      <c r="J65" s="142" t="str">
        <f>F65</f>
        <v>Begnäsets AIK P11/12</v>
      </c>
      <c r="K65" s="36" t="s">
        <v>47</v>
      </c>
      <c r="L65" s="173" t="str">
        <f>F61</f>
        <v>Notvikens IK P11</v>
      </c>
      <c r="M65" s="166" t="str">
        <f>F66</f>
        <v>Team Kalix IBK P11</v>
      </c>
      <c r="N65" s="36" t="s">
        <v>47</v>
      </c>
      <c r="O65" s="175" t="str">
        <f>F62</f>
        <v>Wibax IBF Piteå P11 L2</v>
      </c>
      <c r="P65" s="173" t="str">
        <f>F61</f>
        <v>Notvikens IK P11</v>
      </c>
    </row>
    <row r="66" spans="5:19" ht="13.5" thickBot="1">
      <c r="E66" s="30"/>
      <c r="F66" s="233" t="s">
        <v>10</v>
      </c>
      <c r="G66" s="36"/>
      <c r="H66" s="36" t="s">
        <v>47</v>
      </c>
      <c r="I66" s="150" t="str">
        <f>F61</f>
        <v>Notvikens IK P11</v>
      </c>
      <c r="J66" s="169" t="str">
        <f>F66</f>
        <v>Team Kalix IBK P11</v>
      </c>
      <c r="K66" s="36" t="s">
        <v>47</v>
      </c>
      <c r="L66" s="151" t="str">
        <f>F63</f>
        <v>Sunderby SK P11/12</v>
      </c>
      <c r="M66" s="146" t="str">
        <f>F65</f>
        <v>Begnäsets AIK P11/12</v>
      </c>
      <c r="N66" s="36" t="s">
        <v>47</v>
      </c>
      <c r="O66" s="152" t="str">
        <f>F65</f>
        <v>Begnäsets AIK P11/12</v>
      </c>
      <c r="P66" s="161" t="str">
        <f>F64</f>
        <v>IBK Luleå P11/12</v>
      </c>
    </row>
    <row r="67" spans="5:19" ht="13.5" thickBot="1">
      <c r="E67" s="30"/>
      <c r="F67" s="200"/>
      <c r="G67" s="36"/>
      <c r="H67" s="7"/>
      <c r="I67" s="96"/>
      <c r="J67" s="96"/>
      <c r="K67" s="7"/>
      <c r="L67" s="30"/>
      <c r="M67" s="30"/>
      <c r="N67" s="7"/>
      <c r="O67" s="85"/>
      <c r="P67" s="85"/>
    </row>
    <row r="68" spans="5:19" ht="13.5" thickBot="1">
      <c r="E68" s="30"/>
      <c r="F68" s="30"/>
      <c r="G68" s="30"/>
      <c r="H68" s="184"/>
      <c r="I68" s="170" t="s">
        <v>28</v>
      </c>
      <c r="J68" s="111" t="s">
        <v>30</v>
      </c>
      <c r="K68" s="7"/>
      <c r="L68" s="125" t="s">
        <v>28</v>
      </c>
      <c r="M68" s="111" t="s">
        <v>33</v>
      </c>
      <c r="N68" s="7"/>
      <c r="O68" s="125" t="s">
        <v>28</v>
      </c>
      <c r="P68" s="111" t="s">
        <v>35</v>
      </c>
    </row>
    <row r="69" spans="5:19" ht="13.5" thickBot="1">
      <c r="E69" s="30"/>
      <c r="F69" s="30"/>
      <c r="G69" s="30"/>
      <c r="H69" s="184"/>
      <c r="I69" s="4" t="str">
        <f>F62</f>
        <v>Wibax IBF Piteå P11 L2</v>
      </c>
      <c r="J69" s="38" t="s">
        <v>112</v>
      </c>
      <c r="K69" s="7"/>
      <c r="L69" s="131" t="str">
        <f>F64</f>
        <v>IBK Luleå P11/12</v>
      </c>
      <c r="M69" s="38" t="s">
        <v>332</v>
      </c>
      <c r="N69" s="7"/>
      <c r="O69" s="131" t="str">
        <f>F66</f>
        <v>Team Kalix IBK P11</v>
      </c>
      <c r="P69" s="38" t="s">
        <v>108</v>
      </c>
    </row>
    <row r="70" spans="5:19" ht="13.5" thickBot="1">
      <c r="E70" s="30"/>
      <c r="F70" s="99"/>
      <c r="G70" s="99"/>
      <c r="H70" s="36" t="s">
        <v>45</v>
      </c>
      <c r="I70" s="178" t="str">
        <f>F62</f>
        <v>Wibax IBF Piteå P11 L2</v>
      </c>
      <c r="J70" s="171" t="str">
        <f>F63</f>
        <v>Sunderby SK P11/12</v>
      </c>
      <c r="K70" s="36" t="s">
        <v>45</v>
      </c>
      <c r="L70" s="153" t="str">
        <f>F64</f>
        <v>IBK Luleå P11/12</v>
      </c>
      <c r="M70" s="154" t="str">
        <f>F63</f>
        <v>Sunderby SK P11/12</v>
      </c>
      <c r="N70" s="36" t="s">
        <v>45</v>
      </c>
      <c r="O70" s="155" t="str">
        <f>F66</f>
        <v>Team Kalix IBK P11</v>
      </c>
      <c r="P70" s="156" t="str">
        <f>F63</f>
        <v>Sunderby SK P11/12</v>
      </c>
    </row>
    <row r="71" spans="5:19">
      <c r="E71" s="30"/>
      <c r="F71" s="30"/>
      <c r="G71" s="30"/>
      <c r="H71" s="36" t="s">
        <v>45</v>
      </c>
      <c r="I71" s="179" t="str">
        <f>F61</f>
        <v>Notvikens IK P11</v>
      </c>
      <c r="J71" s="165" t="str">
        <f>F65</f>
        <v>Begnäsets AIK P11/12</v>
      </c>
      <c r="K71" s="36" t="s">
        <v>45</v>
      </c>
      <c r="L71" s="174" t="str">
        <f>F62</f>
        <v>Wibax IBF Piteå P11 L2</v>
      </c>
      <c r="M71" s="140" t="str">
        <f>F66</f>
        <v>Team Kalix IBK P11</v>
      </c>
      <c r="N71" s="36" t="s">
        <v>45</v>
      </c>
      <c r="O71" s="144" t="str">
        <f>F64</f>
        <v>IBK Luleå P11/12</v>
      </c>
      <c r="P71" s="145" t="str">
        <f>F62</f>
        <v>Wibax IBF Piteå P11 L2</v>
      </c>
    </row>
    <row r="72" spans="5:19">
      <c r="E72" s="30"/>
      <c r="F72" s="30"/>
      <c r="G72" s="30"/>
      <c r="H72" s="36" t="s">
        <v>46</v>
      </c>
      <c r="I72" s="180" t="str">
        <f>F63</f>
        <v>Sunderby SK P11/12</v>
      </c>
      <c r="J72" s="143" t="str">
        <f>F61</f>
        <v>Notvikens IK P11</v>
      </c>
      <c r="K72" s="36" t="s">
        <v>46</v>
      </c>
      <c r="L72" s="171" t="str">
        <f>F63</f>
        <v>Sunderby SK P11/12</v>
      </c>
      <c r="M72" s="174" t="str">
        <f>F62</f>
        <v>Wibax IBF Piteå P11 L2</v>
      </c>
      <c r="N72" s="36" t="s">
        <v>46</v>
      </c>
      <c r="O72" s="148" t="str">
        <f>F63</f>
        <v>Sunderby SK P11/12</v>
      </c>
      <c r="P72" s="141" t="str">
        <f>F64</f>
        <v>IBK Luleå P11/12</v>
      </c>
    </row>
    <row r="73" spans="5:19" ht="13.5" thickBot="1">
      <c r="E73" s="30"/>
      <c r="F73" s="30"/>
      <c r="G73" s="30"/>
      <c r="H73" s="36" t="s">
        <v>46</v>
      </c>
      <c r="I73" s="181" t="str">
        <f>F62</f>
        <v>Wibax IBF Piteå P11 L2</v>
      </c>
      <c r="J73" s="146" t="str">
        <f>F65</f>
        <v>Begnäsets AIK P11/12</v>
      </c>
      <c r="K73" s="36" t="s">
        <v>46</v>
      </c>
      <c r="L73" s="144" t="str">
        <f>F64</f>
        <v>IBK Luleå P11/12</v>
      </c>
      <c r="M73" s="140" t="str">
        <f>F66</f>
        <v>Team Kalix IBK P11</v>
      </c>
      <c r="N73" s="36" t="s">
        <v>46</v>
      </c>
      <c r="O73" s="137" t="str">
        <f>F66</f>
        <v>Team Kalix IBK P11</v>
      </c>
      <c r="P73" s="145" t="str">
        <f>F62</f>
        <v>Wibax IBF Piteå P11 L2</v>
      </c>
    </row>
    <row r="74" spans="5:19" ht="13.5" thickBot="1">
      <c r="E74" s="30"/>
      <c r="F74" s="30"/>
      <c r="G74" s="30"/>
      <c r="H74" s="36" t="s">
        <v>47</v>
      </c>
      <c r="I74" s="182" t="str">
        <f>F65</f>
        <v>Begnäsets AIK P11/12</v>
      </c>
      <c r="J74" s="157" t="str">
        <f>F63</f>
        <v>Sunderby SK P11/12</v>
      </c>
      <c r="K74" s="36" t="s">
        <v>47</v>
      </c>
      <c r="L74" s="166" t="str">
        <f>F66</f>
        <v>Team Kalix IBK P11</v>
      </c>
      <c r="M74" s="154" t="str">
        <f>F63</f>
        <v>Sunderby SK P11/12</v>
      </c>
      <c r="N74" s="36" t="s">
        <v>47</v>
      </c>
      <c r="O74" s="174" t="str">
        <f>F62</f>
        <v>Wibax IBF Piteå P11 L2</v>
      </c>
      <c r="P74" s="171" t="str">
        <f>F63</f>
        <v>Sunderby SK P11/12</v>
      </c>
    </row>
    <row r="75" spans="5:19" ht="13.5" thickBot="1">
      <c r="E75" s="30"/>
      <c r="F75" s="30"/>
      <c r="G75" s="30"/>
      <c r="H75" s="36" t="s">
        <v>47</v>
      </c>
      <c r="I75" s="183" t="str">
        <f>F62</f>
        <v>Wibax IBF Piteå P11 L2</v>
      </c>
      <c r="J75" s="158" t="str">
        <f>F61</f>
        <v>Notvikens IK P11</v>
      </c>
      <c r="K75" s="36" t="s">
        <v>47</v>
      </c>
      <c r="L75" s="159" t="str">
        <f>F64</f>
        <v>IBK Luleå P11/12</v>
      </c>
      <c r="M75" s="149" t="str">
        <f>F62</f>
        <v>Wibax IBF Piteå P11 L2</v>
      </c>
      <c r="N75" s="36" t="s">
        <v>47</v>
      </c>
      <c r="O75" s="160" t="str">
        <f>F66</f>
        <v>Team Kalix IBK P11</v>
      </c>
      <c r="P75" s="161" t="str">
        <f>F64</f>
        <v>IBK Luleå P11/12</v>
      </c>
    </row>
    <row r="76" spans="5:19" ht="13.5" thickBot="1">
      <c r="E76" s="30"/>
      <c r="F76" s="74"/>
      <c r="G76" s="74"/>
      <c r="H76" s="75"/>
      <c r="I76" s="76"/>
      <c r="J76" s="74"/>
      <c r="K76" s="74"/>
      <c r="L76" s="77"/>
      <c r="M76" s="74"/>
      <c r="N76" s="75"/>
      <c r="O76" s="75"/>
      <c r="P76" s="75"/>
      <c r="Q76" s="77"/>
      <c r="R76" s="77"/>
      <c r="S76" s="77"/>
    </row>
    <row r="77" spans="5:19" ht="13.5" thickBot="1">
      <c r="E77" s="197"/>
      <c r="F77" s="88" t="s">
        <v>40</v>
      </c>
      <c r="G77" s="128"/>
      <c r="H77" s="101"/>
      <c r="I77" s="100"/>
      <c r="J77" s="101"/>
      <c r="K77" s="101"/>
      <c r="L77" s="101"/>
      <c r="M77" s="101"/>
      <c r="N77" s="101"/>
      <c r="O77" s="101"/>
      <c r="P77" s="84"/>
    </row>
    <row r="78" spans="5:19" ht="13.5" thickBot="1">
      <c r="E78" s="197"/>
      <c r="F78" s="127" t="s">
        <v>42</v>
      </c>
      <c r="G78" s="32"/>
      <c r="H78" s="7"/>
      <c r="I78" s="125" t="s">
        <v>28</v>
      </c>
      <c r="J78" s="107" t="s">
        <v>29</v>
      </c>
      <c r="K78" s="7"/>
      <c r="L78" s="125" t="s">
        <v>28</v>
      </c>
      <c r="M78" s="107" t="s">
        <v>33</v>
      </c>
      <c r="N78" s="7"/>
      <c r="O78" s="236"/>
      <c r="P78" s="237"/>
    </row>
    <row r="79" spans="5:19" ht="13.5" thickBot="1">
      <c r="E79" s="197"/>
      <c r="F79" s="90" t="s">
        <v>32</v>
      </c>
      <c r="G79" s="34"/>
      <c r="H79" s="7"/>
      <c r="I79" s="131" t="str">
        <f>F80</f>
        <v>Gammelstads IF P12</v>
      </c>
      <c r="J79" s="38" t="s">
        <v>232</v>
      </c>
      <c r="K79" s="7"/>
      <c r="L79" s="131" t="str">
        <f>F82</f>
        <v>IBK Luleå P12 Lag 1</v>
      </c>
      <c r="M79" s="38" t="s">
        <v>330</v>
      </c>
      <c r="N79" s="30"/>
      <c r="O79" s="238"/>
      <c r="P79" s="239"/>
    </row>
    <row r="80" spans="5:19">
      <c r="E80" s="198"/>
      <c r="F80" s="186" t="s">
        <v>4</v>
      </c>
      <c r="G80" s="37"/>
      <c r="H80" s="36" t="s">
        <v>45</v>
      </c>
      <c r="I80" s="40" t="str">
        <f>F80</f>
        <v>Gammelstads IF P12</v>
      </c>
      <c r="J80" s="47" t="str">
        <f>F81</f>
        <v>Öjebyns IBF P12</v>
      </c>
      <c r="K80" s="36" t="s">
        <v>45</v>
      </c>
      <c r="L80" s="52" t="str">
        <f>F82</f>
        <v>IBK Luleå P12 Lag 1</v>
      </c>
      <c r="M80" s="40" t="str">
        <f>F80</f>
        <v>Gammelstads IF P12</v>
      </c>
      <c r="N80" s="36"/>
      <c r="O80" s="241"/>
      <c r="P80" s="242"/>
    </row>
    <row r="81" spans="5:19" ht="13.5" thickBot="1">
      <c r="E81" s="198"/>
      <c r="F81" s="187" t="s">
        <v>2</v>
      </c>
      <c r="G81" s="34"/>
      <c r="H81" s="36" t="s">
        <v>46</v>
      </c>
      <c r="I81" s="55" t="str">
        <f>F83</f>
        <v>IBF Argentum P11/12/13</v>
      </c>
      <c r="J81" s="52" t="str">
        <f>F82</f>
        <v>IBK Luleå P12 Lag 1</v>
      </c>
      <c r="K81" s="36" t="s">
        <v>46</v>
      </c>
      <c r="L81" s="55" t="str">
        <f>F83</f>
        <v>IBF Argentum P11/12/13</v>
      </c>
      <c r="M81" s="47" t="str">
        <f>F81</f>
        <v>Öjebyns IBF P12</v>
      </c>
      <c r="N81" s="36"/>
      <c r="O81" s="242"/>
      <c r="P81" s="242"/>
    </row>
    <row r="82" spans="5:19" ht="13.5" thickBot="1">
      <c r="E82" s="198"/>
      <c r="F82" s="188" t="s">
        <v>86</v>
      </c>
      <c r="G82" s="34"/>
      <c r="H82" s="36" t="s">
        <v>47</v>
      </c>
      <c r="I82" s="47" t="str">
        <f>F81</f>
        <v>Öjebyns IBF P12</v>
      </c>
      <c r="J82" s="55" t="str">
        <f>F83</f>
        <v>IBF Argentum P11/12/13</v>
      </c>
      <c r="K82" s="36" t="s">
        <v>47</v>
      </c>
      <c r="L82" s="40" t="str">
        <f>F80</f>
        <v>Gammelstads IF P12</v>
      </c>
      <c r="M82" s="55" t="str">
        <f>F83</f>
        <v>IBF Argentum P11/12/13</v>
      </c>
      <c r="N82" s="36"/>
      <c r="O82" s="242"/>
      <c r="P82" s="242"/>
    </row>
    <row r="83" spans="5:19" ht="13.5" thickBot="1">
      <c r="E83" s="198"/>
      <c r="F83" s="196" t="s">
        <v>87</v>
      </c>
      <c r="G83" s="34"/>
      <c r="H83" s="36" t="s">
        <v>48</v>
      </c>
      <c r="I83" s="40" t="str">
        <f>F80</f>
        <v>Gammelstads IF P12</v>
      </c>
      <c r="J83" s="52" t="str">
        <f>F82</f>
        <v>IBK Luleå P12 Lag 1</v>
      </c>
      <c r="K83" s="36" t="s">
        <v>48</v>
      </c>
      <c r="L83" s="52" t="str">
        <f>F82</f>
        <v>IBK Luleå P12 Lag 1</v>
      </c>
      <c r="M83" s="47" t="str">
        <f>F81</f>
        <v>Öjebyns IBF P12</v>
      </c>
      <c r="N83" s="36"/>
      <c r="O83" s="241"/>
      <c r="P83" s="242"/>
    </row>
    <row r="84" spans="5:19" ht="13.5" thickBot="1">
      <c r="E84" s="243"/>
      <c r="F84" s="101"/>
      <c r="G84" s="34"/>
      <c r="H84" s="36" t="s">
        <v>49</v>
      </c>
      <c r="I84" s="52" t="str">
        <f>F82</f>
        <v>IBK Luleå P12 Lag 1</v>
      </c>
      <c r="J84" s="47" t="str">
        <f>F81</f>
        <v>Öjebyns IBF P12</v>
      </c>
      <c r="K84" s="36" t="s">
        <v>49</v>
      </c>
      <c r="L84" s="47" t="str">
        <f>F81</f>
        <v>Öjebyns IBF P12</v>
      </c>
      <c r="M84" s="40" t="str">
        <f>F80</f>
        <v>Gammelstads IF P12</v>
      </c>
      <c r="N84" s="36"/>
      <c r="O84" s="242"/>
      <c r="P84" s="242"/>
    </row>
    <row r="85" spans="5:19" ht="13.5" thickBot="1">
      <c r="E85" s="243"/>
      <c r="F85" s="234"/>
      <c r="G85" s="7"/>
      <c r="H85" s="36" t="s">
        <v>50</v>
      </c>
      <c r="I85" s="116" t="str">
        <f>F80</f>
        <v>Gammelstads IF P12</v>
      </c>
      <c r="J85" s="117" t="str">
        <f>F83</f>
        <v>IBF Argentum P11/12/13</v>
      </c>
      <c r="K85" s="36" t="s">
        <v>50</v>
      </c>
      <c r="L85" s="109" t="str">
        <f>F82</f>
        <v>IBK Luleå P12 Lag 1</v>
      </c>
      <c r="M85" s="117" t="str">
        <f>F83</f>
        <v>IBF Argentum P11/12/13</v>
      </c>
      <c r="N85" s="36"/>
      <c r="O85" s="241"/>
      <c r="P85" s="242"/>
    </row>
    <row r="86" spans="5:19" ht="13.5" thickBot="1">
      <c r="E86" s="39"/>
      <c r="F86" s="7"/>
      <c r="G86" s="7"/>
      <c r="H86" s="7"/>
      <c r="I86" s="7"/>
      <c r="J86" s="7"/>
      <c r="K86" s="7"/>
      <c r="L86" s="7"/>
      <c r="M86" s="7"/>
      <c r="N86" s="7"/>
      <c r="O86" s="235"/>
      <c r="P86" s="235"/>
    </row>
    <row r="87" spans="5:19" ht="13.5" thickBot="1">
      <c r="E87" s="30"/>
      <c r="F87" s="7"/>
      <c r="G87" s="7"/>
      <c r="H87" s="7"/>
      <c r="I87" s="125" t="s">
        <v>28</v>
      </c>
      <c r="J87" s="107" t="s">
        <v>30</v>
      </c>
      <c r="K87" s="7"/>
      <c r="L87" s="125" t="s">
        <v>28</v>
      </c>
      <c r="M87" s="107" t="s">
        <v>34</v>
      </c>
      <c r="N87" s="7"/>
      <c r="O87" s="236"/>
      <c r="P87" s="240"/>
    </row>
    <row r="88" spans="5:19" ht="13.5" thickBot="1">
      <c r="E88" s="30"/>
      <c r="F88" s="7"/>
      <c r="G88" s="7"/>
      <c r="H88" s="7"/>
      <c r="I88" s="131" t="str">
        <f>F81</f>
        <v>Öjebyns IBF P12</v>
      </c>
      <c r="J88" s="38" t="s">
        <v>243</v>
      </c>
      <c r="K88" s="7"/>
      <c r="L88" s="131" t="str">
        <f>F83</f>
        <v>IBF Argentum P11/12/13</v>
      </c>
      <c r="M88" s="38" t="s">
        <v>265</v>
      </c>
      <c r="N88" s="7"/>
      <c r="O88" s="238"/>
      <c r="P88" s="239"/>
    </row>
    <row r="89" spans="5:19" ht="13.5" thickBot="1">
      <c r="E89" s="30"/>
      <c r="F89" s="7"/>
      <c r="G89" s="7"/>
      <c r="H89" s="36" t="s">
        <v>45</v>
      </c>
      <c r="I89" s="47" t="str">
        <f>F81</f>
        <v>Öjebyns IBF P12</v>
      </c>
      <c r="J89" s="55" t="str">
        <f>F83</f>
        <v>IBF Argentum P11/12/13</v>
      </c>
      <c r="K89" s="36" t="s">
        <v>45</v>
      </c>
      <c r="L89" s="55" t="str">
        <f>F83</f>
        <v>IBF Argentum P11/12/13</v>
      </c>
      <c r="M89" s="52" t="str">
        <f>F82</f>
        <v>IBK Luleå P12 Lag 1</v>
      </c>
      <c r="N89" s="36"/>
      <c r="O89" s="242"/>
      <c r="P89" s="242"/>
    </row>
    <row r="90" spans="5:19" ht="13.5" thickBot="1">
      <c r="E90" s="30"/>
      <c r="F90" s="7"/>
      <c r="G90" s="7"/>
      <c r="H90" s="36" t="s">
        <v>46</v>
      </c>
      <c r="I90" s="40" t="str">
        <f>F80</f>
        <v>Gammelstads IF P12</v>
      </c>
      <c r="J90" s="52" t="str">
        <f>F82</f>
        <v>IBK Luleå P12 Lag 1</v>
      </c>
      <c r="K90" s="36" t="s">
        <v>46</v>
      </c>
      <c r="L90" s="47" t="str">
        <f>F81</f>
        <v>Öjebyns IBF P12</v>
      </c>
      <c r="M90" s="40" t="str">
        <f>F80</f>
        <v>Gammelstads IF P12</v>
      </c>
      <c r="N90" s="36"/>
      <c r="O90" s="242"/>
      <c r="P90" s="242"/>
    </row>
    <row r="91" spans="5:19" ht="13.5" thickBot="1">
      <c r="E91" s="30"/>
      <c r="F91" s="7"/>
      <c r="G91" s="7"/>
      <c r="H91" s="36" t="s">
        <v>47</v>
      </c>
      <c r="I91" s="55" t="str">
        <f>F83</f>
        <v>IBF Argentum P11/12/13</v>
      </c>
      <c r="J91" s="40" t="str">
        <f>F80</f>
        <v>Gammelstads IF P12</v>
      </c>
      <c r="K91" s="36" t="s">
        <v>47</v>
      </c>
      <c r="L91" s="52" t="str">
        <f>F82</f>
        <v>IBK Luleå P12 Lag 1</v>
      </c>
      <c r="M91" s="47" t="str">
        <f>F81</f>
        <v>Öjebyns IBF P12</v>
      </c>
      <c r="N91" s="36"/>
      <c r="O91" s="242"/>
      <c r="P91" s="242"/>
    </row>
    <row r="92" spans="5:19" ht="13.5" thickBot="1">
      <c r="E92" s="30"/>
      <c r="F92" s="7"/>
      <c r="G92" s="7"/>
      <c r="H92" s="36" t="s">
        <v>48</v>
      </c>
      <c r="I92" s="47" t="str">
        <f>F81</f>
        <v>Öjebyns IBF P12</v>
      </c>
      <c r="J92" s="52" t="str">
        <f>F82</f>
        <v>IBK Luleå P12 Lag 1</v>
      </c>
      <c r="K92" s="36" t="s">
        <v>48</v>
      </c>
      <c r="L92" s="55" t="str">
        <f>F83</f>
        <v>IBF Argentum P11/12/13</v>
      </c>
      <c r="M92" s="40" t="str">
        <f>F80</f>
        <v>Gammelstads IF P12</v>
      </c>
      <c r="N92" s="36"/>
      <c r="O92" s="242"/>
      <c r="P92" s="242"/>
    </row>
    <row r="93" spans="5:19" ht="13.5" thickBot="1">
      <c r="E93" s="30"/>
      <c r="F93" s="7"/>
      <c r="G93" s="7"/>
      <c r="H93" s="36" t="s">
        <v>49</v>
      </c>
      <c r="I93" s="52" t="str">
        <f>F82</f>
        <v>IBK Luleå P12 Lag 1</v>
      </c>
      <c r="J93" s="55" t="str">
        <f>F83</f>
        <v>IBF Argentum P11/12/13</v>
      </c>
      <c r="K93" s="36" t="s">
        <v>49</v>
      </c>
      <c r="L93" s="40" t="str">
        <f>F80</f>
        <v>Gammelstads IF P12</v>
      </c>
      <c r="M93" s="52" t="str">
        <f>F82</f>
        <v>IBK Luleå P12 Lag 1</v>
      </c>
      <c r="N93" s="36"/>
      <c r="O93" s="242"/>
      <c r="P93" s="242"/>
    </row>
    <row r="94" spans="5:19" ht="13.5" thickBot="1">
      <c r="E94" s="30"/>
      <c r="F94" s="7"/>
      <c r="G94" s="7"/>
      <c r="H94" s="36" t="s">
        <v>50</v>
      </c>
      <c r="I94" s="115" t="str">
        <f>F81</f>
        <v>Öjebyns IBF P12</v>
      </c>
      <c r="J94" s="116" t="str">
        <f>F80</f>
        <v>Gammelstads IF P12</v>
      </c>
      <c r="K94" s="36" t="s">
        <v>50</v>
      </c>
      <c r="L94" s="117" t="str">
        <f>F83</f>
        <v>IBF Argentum P11/12/13</v>
      </c>
      <c r="M94" s="115" t="str">
        <f>F81</f>
        <v>Öjebyns IBF P12</v>
      </c>
      <c r="N94" s="36"/>
      <c r="O94" s="242"/>
      <c r="P94" s="242"/>
    </row>
    <row r="95" spans="5:19" ht="13.5" thickBot="1">
      <c r="E95" s="30"/>
      <c r="F95" s="74"/>
      <c r="G95" s="30"/>
      <c r="H95" s="30"/>
      <c r="I95" s="85"/>
      <c r="J95" s="85"/>
      <c r="K95" s="85"/>
      <c r="L95" s="85"/>
      <c r="M95" s="85"/>
      <c r="N95" s="85"/>
      <c r="O95" s="85"/>
      <c r="P95" s="85"/>
      <c r="Q95" s="77"/>
      <c r="R95" s="77"/>
      <c r="S95" s="77"/>
    </row>
    <row r="96" spans="5:19" ht="13.5" thickBot="1">
      <c r="E96" s="197"/>
      <c r="F96" s="88" t="s">
        <v>40</v>
      </c>
      <c r="G96" s="128"/>
      <c r="H96" s="101"/>
      <c r="I96" s="100"/>
      <c r="J96" s="101"/>
      <c r="K96" s="101"/>
      <c r="L96" s="101"/>
      <c r="M96" s="101"/>
      <c r="N96" s="84"/>
      <c r="O96" s="84"/>
      <c r="P96" s="84"/>
    </row>
    <row r="97" spans="5:16" ht="13.5" thickBot="1">
      <c r="E97" s="197"/>
      <c r="F97" s="127" t="s">
        <v>41</v>
      </c>
      <c r="G97" s="32"/>
      <c r="H97" s="7"/>
      <c r="I97" s="125" t="s">
        <v>28</v>
      </c>
      <c r="J97" s="107" t="s">
        <v>29</v>
      </c>
      <c r="K97" s="7"/>
      <c r="L97" s="125" t="s">
        <v>28</v>
      </c>
      <c r="M97" s="107" t="s">
        <v>34</v>
      </c>
      <c r="N97" s="85"/>
      <c r="O97" s="85"/>
      <c r="P97" s="85"/>
    </row>
    <row r="98" spans="5:16" ht="13.5" thickBot="1">
      <c r="E98" s="197"/>
      <c r="F98" s="90" t="s">
        <v>32</v>
      </c>
      <c r="G98" s="34"/>
      <c r="H98" s="7"/>
      <c r="I98" s="131" t="str">
        <f>F99</f>
        <v>IBK Luleå P12 Lag 2</v>
      </c>
      <c r="J98" s="38" t="s">
        <v>329</v>
      </c>
      <c r="K98" s="7"/>
      <c r="L98" s="131" t="str">
        <f>F101</f>
        <v>Gammelstads IF P13</v>
      </c>
      <c r="M98" s="38" t="s">
        <v>233</v>
      </c>
      <c r="N98" s="85"/>
      <c r="O98" s="85"/>
      <c r="P98" s="85"/>
    </row>
    <row r="99" spans="5:16">
      <c r="E99" s="198"/>
      <c r="F99" s="186" t="s">
        <v>88</v>
      </c>
      <c r="G99" s="37"/>
      <c r="H99" s="36" t="s">
        <v>45</v>
      </c>
      <c r="I99" s="40" t="str">
        <f>F99</f>
        <v>IBK Luleå P12 Lag 2</v>
      </c>
      <c r="J99" s="47" t="str">
        <f>F100</f>
        <v>Luleå SK P12</v>
      </c>
      <c r="K99" s="36" t="s">
        <v>45</v>
      </c>
      <c r="L99" s="52" t="str">
        <f>F101</f>
        <v>Gammelstads IF P13</v>
      </c>
      <c r="M99" s="40" t="str">
        <f>F99</f>
        <v>IBK Luleå P12 Lag 2</v>
      </c>
      <c r="N99" s="85"/>
      <c r="O99" s="85"/>
      <c r="P99" s="85"/>
    </row>
    <row r="100" spans="5:16" ht="13.5" thickBot="1">
      <c r="E100" s="198"/>
      <c r="F100" s="187" t="s">
        <v>8</v>
      </c>
      <c r="G100" s="34"/>
      <c r="H100" s="36" t="s">
        <v>46</v>
      </c>
      <c r="I100" s="55" t="str">
        <f>F102</f>
        <v>Överkalix FF Mix 10-13</v>
      </c>
      <c r="J100" s="52" t="str">
        <f>F101</f>
        <v>Gammelstads IF P13</v>
      </c>
      <c r="K100" s="36" t="s">
        <v>46</v>
      </c>
      <c r="L100" s="55" t="str">
        <f>F102</f>
        <v>Överkalix FF Mix 10-13</v>
      </c>
      <c r="M100" s="47" t="str">
        <f>F100</f>
        <v>Luleå SK P12</v>
      </c>
      <c r="N100" s="85"/>
      <c r="O100" s="85"/>
      <c r="P100" s="85"/>
    </row>
    <row r="101" spans="5:16" ht="13.5" thickBot="1">
      <c r="E101" s="198"/>
      <c r="F101" s="188" t="s">
        <v>6</v>
      </c>
      <c r="G101" s="34"/>
      <c r="H101" s="36" t="s">
        <v>47</v>
      </c>
      <c r="I101" s="47" t="str">
        <f>F100</f>
        <v>Luleå SK P12</v>
      </c>
      <c r="J101" s="55" t="str">
        <f>F102</f>
        <v>Överkalix FF Mix 10-13</v>
      </c>
      <c r="K101" s="36" t="s">
        <v>47</v>
      </c>
      <c r="L101" s="40" t="str">
        <f>F99</f>
        <v>IBK Luleå P12 Lag 2</v>
      </c>
      <c r="M101" s="55" t="str">
        <f>F102</f>
        <v>Överkalix FF Mix 10-13</v>
      </c>
      <c r="N101" s="85"/>
      <c r="O101" s="85"/>
      <c r="P101" s="85"/>
    </row>
    <row r="102" spans="5:16" ht="13.5" thickBot="1">
      <c r="E102" s="198"/>
      <c r="F102" s="196" t="s">
        <v>89</v>
      </c>
      <c r="G102" s="34"/>
      <c r="H102" s="36" t="s">
        <v>48</v>
      </c>
      <c r="I102" s="40" t="str">
        <f>F99</f>
        <v>IBK Luleå P12 Lag 2</v>
      </c>
      <c r="J102" s="52" t="str">
        <f>F101</f>
        <v>Gammelstads IF P13</v>
      </c>
      <c r="K102" s="36" t="s">
        <v>48</v>
      </c>
      <c r="L102" s="52" t="str">
        <f>F101</f>
        <v>Gammelstads IF P13</v>
      </c>
      <c r="M102" s="47" t="str">
        <f>F100</f>
        <v>Luleå SK P12</v>
      </c>
      <c r="N102" s="85"/>
      <c r="O102" s="85"/>
      <c r="P102" s="85"/>
    </row>
    <row r="103" spans="5:16" ht="13.5" thickBot="1">
      <c r="E103" s="30"/>
      <c r="F103" s="101"/>
      <c r="G103" s="34"/>
      <c r="H103" s="36" t="s">
        <v>49</v>
      </c>
      <c r="I103" s="52" t="str">
        <f>F101</f>
        <v>Gammelstads IF P13</v>
      </c>
      <c r="J103" s="47" t="str">
        <f>F100</f>
        <v>Luleå SK P12</v>
      </c>
      <c r="K103" s="36" t="s">
        <v>49</v>
      </c>
      <c r="L103" s="47" t="str">
        <f>F100</f>
        <v>Luleå SK P12</v>
      </c>
      <c r="M103" s="40" t="str">
        <f>F99</f>
        <v>IBK Luleå P12 Lag 2</v>
      </c>
      <c r="N103" s="85"/>
      <c r="O103" s="85"/>
      <c r="P103" s="85"/>
    </row>
    <row r="104" spans="5:16" ht="13.5" thickBot="1">
      <c r="E104" s="30"/>
      <c r="F104" s="7"/>
      <c r="G104" s="7"/>
      <c r="H104" s="36" t="s">
        <v>50</v>
      </c>
      <c r="I104" s="116" t="str">
        <f>F99</f>
        <v>IBK Luleå P12 Lag 2</v>
      </c>
      <c r="J104" s="117" t="str">
        <f>F102</f>
        <v>Överkalix FF Mix 10-13</v>
      </c>
      <c r="K104" s="36" t="s">
        <v>50</v>
      </c>
      <c r="L104" s="109" t="str">
        <f>F101</f>
        <v>Gammelstads IF P13</v>
      </c>
      <c r="M104" s="117" t="str">
        <f>F102</f>
        <v>Överkalix FF Mix 10-13</v>
      </c>
      <c r="N104" s="85"/>
      <c r="O104" s="85"/>
      <c r="P104" s="85"/>
    </row>
    <row r="105" spans="5:16" ht="13.5" thickBot="1">
      <c r="E105" s="30"/>
      <c r="F105" s="7"/>
      <c r="G105" s="7"/>
      <c r="H105" s="7"/>
      <c r="I105" s="7"/>
      <c r="J105" s="7"/>
      <c r="K105" s="7"/>
      <c r="L105" s="7"/>
      <c r="M105" s="7"/>
      <c r="N105" s="85"/>
      <c r="O105" s="85"/>
      <c r="P105" s="85"/>
    </row>
    <row r="106" spans="5:16" ht="13.5" thickBot="1">
      <c r="E106" s="30"/>
      <c r="F106" s="7"/>
      <c r="G106" s="7"/>
      <c r="H106" s="7"/>
      <c r="I106" s="125" t="s">
        <v>28</v>
      </c>
      <c r="J106" s="107" t="s">
        <v>30</v>
      </c>
      <c r="K106" s="7"/>
      <c r="L106" s="125" t="s">
        <v>28</v>
      </c>
      <c r="M106" s="107" t="s">
        <v>33</v>
      </c>
      <c r="N106" s="85"/>
      <c r="O106" s="85"/>
      <c r="P106" s="85"/>
    </row>
    <row r="107" spans="5:16" ht="13.5" thickBot="1">
      <c r="E107" s="30"/>
      <c r="F107" s="7"/>
      <c r="G107" s="7"/>
      <c r="H107" s="7"/>
      <c r="I107" s="131" t="str">
        <f>F100</f>
        <v>Luleå SK P12</v>
      </c>
      <c r="J107" s="38" t="s">
        <v>327</v>
      </c>
      <c r="K107" s="7"/>
      <c r="L107" s="131" t="str">
        <f>F102</f>
        <v>Överkalix FF Mix 10-13</v>
      </c>
      <c r="M107" s="38" t="s">
        <v>249</v>
      </c>
      <c r="N107" s="85"/>
      <c r="O107" s="85"/>
      <c r="P107" s="85"/>
    </row>
    <row r="108" spans="5:16" ht="13.5" thickBot="1">
      <c r="E108" s="30"/>
      <c r="F108" s="7"/>
      <c r="G108" s="7"/>
      <c r="H108" s="36" t="s">
        <v>45</v>
      </c>
      <c r="I108" s="47" t="str">
        <f>F100</f>
        <v>Luleå SK P12</v>
      </c>
      <c r="J108" s="55" t="str">
        <f>F102</f>
        <v>Överkalix FF Mix 10-13</v>
      </c>
      <c r="K108" s="36" t="s">
        <v>45</v>
      </c>
      <c r="L108" s="55" t="str">
        <f>F102</f>
        <v>Överkalix FF Mix 10-13</v>
      </c>
      <c r="M108" s="52" t="str">
        <f>F101</f>
        <v>Gammelstads IF P13</v>
      </c>
      <c r="N108" s="85"/>
      <c r="O108" s="85"/>
      <c r="P108" s="85"/>
    </row>
    <row r="109" spans="5:16" ht="13.5" thickBot="1">
      <c r="E109" s="30"/>
      <c r="F109" s="7"/>
      <c r="G109" s="7"/>
      <c r="H109" s="36" t="s">
        <v>46</v>
      </c>
      <c r="I109" s="40" t="str">
        <f>F99</f>
        <v>IBK Luleå P12 Lag 2</v>
      </c>
      <c r="J109" s="52" t="str">
        <f>F101</f>
        <v>Gammelstads IF P13</v>
      </c>
      <c r="K109" s="36" t="s">
        <v>46</v>
      </c>
      <c r="L109" s="47" t="str">
        <f>F100</f>
        <v>Luleå SK P12</v>
      </c>
      <c r="M109" s="40" t="str">
        <f>F99</f>
        <v>IBK Luleå P12 Lag 2</v>
      </c>
      <c r="N109" s="85"/>
      <c r="O109" s="85"/>
      <c r="P109" s="85"/>
    </row>
    <row r="110" spans="5:16" ht="13.5" thickBot="1">
      <c r="E110" s="30"/>
      <c r="F110" s="7"/>
      <c r="G110" s="7"/>
      <c r="H110" s="36" t="s">
        <v>47</v>
      </c>
      <c r="I110" s="55" t="str">
        <f>F102</f>
        <v>Överkalix FF Mix 10-13</v>
      </c>
      <c r="J110" s="40" t="str">
        <f>F99</f>
        <v>IBK Luleå P12 Lag 2</v>
      </c>
      <c r="K110" s="36" t="s">
        <v>47</v>
      </c>
      <c r="L110" s="52" t="str">
        <f>F101</f>
        <v>Gammelstads IF P13</v>
      </c>
      <c r="M110" s="47" t="str">
        <f>F100</f>
        <v>Luleå SK P12</v>
      </c>
      <c r="N110" s="85"/>
      <c r="O110" s="85"/>
      <c r="P110" s="85"/>
    </row>
    <row r="111" spans="5:16" ht="13.5" thickBot="1">
      <c r="E111" s="30"/>
      <c r="F111" s="7"/>
      <c r="G111" s="7"/>
      <c r="H111" s="36" t="s">
        <v>48</v>
      </c>
      <c r="I111" s="47" t="str">
        <f>F100</f>
        <v>Luleå SK P12</v>
      </c>
      <c r="J111" s="52" t="str">
        <f>F101</f>
        <v>Gammelstads IF P13</v>
      </c>
      <c r="K111" s="36" t="s">
        <v>48</v>
      </c>
      <c r="L111" s="55" t="str">
        <f>F102</f>
        <v>Överkalix FF Mix 10-13</v>
      </c>
      <c r="M111" s="40" t="str">
        <f>F99</f>
        <v>IBK Luleå P12 Lag 2</v>
      </c>
      <c r="N111" s="85"/>
      <c r="O111" s="85"/>
      <c r="P111" s="85"/>
    </row>
    <row r="112" spans="5:16" ht="13.5" thickBot="1">
      <c r="E112" s="30"/>
      <c r="F112" s="7"/>
      <c r="G112" s="7"/>
      <c r="H112" s="36" t="s">
        <v>49</v>
      </c>
      <c r="I112" s="52" t="str">
        <f>F101</f>
        <v>Gammelstads IF P13</v>
      </c>
      <c r="J112" s="55" t="str">
        <f>F102</f>
        <v>Överkalix FF Mix 10-13</v>
      </c>
      <c r="K112" s="36" t="s">
        <v>49</v>
      </c>
      <c r="L112" s="40" t="str">
        <f>F99</f>
        <v>IBK Luleå P12 Lag 2</v>
      </c>
      <c r="M112" s="52" t="str">
        <f>F101</f>
        <v>Gammelstads IF P13</v>
      </c>
      <c r="N112" s="85"/>
      <c r="O112" s="85"/>
      <c r="P112" s="85"/>
    </row>
    <row r="113" spans="5:19" ht="13.5" thickBot="1">
      <c r="E113" s="30"/>
      <c r="F113" s="7"/>
      <c r="G113" s="7"/>
      <c r="H113" s="36" t="s">
        <v>50</v>
      </c>
      <c r="I113" s="115" t="str">
        <f>F100</f>
        <v>Luleå SK P12</v>
      </c>
      <c r="J113" s="116" t="str">
        <f>F99</f>
        <v>IBK Luleå P12 Lag 2</v>
      </c>
      <c r="K113" s="36" t="s">
        <v>50</v>
      </c>
      <c r="L113" s="117" t="str">
        <f>F102</f>
        <v>Överkalix FF Mix 10-13</v>
      </c>
      <c r="M113" s="115" t="str">
        <f>F100</f>
        <v>Luleå SK P12</v>
      </c>
      <c r="N113" s="85"/>
      <c r="O113" s="85"/>
      <c r="P113" s="85"/>
    </row>
    <row r="114" spans="5:19" ht="13.5" thickBot="1">
      <c r="E114" s="30"/>
      <c r="F114" s="31"/>
      <c r="G114" s="7"/>
      <c r="H114" s="31"/>
      <c r="I114" s="31"/>
      <c r="J114" s="31"/>
      <c r="K114" s="31"/>
      <c r="L114" s="31"/>
      <c r="M114" s="31"/>
      <c r="N114" s="31"/>
      <c r="O114" s="31"/>
      <c r="P114" s="31"/>
      <c r="Q114" s="77"/>
      <c r="R114" s="77"/>
      <c r="S114" s="77"/>
    </row>
    <row r="115" spans="5:19" ht="13.5" thickBot="1">
      <c r="E115" s="197"/>
      <c r="F115" s="88" t="s">
        <v>27</v>
      </c>
      <c r="G115" s="130"/>
      <c r="H115" s="30"/>
      <c r="I115" s="33"/>
      <c r="J115" s="30"/>
      <c r="K115" s="30"/>
      <c r="M115" s="30"/>
      <c r="N115" s="30"/>
      <c r="O115" s="30"/>
      <c r="P115" s="30"/>
    </row>
    <row r="116" spans="5:19" ht="13.5" thickBot="1">
      <c r="E116" s="197"/>
      <c r="F116" s="127" t="s">
        <v>43</v>
      </c>
      <c r="G116" s="34"/>
      <c r="H116" s="35"/>
      <c r="I116" s="125" t="s">
        <v>28</v>
      </c>
      <c r="J116" s="107" t="s">
        <v>29</v>
      </c>
      <c r="K116" s="35"/>
      <c r="L116" s="125" t="s">
        <v>28</v>
      </c>
      <c r="M116" s="111" t="s">
        <v>30</v>
      </c>
      <c r="N116" s="30"/>
      <c r="O116" s="125" t="s">
        <v>28</v>
      </c>
      <c r="P116" s="111" t="s">
        <v>34</v>
      </c>
    </row>
    <row r="117" spans="5:19" ht="13.5" thickBot="1">
      <c r="E117" s="197"/>
      <c r="F117" s="90" t="s">
        <v>32</v>
      </c>
      <c r="G117" s="37"/>
      <c r="H117" s="30"/>
      <c r="I117" s="126" t="str">
        <f>F119</f>
        <v>Team Kalix IBK P12/13 Lag 1</v>
      </c>
      <c r="J117" s="38" t="s">
        <v>119</v>
      </c>
      <c r="K117" s="7"/>
      <c r="L117" s="126" t="str">
        <f>F118</f>
        <v>Gammelstads IF P13</v>
      </c>
      <c r="M117" s="38" t="s">
        <v>234</v>
      </c>
      <c r="N117" s="7"/>
      <c r="O117" s="126" t="str">
        <f>F120</f>
        <v>Haparanda AIK P11/12/13</v>
      </c>
      <c r="P117" s="38" t="s">
        <v>235</v>
      </c>
    </row>
    <row r="118" spans="5:19">
      <c r="E118" s="198"/>
      <c r="F118" s="186" t="s">
        <v>6</v>
      </c>
      <c r="G118" s="34"/>
      <c r="H118" s="36" t="s">
        <v>45</v>
      </c>
      <c r="I118" s="41" t="str">
        <f>F119</f>
        <v>Team Kalix IBK P12/13 Lag 1</v>
      </c>
      <c r="J118" s="42" t="str">
        <f>F120</f>
        <v>Haparanda AIK P11/12/13</v>
      </c>
      <c r="K118" s="36" t="s">
        <v>45</v>
      </c>
      <c r="L118" s="43" t="str">
        <f>F118</f>
        <v>Gammelstads IF P13</v>
      </c>
      <c r="M118" s="44" t="str">
        <f>F122</f>
        <v>IBK Luleå P12/13</v>
      </c>
      <c r="N118" s="36" t="s">
        <v>45</v>
      </c>
      <c r="O118" s="45" t="str">
        <f>F120</f>
        <v>Haparanda AIK P11/12/13</v>
      </c>
      <c r="P118" s="113" t="str">
        <f>F122</f>
        <v>IBK Luleå P12/13</v>
      </c>
    </row>
    <row r="119" spans="5:19" ht="13.5" thickBot="1">
      <c r="E119" s="198"/>
      <c r="F119" s="187" t="s">
        <v>91</v>
      </c>
      <c r="G119" s="34"/>
      <c r="H119" s="36" t="s">
        <v>46</v>
      </c>
      <c r="I119" s="48" t="str">
        <f>F121</f>
        <v>Alviks IK P12/13</v>
      </c>
      <c r="J119" s="108" t="str">
        <f>F118</f>
        <v>Gammelstads IF P13</v>
      </c>
      <c r="K119" s="36" t="s">
        <v>46</v>
      </c>
      <c r="L119" s="55" t="str">
        <f>F121</f>
        <v>Alviks IK P12/13</v>
      </c>
      <c r="M119" s="42" t="str">
        <f>F120</f>
        <v>Haparanda AIK P11/12/13</v>
      </c>
      <c r="N119" s="36" t="s">
        <v>46</v>
      </c>
      <c r="O119" s="49" t="str">
        <f>F118</f>
        <v>Gammelstads IF P13</v>
      </c>
      <c r="P119" s="51" t="str">
        <f>F119</f>
        <v>Team Kalix IBK P12/13 Lag 1</v>
      </c>
    </row>
    <row r="120" spans="5:19" ht="13.5" thickBot="1">
      <c r="E120" s="198"/>
      <c r="F120" s="188" t="s">
        <v>90</v>
      </c>
      <c r="G120" s="34"/>
      <c r="H120" s="36" t="s">
        <v>47</v>
      </c>
      <c r="I120" s="109" t="str">
        <f>F120</f>
        <v>Haparanda AIK P11/12/13</v>
      </c>
      <c r="J120" s="50" t="str">
        <f>F121</f>
        <v>Alviks IK P12/13</v>
      </c>
      <c r="K120" s="36" t="s">
        <v>47</v>
      </c>
      <c r="L120" s="112" t="str">
        <f>F122</f>
        <v>IBK Luleå P12/13</v>
      </c>
      <c r="M120" s="55" t="str">
        <f>F121</f>
        <v>Alviks IK P12/13</v>
      </c>
      <c r="N120" s="36" t="s">
        <v>47</v>
      </c>
      <c r="O120" s="113" t="str">
        <f>F122</f>
        <v>IBK Luleå P12/13</v>
      </c>
      <c r="P120" s="54" t="str">
        <f>F118</f>
        <v>Gammelstads IF P13</v>
      </c>
    </row>
    <row r="121" spans="5:19" ht="13.5" thickBot="1">
      <c r="E121" s="198"/>
      <c r="F121" s="189" t="s">
        <v>93</v>
      </c>
      <c r="G121" s="34"/>
      <c r="H121" s="36" t="s">
        <v>48</v>
      </c>
      <c r="I121" s="56" t="str">
        <f>F119</f>
        <v>Team Kalix IBK P12/13 Lag 1</v>
      </c>
      <c r="J121" s="54" t="str">
        <f>F118</f>
        <v>Gammelstads IF P13</v>
      </c>
      <c r="K121" s="36" t="s">
        <v>48</v>
      </c>
      <c r="L121" s="49" t="str">
        <f>F118</f>
        <v>Gammelstads IF P13</v>
      </c>
      <c r="M121" s="42" t="str">
        <f>F120</f>
        <v>Haparanda AIK P11/12/13</v>
      </c>
      <c r="N121" s="36" t="s">
        <v>48</v>
      </c>
      <c r="O121" s="57" t="str">
        <f>F120</f>
        <v>Haparanda AIK P11/12/13</v>
      </c>
      <c r="P121" s="47" t="str">
        <f>F119</f>
        <v>Team Kalix IBK P12/13 Lag 1</v>
      </c>
    </row>
    <row r="122" spans="5:19" ht="13.5" thickBot="1">
      <c r="E122" s="30"/>
      <c r="F122" s="190" t="s">
        <v>92</v>
      </c>
      <c r="G122" s="34"/>
      <c r="H122" s="36" t="s">
        <v>49</v>
      </c>
      <c r="I122" s="110" t="str">
        <f>F118</f>
        <v>Gammelstads IF P13</v>
      </c>
      <c r="J122" s="52" t="str">
        <f>F120</f>
        <v>Haparanda AIK P11/12/13</v>
      </c>
      <c r="K122" s="36" t="s">
        <v>49</v>
      </c>
      <c r="L122" s="57" t="str">
        <f>F120</f>
        <v>Haparanda AIK P11/12/13</v>
      </c>
      <c r="M122" s="113" t="str">
        <f>F122</f>
        <v>IBK Luleå P12/13</v>
      </c>
      <c r="N122" s="36" t="s">
        <v>49</v>
      </c>
      <c r="O122" s="47" t="str">
        <f>F119</f>
        <v>Team Kalix IBK P12/13 Lag 1</v>
      </c>
      <c r="P122" s="53" t="str">
        <f>F122</f>
        <v>IBK Luleå P12/13</v>
      </c>
    </row>
    <row r="123" spans="5:19" ht="13.5" thickBot="1">
      <c r="E123" s="30"/>
      <c r="F123" s="199"/>
      <c r="G123" s="60"/>
      <c r="H123" s="36" t="s">
        <v>50</v>
      </c>
      <c r="I123" s="61" t="str">
        <f>F119</f>
        <v>Team Kalix IBK P12/13 Lag 1</v>
      </c>
      <c r="J123" s="68" t="str">
        <f>F121</f>
        <v>Alviks IK P12/13</v>
      </c>
      <c r="K123" s="36" t="s">
        <v>50</v>
      </c>
      <c r="L123" s="62" t="str">
        <f>F118</f>
        <v>Gammelstads IF P13</v>
      </c>
      <c r="M123" s="114" t="str">
        <f>F121</f>
        <v>Alviks IK P12/13</v>
      </c>
      <c r="N123" s="36" t="s">
        <v>50</v>
      </c>
      <c r="O123" s="63" t="str">
        <f>F120</f>
        <v>Haparanda AIK P11/12/13</v>
      </c>
      <c r="P123" s="59" t="str">
        <f>F118</f>
        <v>Gammelstads IF P13</v>
      </c>
    </row>
    <row r="124" spans="5:19" ht="13.5" thickBot="1">
      <c r="E124" s="30"/>
      <c r="F124" s="30"/>
      <c r="G124" s="30"/>
      <c r="H124" s="7"/>
      <c r="I124" s="7"/>
      <c r="J124" s="7"/>
      <c r="K124" s="7"/>
      <c r="L124" s="64"/>
      <c r="M124" s="64"/>
      <c r="N124" s="7"/>
      <c r="O124" s="34"/>
      <c r="P124" s="34"/>
    </row>
    <row r="125" spans="5:19" ht="13.5" thickBot="1">
      <c r="E125" s="30"/>
      <c r="F125" s="30"/>
      <c r="G125" s="30"/>
      <c r="H125" s="7"/>
      <c r="I125" s="125" t="s">
        <v>28</v>
      </c>
      <c r="J125" s="88" t="s">
        <v>33</v>
      </c>
      <c r="K125" s="7"/>
      <c r="L125" s="125" t="s">
        <v>28</v>
      </c>
      <c r="M125" s="107" t="s">
        <v>31</v>
      </c>
      <c r="N125" s="7"/>
    </row>
    <row r="126" spans="5:19" ht="13.5" thickBot="1">
      <c r="E126" s="30"/>
      <c r="F126" s="2"/>
      <c r="G126" s="2"/>
      <c r="H126" s="7"/>
      <c r="I126" s="126" t="str">
        <f>F122</f>
        <v>IBK Luleå P12/13</v>
      </c>
      <c r="J126" s="38" t="s">
        <v>325</v>
      </c>
      <c r="K126" s="7"/>
      <c r="L126" s="126" t="str">
        <f>F121</f>
        <v>Alviks IK P12/13</v>
      </c>
      <c r="M126" s="38" t="s">
        <v>156</v>
      </c>
      <c r="N126" s="7"/>
    </row>
    <row r="127" spans="5:19" ht="13.5" thickBot="1">
      <c r="E127" s="30"/>
      <c r="F127" s="2"/>
      <c r="G127" s="2"/>
      <c r="H127" s="36" t="s">
        <v>45</v>
      </c>
      <c r="I127" s="65" t="str">
        <f>F122</f>
        <v>IBK Luleå P12/13</v>
      </c>
      <c r="J127" s="66" t="str">
        <f>F120</f>
        <v>Haparanda AIK P11/12/13</v>
      </c>
      <c r="K127" s="36" t="s">
        <v>45</v>
      </c>
      <c r="L127" s="67" t="str">
        <f>F121</f>
        <v>Alviks IK P12/13</v>
      </c>
      <c r="M127" s="44" t="str">
        <f>F122</f>
        <v>IBK Luleå P12/13</v>
      </c>
      <c r="N127" s="36"/>
    </row>
    <row r="128" spans="5:19" ht="13.5" thickBot="1">
      <c r="E128" s="30"/>
      <c r="F128" s="36"/>
      <c r="G128" s="36"/>
      <c r="H128" s="36" t="s">
        <v>46</v>
      </c>
      <c r="I128" s="56" t="str">
        <f>F119</f>
        <v>Team Kalix IBK P12/13 Lag 1</v>
      </c>
      <c r="J128" s="68" t="str">
        <f>F121</f>
        <v>Alviks IK P12/13</v>
      </c>
      <c r="K128" s="36" t="s">
        <v>46</v>
      </c>
      <c r="L128" s="56" t="str">
        <f>F119</f>
        <v>Team Kalix IBK P12/13 Lag 1</v>
      </c>
      <c r="M128" s="69" t="str">
        <f>F118</f>
        <v>Gammelstads IF P13</v>
      </c>
      <c r="N128" s="36"/>
    </row>
    <row r="129" spans="5:19" ht="13.5" thickBot="1">
      <c r="E129" s="30"/>
      <c r="F129" s="2"/>
      <c r="G129" s="2"/>
      <c r="H129" s="36" t="s">
        <v>47</v>
      </c>
      <c r="I129" s="52" t="str">
        <f>F120</f>
        <v>Haparanda AIK P11/12/13</v>
      </c>
      <c r="J129" s="51" t="str">
        <f>F119</f>
        <v>Team Kalix IBK P12/13 Lag 1</v>
      </c>
      <c r="K129" s="36" t="s">
        <v>47</v>
      </c>
      <c r="L129" s="58" t="str">
        <f>F122</f>
        <v>IBK Luleå P12/13</v>
      </c>
      <c r="M129" s="51" t="str">
        <f>F119</f>
        <v>Team Kalix IBK P12/13 Lag 1</v>
      </c>
      <c r="N129" s="36"/>
    </row>
    <row r="130" spans="5:19">
      <c r="E130" s="30"/>
      <c r="F130" s="36"/>
      <c r="G130" s="36"/>
      <c r="H130" s="36" t="s">
        <v>48</v>
      </c>
      <c r="I130" s="46" t="str">
        <f>F122</f>
        <v>IBK Luleå P12/13</v>
      </c>
      <c r="J130" s="55" t="str">
        <f>F121</f>
        <v>Alviks IK P12/13</v>
      </c>
      <c r="K130" s="36" t="s">
        <v>48</v>
      </c>
      <c r="L130" s="48" t="str">
        <f>F121</f>
        <v>Alviks IK P12/13</v>
      </c>
      <c r="M130" s="108" t="str">
        <f>F118</f>
        <v>Gammelstads IF P13</v>
      </c>
      <c r="N130" s="36"/>
    </row>
    <row r="131" spans="5:19">
      <c r="E131" s="30"/>
      <c r="F131" s="7"/>
      <c r="G131" s="7"/>
      <c r="H131" s="36" t="s">
        <v>49</v>
      </c>
      <c r="I131" s="55" t="str">
        <f>F121</f>
        <v>Alviks IK P12/13</v>
      </c>
      <c r="J131" s="52" t="str">
        <f>F120</f>
        <v>Haparanda AIK P11/12/13</v>
      </c>
      <c r="K131" s="36" t="s">
        <v>49</v>
      </c>
      <c r="L131" s="108" t="str">
        <f>F118</f>
        <v>Gammelstads IF P13</v>
      </c>
      <c r="M131" s="113" t="str">
        <f>F122</f>
        <v>IBK Luleå P12/13</v>
      </c>
      <c r="N131" s="36"/>
    </row>
    <row r="132" spans="5:19" ht="13.5" thickBot="1">
      <c r="E132" s="30"/>
      <c r="F132" s="7"/>
      <c r="G132" s="7"/>
      <c r="H132" s="36" t="s">
        <v>50</v>
      </c>
      <c r="I132" s="71" t="str">
        <f>F122</f>
        <v>IBK Luleå P12/13</v>
      </c>
      <c r="J132" s="72" t="str">
        <f>F119</f>
        <v>Team Kalix IBK P12/13 Lag 1</v>
      </c>
      <c r="K132" s="36" t="s">
        <v>50</v>
      </c>
      <c r="L132" s="73" t="str">
        <f>F121</f>
        <v>Alviks IK P12/13</v>
      </c>
      <c r="M132" s="72" t="str">
        <f>F119</f>
        <v>Team Kalix IBK P12/13 Lag 1</v>
      </c>
      <c r="N132" s="36"/>
    </row>
    <row r="133" spans="5:19" ht="13.5" thickBot="1">
      <c r="E133" s="30"/>
      <c r="F133" s="75"/>
      <c r="G133" s="7"/>
      <c r="H133" s="31"/>
      <c r="I133" s="31"/>
      <c r="J133" s="31"/>
      <c r="K133" s="31"/>
      <c r="L133" s="31"/>
      <c r="M133" s="31"/>
      <c r="N133" s="31"/>
      <c r="O133" s="31"/>
      <c r="P133" s="31"/>
      <c r="Q133" s="77"/>
      <c r="R133" s="77"/>
      <c r="S133" s="77"/>
    </row>
    <row r="134" spans="5:19" ht="13.5" thickBot="1">
      <c r="E134" s="197"/>
      <c r="F134" s="88" t="s">
        <v>40</v>
      </c>
      <c r="G134" s="128"/>
      <c r="H134" s="101"/>
      <c r="I134" s="100"/>
      <c r="J134" s="101"/>
      <c r="K134" s="101"/>
      <c r="L134" s="101"/>
      <c r="M134" s="101"/>
      <c r="N134" s="30"/>
      <c r="O134" s="30"/>
      <c r="P134" s="30"/>
    </row>
    <row r="135" spans="5:19" ht="13.5" thickBot="1">
      <c r="E135" s="197"/>
      <c r="F135" s="127" t="s">
        <v>44</v>
      </c>
      <c r="G135" s="32"/>
      <c r="H135" s="7"/>
      <c r="I135" s="125" t="s">
        <v>28</v>
      </c>
      <c r="J135" s="107" t="s">
        <v>29</v>
      </c>
      <c r="K135" s="7"/>
      <c r="L135" s="125" t="s">
        <v>28</v>
      </c>
      <c r="M135" s="107" t="s">
        <v>34</v>
      </c>
      <c r="N135" s="30"/>
      <c r="O135" s="236"/>
      <c r="P135" s="240"/>
    </row>
    <row r="136" spans="5:19" ht="13.5" thickBot="1">
      <c r="E136" s="197"/>
      <c r="F136" s="90" t="s">
        <v>32</v>
      </c>
      <c r="G136" s="34"/>
      <c r="H136" s="7"/>
      <c r="I136" s="131" t="str">
        <f>F137</f>
        <v>Bergnäsets AIK P13/14</v>
      </c>
      <c r="J136" s="38" t="s">
        <v>253</v>
      </c>
      <c r="K136" s="7"/>
      <c r="L136" s="131" t="str">
        <f>F139</f>
        <v>Bensby UFF P13/14</v>
      </c>
      <c r="M136" s="38" t="s">
        <v>323</v>
      </c>
      <c r="N136" s="7"/>
      <c r="O136" s="244"/>
      <c r="P136" s="239"/>
    </row>
    <row r="137" spans="5:19">
      <c r="E137" s="198"/>
      <c r="F137" s="186" t="s">
        <v>94</v>
      </c>
      <c r="G137" s="37"/>
      <c r="H137" s="36" t="s">
        <v>45</v>
      </c>
      <c r="I137" s="40" t="str">
        <f>F137</f>
        <v>Bergnäsets AIK P13/14</v>
      </c>
      <c r="J137" s="47" t="str">
        <f>F138</f>
        <v>Öjebyns IBF P13 Lag 1</v>
      </c>
      <c r="K137" s="36" t="s">
        <v>45</v>
      </c>
      <c r="L137" s="52" t="str">
        <f>F139</f>
        <v>Bensby UFF P13/14</v>
      </c>
      <c r="M137" s="40" t="str">
        <f>F137</f>
        <v>Bergnäsets AIK P13/14</v>
      </c>
      <c r="N137" s="36"/>
      <c r="O137" s="237"/>
      <c r="P137" s="237"/>
    </row>
    <row r="138" spans="5:19" ht="13.5" thickBot="1">
      <c r="E138" s="198"/>
      <c r="F138" s="187" t="s">
        <v>95</v>
      </c>
      <c r="G138" s="34"/>
      <c r="H138" s="36" t="s">
        <v>46</v>
      </c>
      <c r="I138" s="55" t="str">
        <f>F140</f>
        <v>Team Kalix IBK P12/13 Lag 2</v>
      </c>
      <c r="J138" s="52" t="str">
        <f>F139</f>
        <v>Bensby UFF P13/14</v>
      </c>
      <c r="K138" s="36" t="s">
        <v>46</v>
      </c>
      <c r="L138" s="55" t="str">
        <f>F140</f>
        <v>Team Kalix IBK P12/13 Lag 2</v>
      </c>
      <c r="M138" s="47" t="str">
        <f>F138</f>
        <v>Öjebyns IBF P13 Lag 1</v>
      </c>
      <c r="N138" s="36"/>
      <c r="O138" s="237"/>
      <c r="P138" s="237"/>
    </row>
    <row r="139" spans="5:19" ht="13.5" thickBot="1">
      <c r="E139" s="198"/>
      <c r="F139" s="188" t="s">
        <v>11</v>
      </c>
      <c r="G139" s="34"/>
      <c r="H139" s="36" t="s">
        <v>47</v>
      </c>
      <c r="I139" s="47" t="str">
        <f>F138</f>
        <v>Öjebyns IBF P13 Lag 1</v>
      </c>
      <c r="J139" s="55" t="str">
        <f>F140</f>
        <v>Team Kalix IBK P12/13 Lag 2</v>
      </c>
      <c r="K139" s="36" t="s">
        <v>47</v>
      </c>
      <c r="L139" s="40" t="str">
        <f>F137</f>
        <v>Bergnäsets AIK P13/14</v>
      </c>
      <c r="M139" s="55" t="str">
        <f>F140</f>
        <v>Team Kalix IBK P12/13 Lag 2</v>
      </c>
      <c r="N139" s="36"/>
      <c r="O139" s="237"/>
      <c r="P139" s="237"/>
    </row>
    <row r="140" spans="5:19" ht="13.5" thickBot="1">
      <c r="E140" s="198"/>
      <c r="F140" s="196" t="s">
        <v>96</v>
      </c>
      <c r="G140" s="34"/>
      <c r="H140" s="36" t="s">
        <v>48</v>
      </c>
      <c r="I140" s="40" t="str">
        <f>F137</f>
        <v>Bergnäsets AIK P13/14</v>
      </c>
      <c r="J140" s="52" t="str">
        <f>F139</f>
        <v>Bensby UFF P13/14</v>
      </c>
      <c r="K140" s="36" t="s">
        <v>48</v>
      </c>
      <c r="L140" s="52" t="str">
        <f>F139</f>
        <v>Bensby UFF P13/14</v>
      </c>
      <c r="M140" s="47" t="str">
        <f>F138</f>
        <v>Öjebyns IBF P13 Lag 1</v>
      </c>
      <c r="N140" s="36"/>
      <c r="O140" s="237"/>
      <c r="P140" s="237"/>
    </row>
    <row r="141" spans="5:19" ht="13.5" thickBot="1">
      <c r="E141" s="243"/>
      <c r="F141" s="101"/>
      <c r="G141" s="34"/>
      <c r="H141" s="36" t="s">
        <v>49</v>
      </c>
      <c r="I141" s="52" t="str">
        <f>F139</f>
        <v>Bensby UFF P13/14</v>
      </c>
      <c r="J141" s="47" t="str">
        <f>F138</f>
        <v>Öjebyns IBF P13 Lag 1</v>
      </c>
      <c r="K141" s="36" t="s">
        <v>49</v>
      </c>
      <c r="L141" s="47" t="str">
        <f>F138</f>
        <v>Öjebyns IBF P13 Lag 1</v>
      </c>
      <c r="M141" s="40" t="str">
        <f>F137</f>
        <v>Bergnäsets AIK P13/14</v>
      </c>
      <c r="N141" s="36"/>
      <c r="O141" s="237"/>
      <c r="P141" s="237"/>
    </row>
    <row r="142" spans="5:19" ht="13.5" thickBot="1">
      <c r="E142" s="30"/>
      <c r="F142" s="234"/>
      <c r="G142" s="7"/>
      <c r="H142" s="36" t="s">
        <v>50</v>
      </c>
      <c r="I142" s="116" t="str">
        <f>F137</f>
        <v>Bergnäsets AIK P13/14</v>
      </c>
      <c r="J142" s="117" t="str">
        <f>F140</f>
        <v>Team Kalix IBK P12/13 Lag 2</v>
      </c>
      <c r="K142" s="36" t="s">
        <v>50</v>
      </c>
      <c r="L142" s="109" t="str">
        <f>F139</f>
        <v>Bensby UFF P13/14</v>
      </c>
      <c r="M142" s="117" t="str">
        <f>F140</f>
        <v>Team Kalix IBK P12/13 Lag 2</v>
      </c>
      <c r="N142" s="36"/>
      <c r="O142" s="237"/>
      <c r="P142" s="237"/>
    </row>
    <row r="143" spans="5:19" ht="13.5" thickBot="1">
      <c r="E143" s="30"/>
      <c r="F143" s="7"/>
      <c r="G143" s="7"/>
      <c r="H143" s="7"/>
      <c r="I143" s="7"/>
      <c r="J143" s="7"/>
      <c r="K143" s="7"/>
      <c r="L143" s="7"/>
      <c r="M143" s="7"/>
      <c r="N143" s="7"/>
      <c r="O143" s="34"/>
      <c r="P143" s="34"/>
    </row>
    <row r="144" spans="5:19" ht="13.5" thickBot="1">
      <c r="E144" s="30"/>
      <c r="F144" s="7"/>
      <c r="G144" s="7"/>
      <c r="H144" s="7"/>
      <c r="I144" s="125" t="s">
        <v>28</v>
      </c>
      <c r="J144" s="107" t="s">
        <v>30</v>
      </c>
      <c r="K144" s="7"/>
      <c r="L144" s="125" t="s">
        <v>28</v>
      </c>
      <c r="M144" s="107" t="s">
        <v>33</v>
      </c>
      <c r="N144" s="7"/>
    </row>
    <row r="145" spans="5:19" ht="13.5" thickBot="1">
      <c r="E145" s="30"/>
      <c r="F145" s="7"/>
      <c r="G145" s="7"/>
      <c r="H145" s="7"/>
      <c r="I145" s="131" t="str">
        <f>F138</f>
        <v>Öjebyns IBF P13 Lag 1</v>
      </c>
      <c r="J145" s="38" t="s">
        <v>124</v>
      </c>
      <c r="K145" s="7"/>
      <c r="L145" s="131" t="str">
        <f>F140</f>
        <v>Team Kalix IBK P12/13 Lag 2</v>
      </c>
      <c r="M145" s="38" t="s">
        <v>122</v>
      </c>
      <c r="N145" s="7"/>
    </row>
    <row r="146" spans="5:19" ht="13.5" thickBot="1">
      <c r="E146" s="30"/>
      <c r="F146" s="7"/>
      <c r="G146" s="7"/>
      <c r="H146" s="36" t="s">
        <v>45</v>
      </c>
      <c r="I146" s="47" t="str">
        <f>F138</f>
        <v>Öjebyns IBF P13 Lag 1</v>
      </c>
      <c r="J146" s="55" t="str">
        <f>F140</f>
        <v>Team Kalix IBK P12/13 Lag 2</v>
      </c>
      <c r="K146" s="36" t="s">
        <v>45</v>
      </c>
      <c r="L146" s="55" t="str">
        <f>F140</f>
        <v>Team Kalix IBK P12/13 Lag 2</v>
      </c>
      <c r="M146" s="52" t="str">
        <f>F139</f>
        <v>Bensby UFF P13/14</v>
      </c>
      <c r="N146" s="36"/>
    </row>
    <row r="147" spans="5:19" ht="13.5" thickBot="1">
      <c r="E147" s="30"/>
      <c r="F147" s="7"/>
      <c r="G147" s="7"/>
      <c r="H147" s="36" t="s">
        <v>46</v>
      </c>
      <c r="I147" s="40" t="str">
        <f>F137</f>
        <v>Bergnäsets AIK P13/14</v>
      </c>
      <c r="J147" s="52" t="str">
        <f>F139</f>
        <v>Bensby UFF P13/14</v>
      </c>
      <c r="K147" s="36" t="s">
        <v>46</v>
      </c>
      <c r="L147" s="47" t="str">
        <f>F138</f>
        <v>Öjebyns IBF P13 Lag 1</v>
      </c>
      <c r="M147" s="40" t="str">
        <f>F137</f>
        <v>Bergnäsets AIK P13/14</v>
      </c>
      <c r="N147" s="36"/>
    </row>
    <row r="148" spans="5:19" ht="13.5" thickBot="1">
      <c r="E148" s="30"/>
      <c r="F148" s="7"/>
      <c r="G148" s="7"/>
      <c r="H148" s="36" t="s">
        <v>47</v>
      </c>
      <c r="I148" s="55" t="str">
        <f>F140</f>
        <v>Team Kalix IBK P12/13 Lag 2</v>
      </c>
      <c r="J148" s="40" t="str">
        <f>F137</f>
        <v>Bergnäsets AIK P13/14</v>
      </c>
      <c r="K148" s="36" t="s">
        <v>47</v>
      </c>
      <c r="L148" s="52" t="str">
        <f>F139</f>
        <v>Bensby UFF P13/14</v>
      </c>
      <c r="M148" s="47" t="str">
        <f>F138</f>
        <v>Öjebyns IBF P13 Lag 1</v>
      </c>
      <c r="N148" s="36"/>
    </row>
    <row r="149" spans="5:19" ht="13.5" thickBot="1">
      <c r="E149" s="30"/>
      <c r="F149" s="7"/>
      <c r="G149" s="7"/>
      <c r="H149" s="36" t="s">
        <v>48</v>
      </c>
      <c r="I149" s="47" t="str">
        <f>F138</f>
        <v>Öjebyns IBF P13 Lag 1</v>
      </c>
      <c r="J149" s="52" t="str">
        <f>F139</f>
        <v>Bensby UFF P13/14</v>
      </c>
      <c r="K149" s="36" t="s">
        <v>48</v>
      </c>
      <c r="L149" s="55" t="str">
        <f>F140</f>
        <v>Team Kalix IBK P12/13 Lag 2</v>
      </c>
      <c r="M149" s="40" t="str">
        <f>F137</f>
        <v>Bergnäsets AIK P13/14</v>
      </c>
      <c r="N149" s="36"/>
    </row>
    <row r="150" spans="5:19" ht="13.5" thickBot="1">
      <c r="E150" s="30"/>
      <c r="F150" s="7"/>
      <c r="G150" s="7"/>
      <c r="H150" s="36" t="s">
        <v>49</v>
      </c>
      <c r="I150" s="52" t="str">
        <f>F139</f>
        <v>Bensby UFF P13/14</v>
      </c>
      <c r="J150" s="55" t="str">
        <f>F140</f>
        <v>Team Kalix IBK P12/13 Lag 2</v>
      </c>
      <c r="K150" s="36" t="s">
        <v>49</v>
      </c>
      <c r="L150" s="40" t="str">
        <f>F137</f>
        <v>Bergnäsets AIK P13/14</v>
      </c>
      <c r="M150" s="52" t="str">
        <f>F139</f>
        <v>Bensby UFF P13/14</v>
      </c>
      <c r="N150" s="36"/>
    </row>
    <row r="151" spans="5:19" ht="13.5" thickBot="1">
      <c r="E151" s="30"/>
      <c r="F151" s="7"/>
      <c r="G151" s="7"/>
      <c r="H151" s="36" t="s">
        <v>50</v>
      </c>
      <c r="I151" s="115" t="str">
        <f>F138</f>
        <v>Öjebyns IBF P13 Lag 1</v>
      </c>
      <c r="J151" s="116" t="str">
        <f>F137</f>
        <v>Bergnäsets AIK P13/14</v>
      </c>
      <c r="K151" s="36" t="s">
        <v>50</v>
      </c>
      <c r="L151" s="117" t="str">
        <f>F140</f>
        <v>Team Kalix IBK P12/13 Lag 2</v>
      </c>
      <c r="M151" s="115" t="str">
        <f>F138</f>
        <v>Öjebyns IBF P13 Lag 1</v>
      </c>
      <c r="N151" s="36"/>
    </row>
    <row r="152" spans="5:19" ht="13.5" thickBot="1">
      <c r="E152" s="30"/>
      <c r="F152" s="74"/>
      <c r="G152" s="74"/>
      <c r="H152" s="75"/>
      <c r="I152" s="76"/>
      <c r="J152" s="74"/>
      <c r="K152" s="74"/>
      <c r="L152" s="77"/>
      <c r="M152" s="74"/>
      <c r="N152" s="75"/>
      <c r="O152" s="75"/>
      <c r="P152" s="75"/>
      <c r="Q152" s="77"/>
      <c r="R152" s="77"/>
      <c r="S152" s="77"/>
    </row>
    <row r="153" spans="5:19" ht="13.5" thickBot="1">
      <c r="E153" s="197"/>
      <c r="F153" s="88" t="s">
        <v>27</v>
      </c>
      <c r="G153" s="130"/>
      <c r="H153" s="30"/>
      <c r="I153" s="33"/>
      <c r="J153" s="30"/>
      <c r="K153" s="30"/>
      <c r="M153" s="30"/>
      <c r="N153" s="30"/>
      <c r="O153" s="30"/>
      <c r="P153" s="30"/>
    </row>
    <row r="154" spans="5:19" ht="13.5" thickBot="1">
      <c r="E154" s="197"/>
      <c r="F154" s="127" t="s">
        <v>125</v>
      </c>
      <c r="G154" s="34"/>
      <c r="H154" s="35"/>
      <c r="I154" s="125" t="s">
        <v>28</v>
      </c>
      <c r="J154" s="107" t="s">
        <v>29</v>
      </c>
      <c r="K154" s="35"/>
      <c r="L154" s="125" t="s">
        <v>28</v>
      </c>
      <c r="M154" s="111" t="s">
        <v>31</v>
      </c>
      <c r="N154" s="30"/>
      <c r="O154" s="125" t="s">
        <v>28</v>
      </c>
      <c r="P154" s="111" t="s">
        <v>30</v>
      </c>
    </row>
    <row r="155" spans="5:19" ht="13.5" thickBot="1">
      <c r="E155" s="197"/>
      <c r="F155" s="90" t="s">
        <v>32</v>
      </c>
      <c r="G155" s="37"/>
      <c r="H155" s="30"/>
      <c r="I155" s="126" t="str">
        <f>F157</f>
        <v>K4 IF P12/13</v>
      </c>
      <c r="J155" s="38" t="s">
        <v>239</v>
      </c>
      <c r="K155" s="7"/>
      <c r="L155" s="126" t="str">
        <f>F156</f>
        <v>Luleå SK P13</v>
      </c>
      <c r="M155" s="38" t="s">
        <v>322</v>
      </c>
      <c r="N155" s="7"/>
      <c r="O155" s="126" t="str">
        <f>F158</f>
        <v>Sundeby SK P13</v>
      </c>
      <c r="P155" s="38" t="s">
        <v>321</v>
      </c>
    </row>
    <row r="156" spans="5:19">
      <c r="E156" s="198"/>
      <c r="F156" s="186" t="s">
        <v>98</v>
      </c>
      <c r="G156" s="34"/>
      <c r="H156" s="36" t="s">
        <v>45</v>
      </c>
      <c r="I156" s="41" t="str">
        <f>F157</f>
        <v>K4 IF P12/13</v>
      </c>
      <c r="J156" s="42" t="str">
        <f>F158</f>
        <v>Sundeby SK P13</v>
      </c>
      <c r="K156" s="36" t="s">
        <v>45</v>
      </c>
      <c r="L156" s="43" t="str">
        <f>F156</f>
        <v>Luleå SK P13</v>
      </c>
      <c r="M156" s="44" t="str">
        <f>F160</f>
        <v>IBK Boden P13</v>
      </c>
      <c r="N156" s="36" t="s">
        <v>45</v>
      </c>
      <c r="O156" s="45" t="str">
        <f>F158</f>
        <v>Sundeby SK P13</v>
      </c>
      <c r="P156" s="113" t="str">
        <f>F160</f>
        <v>IBK Boden P13</v>
      </c>
    </row>
    <row r="157" spans="5:19" ht="13.5" thickBot="1">
      <c r="E157" s="198"/>
      <c r="F157" s="187" t="s">
        <v>15</v>
      </c>
      <c r="G157" s="34"/>
      <c r="H157" s="36" t="s">
        <v>46</v>
      </c>
      <c r="I157" s="48" t="str">
        <f>F159</f>
        <v>Öjebyns IBF P13 Lag 2</v>
      </c>
      <c r="J157" s="108" t="str">
        <f>F156</f>
        <v>Luleå SK P13</v>
      </c>
      <c r="K157" s="36" t="s">
        <v>46</v>
      </c>
      <c r="L157" s="55" t="str">
        <f>F159</f>
        <v>Öjebyns IBF P13 Lag 2</v>
      </c>
      <c r="M157" s="42" t="str">
        <f>F158</f>
        <v>Sundeby SK P13</v>
      </c>
      <c r="N157" s="36" t="s">
        <v>46</v>
      </c>
      <c r="O157" s="49" t="str">
        <f>F156</f>
        <v>Luleå SK P13</v>
      </c>
      <c r="P157" s="51" t="str">
        <f>F157</f>
        <v>K4 IF P12/13</v>
      </c>
    </row>
    <row r="158" spans="5:19" ht="13.5" thickBot="1">
      <c r="E158" s="198"/>
      <c r="F158" s="188" t="s">
        <v>99</v>
      </c>
      <c r="G158" s="34"/>
      <c r="H158" s="36" t="s">
        <v>47</v>
      </c>
      <c r="I158" s="109" t="str">
        <f>F158</f>
        <v>Sundeby SK P13</v>
      </c>
      <c r="J158" s="50" t="str">
        <f>F159</f>
        <v>Öjebyns IBF P13 Lag 2</v>
      </c>
      <c r="K158" s="36" t="s">
        <v>47</v>
      </c>
      <c r="L158" s="112" t="str">
        <f>F160</f>
        <v>IBK Boden P13</v>
      </c>
      <c r="M158" s="55" t="str">
        <f>F159</f>
        <v>Öjebyns IBF P13 Lag 2</v>
      </c>
      <c r="N158" s="36" t="s">
        <v>47</v>
      </c>
      <c r="O158" s="113" t="str">
        <f>F160</f>
        <v>IBK Boden P13</v>
      </c>
      <c r="P158" s="54" t="str">
        <f>F156</f>
        <v>Luleå SK P13</v>
      </c>
    </row>
    <row r="159" spans="5:19" ht="13.5" thickBot="1">
      <c r="E159" s="198"/>
      <c r="F159" s="189" t="s">
        <v>97</v>
      </c>
      <c r="G159" s="34"/>
      <c r="H159" s="36" t="s">
        <v>48</v>
      </c>
      <c r="I159" s="56" t="str">
        <f>F157</f>
        <v>K4 IF P12/13</v>
      </c>
      <c r="J159" s="54" t="str">
        <f>F156</f>
        <v>Luleå SK P13</v>
      </c>
      <c r="K159" s="36" t="s">
        <v>48</v>
      </c>
      <c r="L159" s="49" t="str">
        <f>F156</f>
        <v>Luleå SK P13</v>
      </c>
      <c r="M159" s="42" t="str">
        <f>F158</f>
        <v>Sundeby SK P13</v>
      </c>
      <c r="N159" s="36" t="s">
        <v>48</v>
      </c>
      <c r="O159" s="57" t="str">
        <f>F158</f>
        <v>Sundeby SK P13</v>
      </c>
      <c r="P159" s="47" t="str">
        <f>F157</f>
        <v>K4 IF P12/13</v>
      </c>
    </row>
    <row r="160" spans="5:19" ht="13.5" thickBot="1">
      <c r="E160" s="198"/>
      <c r="F160" s="190" t="s">
        <v>100</v>
      </c>
      <c r="G160" s="34"/>
      <c r="H160" s="36" t="s">
        <v>49</v>
      </c>
      <c r="I160" s="110" t="str">
        <f>F156</f>
        <v>Luleå SK P13</v>
      </c>
      <c r="J160" s="52" t="str">
        <f>F158</f>
        <v>Sundeby SK P13</v>
      </c>
      <c r="K160" s="36" t="s">
        <v>49</v>
      </c>
      <c r="L160" s="57" t="str">
        <f>F158</f>
        <v>Sundeby SK P13</v>
      </c>
      <c r="M160" s="113" t="str">
        <f>F160</f>
        <v>IBK Boden P13</v>
      </c>
      <c r="N160" s="36" t="s">
        <v>49</v>
      </c>
      <c r="O160" s="47" t="str">
        <f>F157</f>
        <v>K4 IF P12/13</v>
      </c>
      <c r="P160" s="53" t="str">
        <f>F160</f>
        <v>IBK Boden P13</v>
      </c>
    </row>
    <row r="161" spans="5:19" ht="13.5" thickBot="1">
      <c r="E161" s="30"/>
      <c r="F161" s="199"/>
      <c r="G161" s="60"/>
      <c r="H161" s="36" t="s">
        <v>50</v>
      </c>
      <c r="I161" s="61" t="str">
        <f>F157</f>
        <v>K4 IF P12/13</v>
      </c>
      <c r="J161" s="68" t="str">
        <f>F159</f>
        <v>Öjebyns IBF P13 Lag 2</v>
      </c>
      <c r="K161" s="36" t="s">
        <v>50</v>
      </c>
      <c r="L161" s="62" t="str">
        <f>F156</f>
        <v>Luleå SK P13</v>
      </c>
      <c r="M161" s="114" t="str">
        <f>F159</f>
        <v>Öjebyns IBF P13 Lag 2</v>
      </c>
      <c r="N161" s="36" t="s">
        <v>50</v>
      </c>
      <c r="O161" s="63" t="str">
        <f>F158</f>
        <v>Sundeby SK P13</v>
      </c>
      <c r="P161" s="59" t="str">
        <f>F156</f>
        <v>Luleå SK P13</v>
      </c>
    </row>
    <row r="162" spans="5:19" ht="13.5" thickBot="1">
      <c r="E162" s="30"/>
      <c r="F162" s="30"/>
      <c r="G162" s="30"/>
      <c r="H162" s="7"/>
      <c r="I162" s="7"/>
      <c r="J162" s="7"/>
      <c r="K162" s="7"/>
      <c r="L162" s="64"/>
      <c r="M162" s="64"/>
      <c r="N162" s="7"/>
      <c r="O162" s="34"/>
      <c r="P162" s="34"/>
    </row>
    <row r="163" spans="5:19" ht="13.5" thickBot="1">
      <c r="E163" s="30"/>
      <c r="F163" s="30"/>
      <c r="G163" s="30"/>
      <c r="H163" s="7"/>
      <c r="I163" s="125" t="s">
        <v>28</v>
      </c>
      <c r="J163" s="88" t="s">
        <v>34</v>
      </c>
      <c r="K163" s="7"/>
      <c r="L163" s="125" t="s">
        <v>28</v>
      </c>
      <c r="M163" s="107" t="s">
        <v>33</v>
      </c>
      <c r="N163" s="7"/>
    </row>
    <row r="164" spans="5:19" ht="13.5" thickBot="1">
      <c r="E164" s="30"/>
      <c r="F164" s="2"/>
      <c r="G164" s="2"/>
      <c r="H164" s="7"/>
      <c r="I164" s="126" t="str">
        <f>F160</f>
        <v>IBK Boden P13</v>
      </c>
      <c r="J164" s="38" t="s">
        <v>270</v>
      </c>
      <c r="K164" s="7"/>
      <c r="L164" s="126" t="str">
        <f>F159</f>
        <v>Öjebyns IBF P13 Lag 2</v>
      </c>
      <c r="M164" s="38" t="s">
        <v>126</v>
      </c>
      <c r="N164" s="7"/>
    </row>
    <row r="165" spans="5:19" ht="13.5" thickBot="1">
      <c r="E165" s="30"/>
      <c r="F165" s="2"/>
      <c r="G165" s="2"/>
      <c r="H165" s="36" t="s">
        <v>45</v>
      </c>
      <c r="I165" s="65" t="str">
        <f>F160</f>
        <v>IBK Boden P13</v>
      </c>
      <c r="J165" s="66" t="str">
        <f>F158</f>
        <v>Sundeby SK P13</v>
      </c>
      <c r="K165" s="36" t="s">
        <v>45</v>
      </c>
      <c r="L165" s="67" t="str">
        <f>F159</f>
        <v>Öjebyns IBF P13 Lag 2</v>
      </c>
      <c r="M165" s="44" t="str">
        <f>F160</f>
        <v>IBK Boden P13</v>
      </c>
      <c r="N165" s="36"/>
    </row>
    <row r="166" spans="5:19" ht="13.5" thickBot="1">
      <c r="E166" s="30"/>
      <c r="F166" s="36"/>
      <c r="G166" s="36"/>
      <c r="H166" s="36" t="s">
        <v>46</v>
      </c>
      <c r="I166" s="56" t="str">
        <f>F157</f>
        <v>K4 IF P12/13</v>
      </c>
      <c r="J166" s="68" t="str">
        <f>F159</f>
        <v>Öjebyns IBF P13 Lag 2</v>
      </c>
      <c r="K166" s="36" t="s">
        <v>46</v>
      </c>
      <c r="L166" s="56" t="str">
        <f>F157</f>
        <v>K4 IF P12/13</v>
      </c>
      <c r="M166" s="69" t="str">
        <f>F156</f>
        <v>Luleå SK P13</v>
      </c>
      <c r="N166" s="36"/>
    </row>
    <row r="167" spans="5:19" ht="13.5" thickBot="1">
      <c r="E167" s="30"/>
      <c r="F167" s="2"/>
      <c r="G167" s="2"/>
      <c r="H167" s="36" t="s">
        <v>47</v>
      </c>
      <c r="I167" s="52" t="str">
        <f>F158</f>
        <v>Sundeby SK P13</v>
      </c>
      <c r="J167" s="51" t="str">
        <f>F157</f>
        <v>K4 IF P12/13</v>
      </c>
      <c r="K167" s="36" t="s">
        <v>47</v>
      </c>
      <c r="L167" s="58" t="str">
        <f>F160</f>
        <v>IBK Boden P13</v>
      </c>
      <c r="M167" s="51" t="str">
        <f>F157</f>
        <v>K4 IF P12/13</v>
      </c>
      <c r="N167" s="36"/>
    </row>
    <row r="168" spans="5:19">
      <c r="E168" s="30"/>
      <c r="F168" s="36"/>
      <c r="G168" s="36"/>
      <c r="H168" s="36" t="s">
        <v>48</v>
      </c>
      <c r="I168" s="46" t="str">
        <f>F160</f>
        <v>IBK Boden P13</v>
      </c>
      <c r="J168" s="55" t="str">
        <f>F159</f>
        <v>Öjebyns IBF P13 Lag 2</v>
      </c>
      <c r="K168" s="36" t="s">
        <v>48</v>
      </c>
      <c r="L168" s="48" t="str">
        <f>F159</f>
        <v>Öjebyns IBF P13 Lag 2</v>
      </c>
      <c r="M168" s="108" t="str">
        <f>F156</f>
        <v>Luleå SK P13</v>
      </c>
      <c r="N168" s="36"/>
    </row>
    <row r="169" spans="5:19">
      <c r="E169" s="30"/>
      <c r="F169" s="7"/>
      <c r="G169" s="7"/>
      <c r="H169" s="36" t="s">
        <v>49</v>
      </c>
      <c r="I169" s="55" t="str">
        <f>F159</f>
        <v>Öjebyns IBF P13 Lag 2</v>
      </c>
      <c r="J169" s="52" t="str">
        <f>F158</f>
        <v>Sundeby SK P13</v>
      </c>
      <c r="K169" s="36" t="s">
        <v>49</v>
      </c>
      <c r="L169" s="108" t="str">
        <f>F156</f>
        <v>Luleå SK P13</v>
      </c>
      <c r="M169" s="113" t="str">
        <f>F160</f>
        <v>IBK Boden P13</v>
      </c>
      <c r="N169" s="36"/>
    </row>
    <row r="170" spans="5:19" ht="13.5" thickBot="1">
      <c r="E170" s="30"/>
      <c r="F170" s="7"/>
      <c r="G170" s="7"/>
      <c r="H170" s="36" t="s">
        <v>50</v>
      </c>
      <c r="I170" s="71" t="str">
        <f>F160</f>
        <v>IBK Boden P13</v>
      </c>
      <c r="J170" s="72" t="str">
        <f>F157</f>
        <v>K4 IF P12/13</v>
      </c>
      <c r="K170" s="36" t="s">
        <v>50</v>
      </c>
      <c r="L170" s="73" t="str">
        <f>F159</f>
        <v>Öjebyns IBF P13 Lag 2</v>
      </c>
      <c r="M170" s="72" t="str">
        <f>F157</f>
        <v>K4 IF P12/13</v>
      </c>
      <c r="N170" s="36"/>
    </row>
    <row r="171" spans="5:19" ht="13.5" thickBot="1">
      <c r="E171" s="30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77"/>
      <c r="R171" s="77"/>
      <c r="S171" s="77"/>
    </row>
  </sheetData>
  <sheetProtection algorithmName="SHA-512" hashValue="6Qsy9QjlPHvfMNJ7PWaDa/nUSiPaD0LN6wcFcit3/BospmpUwEO8HzRnoVCxbeKAzEdtu8XrQgQbtBJt6NQNGA==" saltValue="GToc2s7Q0rsF/DSK9KpFdg==" spinCount="100000" sheet="1" objects="1" scenarios="1"/>
  <pageMargins left="0.7" right="0.7" top="0.75" bottom="0.75" header="0.3" footer="0.3"/>
  <pageSetup paperSize="9" orientation="portrait" verticalDpi="0" r:id="rId1"/>
  <ignoredErrors>
    <ignoredError sqref="I42 I109 I156 O157 L6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26E7-699D-4435-93F7-A893B05705A8}">
  <dimension ref="A2:O61"/>
  <sheetViews>
    <sheetView zoomScaleNormal="100" workbookViewId="0">
      <selection activeCell="B28" sqref="B28"/>
    </sheetView>
  </sheetViews>
  <sheetFormatPr defaultRowHeight="12.75"/>
  <cols>
    <col min="1" max="1" width="31.42578125" bestFit="1" customWidth="1"/>
    <col min="2" max="2" width="5" bestFit="1" customWidth="1"/>
    <col min="3" max="3" width="39.85546875" bestFit="1" customWidth="1"/>
    <col min="4" max="4" width="2.85546875" customWidth="1"/>
    <col min="5" max="5" width="2.5703125" bestFit="1" customWidth="1"/>
    <col min="6" max="6" width="24.85546875" bestFit="1" customWidth="1"/>
    <col min="7" max="7" width="3.5703125" bestFit="1" customWidth="1"/>
    <col min="8" max="8" width="24.42578125" bestFit="1" customWidth="1"/>
    <col min="9" max="9" width="29.7109375" bestFit="1" customWidth="1"/>
    <col min="10" max="10" width="3.5703125" bestFit="1" customWidth="1"/>
    <col min="11" max="11" width="24.42578125" bestFit="1" customWidth="1"/>
    <col min="12" max="12" width="27" bestFit="1" customWidth="1"/>
    <col min="13" max="13" width="3.5703125" bestFit="1" customWidth="1"/>
    <col min="14" max="15" width="23.140625" bestFit="1" customWidth="1"/>
    <col min="16" max="16" width="4" customWidth="1"/>
    <col min="17" max="18" width="23.140625" customWidth="1"/>
  </cols>
  <sheetData>
    <row r="2" spans="1:15" ht="32.25">
      <c r="A2" s="104" t="s">
        <v>154</v>
      </c>
      <c r="B2" s="8"/>
      <c r="D2" s="1"/>
      <c r="E2" s="2"/>
      <c r="F2" s="1"/>
      <c r="G2" s="2"/>
      <c r="H2" s="1"/>
      <c r="I2" s="2"/>
      <c r="J2" s="1"/>
    </row>
    <row r="3" spans="1:15" ht="15">
      <c r="C3" s="9" t="s">
        <v>39</v>
      </c>
      <c r="D3" s="1"/>
      <c r="E3" s="1"/>
      <c r="F3" s="1"/>
      <c r="G3" s="1"/>
      <c r="H3" s="1"/>
      <c r="I3" s="1"/>
      <c r="J3" s="1"/>
    </row>
    <row r="4" spans="1:15" ht="13.5" thickBot="1">
      <c r="A4" s="10" t="s">
        <v>16</v>
      </c>
      <c r="B4" s="11" t="s">
        <v>17</v>
      </c>
      <c r="C4" s="11" t="s">
        <v>18</v>
      </c>
      <c r="D4" s="3"/>
      <c r="E4" s="30"/>
      <c r="F4" s="85"/>
      <c r="G4" s="31"/>
      <c r="H4" s="31"/>
      <c r="I4" s="31"/>
      <c r="J4" s="31"/>
      <c r="K4" s="31"/>
      <c r="L4" s="31"/>
      <c r="M4" s="31"/>
      <c r="N4" s="31"/>
      <c r="O4" s="31"/>
    </row>
    <row r="5" spans="1:15" ht="13.5" thickBot="1">
      <c r="A5" s="12"/>
      <c r="B5" s="13"/>
      <c r="C5" s="14" t="s">
        <v>128</v>
      </c>
      <c r="D5" s="5"/>
      <c r="E5" s="197"/>
      <c r="F5" s="88" t="s">
        <v>40</v>
      </c>
      <c r="G5" s="7"/>
      <c r="H5" s="34"/>
      <c r="I5" s="7"/>
      <c r="J5" s="7"/>
      <c r="K5" s="7"/>
      <c r="L5" s="7"/>
      <c r="M5" s="85"/>
      <c r="N5" s="30"/>
      <c r="O5" s="30"/>
    </row>
    <row r="6" spans="1:15" ht="13.5" thickBot="1">
      <c r="A6" s="80" t="s">
        <v>129</v>
      </c>
      <c r="B6" s="15">
        <v>1</v>
      </c>
      <c r="C6" s="185" t="s">
        <v>237</v>
      </c>
      <c r="D6" s="6"/>
      <c r="E6" s="197"/>
      <c r="F6" s="127" t="s">
        <v>145</v>
      </c>
      <c r="G6" s="7"/>
      <c r="H6" s="125" t="s">
        <v>28</v>
      </c>
      <c r="I6" s="107" t="s">
        <v>29</v>
      </c>
      <c r="J6" s="7"/>
      <c r="K6" s="125" t="s">
        <v>28</v>
      </c>
      <c r="L6" s="107" t="s">
        <v>34</v>
      </c>
      <c r="M6" s="85"/>
      <c r="N6" s="105"/>
      <c r="O6" s="36"/>
    </row>
    <row r="7" spans="1:15" ht="14.25" thickBot="1">
      <c r="A7" s="79" t="s">
        <v>130</v>
      </c>
      <c r="B7" s="16">
        <v>2</v>
      </c>
      <c r="C7" s="28" t="s">
        <v>266</v>
      </c>
      <c r="D7" s="6"/>
      <c r="E7" s="197"/>
      <c r="F7" s="90" t="s">
        <v>32</v>
      </c>
      <c r="G7" s="7"/>
      <c r="H7" s="131" t="str">
        <f>F8</f>
        <v>IBF Argentum F10/11/12</v>
      </c>
      <c r="I7" s="38" t="s">
        <v>266</v>
      </c>
      <c r="J7" s="7"/>
      <c r="K7" s="131" t="str">
        <f>F10</f>
        <v>K4 IF F09/10/11</v>
      </c>
      <c r="L7" s="38" t="s">
        <v>240</v>
      </c>
      <c r="M7" s="85"/>
      <c r="N7" s="34"/>
      <c r="O7" s="106"/>
    </row>
    <row r="8" spans="1:15" ht="13.5">
      <c r="A8" s="79" t="s">
        <v>131</v>
      </c>
      <c r="B8" s="16">
        <v>3</v>
      </c>
      <c r="C8" s="28" t="s">
        <v>240</v>
      </c>
      <c r="D8" s="7"/>
      <c r="E8" s="198"/>
      <c r="F8" s="186" t="s">
        <v>130</v>
      </c>
      <c r="G8" s="36" t="s">
        <v>45</v>
      </c>
      <c r="H8" s="40" t="str">
        <f>F8</f>
        <v>IBF Argentum F10/11/12</v>
      </c>
      <c r="I8" s="47" t="str">
        <f>F9</f>
        <v>Team Kalix IBK F10/11/12</v>
      </c>
      <c r="J8" s="36" t="s">
        <v>45</v>
      </c>
      <c r="K8" s="52" t="str">
        <f>F10</f>
        <v>K4 IF F09/10/11</v>
      </c>
      <c r="L8" s="40" t="str">
        <f>F8</f>
        <v>IBF Argentum F10/11/12</v>
      </c>
      <c r="M8" s="85"/>
      <c r="N8" s="34"/>
      <c r="O8" s="34"/>
    </row>
    <row r="9" spans="1:15" ht="14.25" thickBot="1">
      <c r="A9" s="79" t="s">
        <v>132</v>
      </c>
      <c r="B9" s="16">
        <v>4</v>
      </c>
      <c r="C9" s="28" t="s">
        <v>142</v>
      </c>
      <c r="E9" s="198"/>
      <c r="F9" s="187" t="s">
        <v>132</v>
      </c>
      <c r="G9" s="36" t="s">
        <v>46</v>
      </c>
      <c r="H9" s="55" t="str">
        <f>F11</f>
        <v>Haparanda AIK F10/11/12</v>
      </c>
      <c r="I9" s="52" t="str">
        <f>F10</f>
        <v>K4 IF F09/10/11</v>
      </c>
      <c r="J9" s="36" t="s">
        <v>46</v>
      </c>
      <c r="K9" s="55" t="str">
        <f>F11</f>
        <v>Haparanda AIK F10/11/12</v>
      </c>
      <c r="L9" s="47" t="str">
        <f>F9</f>
        <v>Team Kalix IBK F10/11/12</v>
      </c>
      <c r="M9" s="85"/>
      <c r="N9" s="34"/>
      <c r="O9" s="34"/>
    </row>
    <row r="10" spans="1:15" ht="13.5" thickBot="1">
      <c r="A10" s="78"/>
      <c r="B10" s="13"/>
      <c r="C10" s="14" t="s">
        <v>133</v>
      </c>
      <c r="E10" s="198"/>
      <c r="F10" s="188" t="s">
        <v>131</v>
      </c>
      <c r="G10" s="36" t="s">
        <v>47</v>
      </c>
      <c r="H10" s="47" t="str">
        <f>F9</f>
        <v>Team Kalix IBK F10/11/12</v>
      </c>
      <c r="I10" s="55" t="str">
        <f>F11</f>
        <v>Haparanda AIK F10/11/12</v>
      </c>
      <c r="J10" s="36" t="s">
        <v>47</v>
      </c>
      <c r="K10" s="40" t="str">
        <f>F8</f>
        <v>IBF Argentum F10/11/12</v>
      </c>
      <c r="L10" s="55" t="str">
        <f>F11</f>
        <v>Haparanda AIK F10/11/12</v>
      </c>
      <c r="M10" s="85"/>
      <c r="N10" s="34"/>
      <c r="O10" s="34"/>
    </row>
    <row r="11" spans="1:15" ht="14.25" thickBot="1">
      <c r="A11" s="248" t="s">
        <v>135</v>
      </c>
      <c r="B11" s="16">
        <v>1</v>
      </c>
      <c r="C11" s="29" t="s">
        <v>144</v>
      </c>
      <c r="E11" s="198"/>
      <c r="F11" s="196" t="s">
        <v>129</v>
      </c>
      <c r="G11" s="36" t="s">
        <v>48</v>
      </c>
      <c r="H11" s="40" t="str">
        <f>F8</f>
        <v>IBF Argentum F10/11/12</v>
      </c>
      <c r="I11" s="52" t="str">
        <f>F10</f>
        <v>K4 IF F09/10/11</v>
      </c>
      <c r="J11" s="36" t="s">
        <v>48</v>
      </c>
      <c r="K11" s="52" t="str">
        <f>F10</f>
        <v>K4 IF F09/10/11</v>
      </c>
      <c r="L11" s="47" t="str">
        <f>F9</f>
        <v>Team Kalix IBK F10/11/12</v>
      </c>
      <c r="M11" s="85"/>
      <c r="N11" s="34"/>
      <c r="O11" s="34"/>
    </row>
    <row r="12" spans="1:15" ht="14.25" thickBot="1">
      <c r="A12" s="248" t="s">
        <v>136</v>
      </c>
      <c r="B12" s="16">
        <v>2</v>
      </c>
      <c r="C12" s="28" t="s">
        <v>150</v>
      </c>
      <c r="E12" s="30"/>
      <c r="F12" s="7"/>
      <c r="G12" s="36" t="s">
        <v>49</v>
      </c>
      <c r="H12" s="52" t="str">
        <f>F10</f>
        <v>K4 IF F09/10/11</v>
      </c>
      <c r="I12" s="47" t="str">
        <f>F9</f>
        <v>Team Kalix IBK F10/11/12</v>
      </c>
      <c r="J12" s="36" t="s">
        <v>49</v>
      </c>
      <c r="K12" s="47" t="str">
        <f>F9</f>
        <v>Team Kalix IBK F10/11/12</v>
      </c>
      <c r="L12" s="40" t="str">
        <f>F8</f>
        <v>IBF Argentum F10/11/12</v>
      </c>
      <c r="M12" s="85"/>
      <c r="N12" s="34"/>
      <c r="O12" s="34"/>
    </row>
    <row r="13" spans="1:15" ht="14.25" thickBot="1">
      <c r="A13" s="248" t="s">
        <v>137</v>
      </c>
      <c r="B13" s="16">
        <v>3</v>
      </c>
      <c r="C13" s="28" t="s">
        <v>149</v>
      </c>
      <c r="E13" s="30"/>
      <c r="F13" s="7"/>
      <c r="G13" s="36" t="s">
        <v>50</v>
      </c>
      <c r="H13" s="116" t="str">
        <f>F8</f>
        <v>IBF Argentum F10/11/12</v>
      </c>
      <c r="I13" s="117" t="str">
        <f>F11</f>
        <v>Haparanda AIK F10/11/12</v>
      </c>
      <c r="J13" s="36" t="s">
        <v>50</v>
      </c>
      <c r="K13" s="109" t="str">
        <f>F10</f>
        <v>K4 IF F09/10/11</v>
      </c>
      <c r="L13" s="117" t="str">
        <f>F11</f>
        <v>Haparanda AIK F10/11/12</v>
      </c>
      <c r="M13" s="85"/>
      <c r="N13" s="34"/>
      <c r="O13" s="34"/>
    </row>
    <row r="14" spans="1:15" ht="14.25" thickBot="1">
      <c r="A14" s="248" t="s">
        <v>138</v>
      </c>
      <c r="B14" s="16">
        <v>4</v>
      </c>
      <c r="C14" s="28" t="s">
        <v>318</v>
      </c>
      <c r="E14" s="30"/>
      <c r="F14" s="7"/>
      <c r="G14" s="30"/>
      <c r="H14" s="7"/>
      <c r="I14" s="7"/>
      <c r="J14" s="30"/>
      <c r="K14" s="7"/>
      <c r="L14" s="7"/>
      <c r="M14" s="85"/>
      <c r="N14" s="34"/>
      <c r="O14" s="34"/>
    </row>
    <row r="15" spans="1:15" ht="13.5" thickBot="1">
      <c r="A15" s="78"/>
      <c r="B15" s="13"/>
      <c r="C15" s="14" t="s">
        <v>134</v>
      </c>
      <c r="E15" s="30"/>
      <c r="F15" s="7"/>
      <c r="G15" s="30"/>
      <c r="H15" s="125" t="s">
        <v>28</v>
      </c>
      <c r="I15" s="107" t="s">
        <v>30</v>
      </c>
      <c r="J15" s="30"/>
      <c r="K15" s="125" t="s">
        <v>28</v>
      </c>
      <c r="L15" s="107" t="s">
        <v>33</v>
      </c>
      <c r="M15" s="85"/>
    </row>
    <row r="16" spans="1:15" ht="14.25" thickBot="1">
      <c r="A16" s="248" t="s">
        <v>139</v>
      </c>
      <c r="B16" s="16">
        <v>1</v>
      </c>
      <c r="C16" s="29" t="s">
        <v>153</v>
      </c>
      <c r="E16" s="30"/>
      <c r="F16" s="7"/>
      <c r="G16" s="60"/>
      <c r="H16" s="131" t="str">
        <f>F9</f>
        <v>Team Kalix IBK F10/11/12</v>
      </c>
      <c r="I16" s="38" t="s">
        <v>143</v>
      </c>
      <c r="J16" s="60"/>
      <c r="K16" s="131" t="str">
        <f>F11</f>
        <v>Haparanda AIK F10/11/12</v>
      </c>
      <c r="L16" s="38" t="s">
        <v>237</v>
      </c>
      <c r="M16" s="85"/>
    </row>
    <row r="17" spans="1:15" ht="14.25" thickBot="1">
      <c r="A17" s="248" t="s">
        <v>140</v>
      </c>
      <c r="B17" s="16">
        <v>2</v>
      </c>
      <c r="C17" s="28" t="s">
        <v>148</v>
      </c>
      <c r="E17" s="30"/>
      <c r="F17" s="7"/>
      <c r="G17" s="36" t="s">
        <v>45</v>
      </c>
      <c r="H17" s="47" t="str">
        <f>F9</f>
        <v>Team Kalix IBK F10/11/12</v>
      </c>
      <c r="I17" s="55" t="str">
        <f>F11</f>
        <v>Haparanda AIK F10/11/12</v>
      </c>
      <c r="J17" s="36" t="s">
        <v>45</v>
      </c>
      <c r="K17" s="55" t="str">
        <f>F11</f>
        <v>Haparanda AIK F10/11/12</v>
      </c>
      <c r="L17" s="52" t="str">
        <f>F10</f>
        <v>K4 IF F09/10/11</v>
      </c>
      <c r="M17" s="85"/>
    </row>
    <row r="18" spans="1:15" ht="14.25" thickBot="1">
      <c r="A18" s="248" t="s">
        <v>141</v>
      </c>
      <c r="B18" s="16">
        <v>3</v>
      </c>
      <c r="C18" s="28" t="s">
        <v>152</v>
      </c>
      <c r="E18" s="30"/>
      <c r="F18" s="7"/>
      <c r="G18" s="36" t="s">
        <v>46</v>
      </c>
      <c r="H18" s="40" t="str">
        <f>F8</f>
        <v>IBF Argentum F10/11/12</v>
      </c>
      <c r="I18" s="52" t="str">
        <f>F10</f>
        <v>K4 IF F09/10/11</v>
      </c>
      <c r="J18" s="36" t="s">
        <v>46</v>
      </c>
      <c r="K18" s="47" t="str">
        <f>F9</f>
        <v>Team Kalix IBK F10/11/12</v>
      </c>
      <c r="L18" s="40" t="str">
        <f>F8</f>
        <v>IBF Argentum F10/11/12</v>
      </c>
      <c r="M18" s="85"/>
    </row>
    <row r="19" spans="1:15" ht="14.25" thickBot="1">
      <c r="A19" s="248" t="s">
        <v>12</v>
      </c>
      <c r="B19" s="16">
        <v>4</v>
      </c>
      <c r="C19" s="28" t="s">
        <v>241</v>
      </c>
      <c r="E19" s="30"/>
      <c r="F19" s="7"/>
      <c r="G19" s="36" t="s">
        <v>47</v>
      </c>
      <c r="H19" s="55" t="str">
        <f>F11</f>
        <v>Haparanda AIK F10/11/12</v>
      </c>
      <c r="I19" s="40" t="str">
        <f>F8</f>
        <v>IBF Argentum F10/11/12</v>
      </c>
      <c r="J19" s="36" t="s">
        <v>47</v>
      </c>
      <c r="K19" s="52" t="str">
        <f>F10</f>
        <v>K4 IF F09/10/11</v>
      </c>
      <c r="L19" s="47" t="str">
        <f>F9</f>
        <v>Team Kalix IBK F10/11/12</v>
      </c>
      <c r="M19" s="85"/>
    </row>
    <row r="20" spans="1:15" ht="14.25" thickBot="1">
      <c r="A20" s="248" t="s">
        <v>14</v>
      </c>
      <c r="B20" s="16">
        <v>5</v>
      </c>
      <c r="C20" s="29" t="s">
        <v>267</v>
      </c>
      <c r="E20" s="30"/>
      <c r="F20" s="7"/>
      <c r="G20" s="36" t="s">
        <v>48</v>
      </c>
      <c r="H20" s="47" t="str">
        <f>F9</f>
        <v>Team Kalix IBK F10/11/12</v>
      </c>
      <c r="I20" s="52" t="str">
        <f>F10</f>
        <v>K4 IF F09/10/11</v>
      </c>
      <c r="J20" s="36" t="s">
        <v>48</v>
      </c>
      <c r="K20" s="55" t="str">
        <f>F11</f>
        <v>Haparanda AIK F10/11/12</v>
      </c>
      <c r="L20" s="40" t="str">
        <f>F8</f>
        <v>IBF Argentum F10/11/12</v>
      </c>
      <c r="M20" s="85"/>
    </row>
    <row r="21" spans="1:15" ht="14.25" thickBot="1">
      <c r="A21" s="245"/>
      <c r="B21" s="246"/>
      <c r="C21" s="247"/>
      <c r="E21" s="30"/>
      <c r="F21" s="7"/>
      <c r="G21" s="36" t="s">
        <v>49</v>
      </c>
      <c r="H21" s="52" t="str">
        <f>F10</f>
        <v>K4 IF F09/10/11</v>
      </c>
      <c r="I21" s="55" t="str">
        <f>F11</f>
        <v>Haparanda AIK F10/11/12</v>
      </c>
      <c r="J21" s="36" t="s">
        <v>49</v>
      </c>
      <c r="K21" s="40" t="str">
        <f>F8</f>
        <v>IBF Argentum F10/11/12</v>
      </c>
      <c r="L21" s="52" t="str">
        <f>F10</f>
        <v>K4 IF F09/10/11</v>
      </c>
      <c r="M21" s="85"/>
    </row>
    <row r="22" spans="1:15" ht="13.5" thickBot="1">
      <c r="A22" s="1"/>
      <c r="B22" s="24"/>
      <c r="C22" s="25"/>
      <c r="E22" s="30"/>
      <c r="F22" s="7"/>
      <c r="G22" s="36" t="s">
        <v>50</v>
      </c>
      <c r="H22" s="115" t="str">
        <f>F9</f>
        <v>Team Kalix IBK F10/11/12</v>
      </c>
      <c r="I22" s="116" t="str">
        <f>F8</f>
        <v>IBF Argentum F10/11/12</v>
      </c>
      <c r="J22" s="36" t="s">
        <v>50</v>
      </c>
      <c r="K22" s="117" t="str">
        <f>F11</f>
        <v>Haparanda AIK F10/11/12</v>
      </c>
      <c r="L22" s="115" t="str">
        <f>F9</f>
        <v>Team Kalix IBK F10/11/12</v>
      </c>
      <c r="M22" s="85"/>
    </row>
    <row r="23" spans="1:15" ht="16.5" thickBot="1">
      <c r="A23" s="26" t="s">
        <v>20</v>
      </c>
      <c r="B23" s="24"/>
      <c r="E23" s="30"/>
      <c r="F23" s="7"/>
      <c r="G23" s="36"/>
      <c r="H23" s="237"/>
      <c r="I23" s="237"/>
      <c r="J23" s="240"/>
      <c r="K23" s="237"/>
      <c r="L23" s="237"/>
      <c r="M23" s="85"/>
    </row>
    <row r="24" spans="1:15" ht="16.5" thickBot="1">
      <c r="A24" s="27" t="s">
        <v>21</v>
      </c>
      <c r="B24" s="24"/>
      <c r="E24" s="197"/>
      <c r="F24" s="88" t="s">
        <v>40</v>
      </c>
      <c r="G24" s="249"/>
      <c r="H24" s="100"/>
      <c r="I24" s="101"/>
      <c r="J24" s="101"/>
      <c r="K24" s="101"/>
      <c r="L24" s="101"/>
      <c r="M24" s="84"/>
      <c r="N24" s="128"/>
      <c r="O24" s="128"/>
    </row>
    <row r="25" spans="1:15" ht="16.5" thickBot="1">
      <c r="A25" s="27" t="s">
        <v>22</v>
      </c>
      <c r="B25" s="24"/>
      <c r="C25" s="132"/>
      <c r="E25" s="197"/>
      <c r="F25" s="127" t="s">
        <v>146</v>
      </c>
      <c r="G25" s="7"/>
      <c r="H25" s="125" t="s">
        <v>28</v>
      </c>
      <c r="I25" s="107" t="s">
        <v>29</v>
      </c>
      <c r="J25" s="7"/>
      <c r="K25" s="125" t="s">
        <v>28</v>
      </c>
      <c r="L25" s="107" t="s">
        <v>34</v>
      </c>
      <c r="M25" s="85"/>
      <c r="N25" s="105"/>
      <c r="O25" s="36"/>
    </row>
    <row r="26" spans="1:15" ht="16.5" thickBot="1">
      <c r="A26" s="27" t="s">
        <v>23</v>
      </c>
      <c r="B26" s="24"/>
      <c r="C26" s="24"/>
      <c r="E26" s="197"/>
      <c r="F26" s="90" t="s">
        <v>32</v>
      </c>
      <c r="G26" s="7"/>
      <c r="H26" s="131" t="str">
        <f>F27</f>
        <v>Wibax IBF Piteå F11</v>
      </c>
      <c r="I26" s="38" t="s">
        <v>144</v>
      </c>
      <c r="J26" s="7"/>
      <c r="K26" s="131" t="str">
        <f>F29</f>
        <v>IBK Luleå F12</v>
      </c>
      <c r="L26" s="38" t="s">
        <v>319</v>
      </c>
      <c r="M26" s="85"/>
      <c r="N26" s="34"/>
      <c r="O26" s="106"/>
    </row>
    <row r="27" spans="1:15" ht="15.75">
      <c r="A27" s="27" t="s">
        <v>24</v>
      </c>
      <c r="B27" s="24"/>
      <c r="C27" s="25"/>
      <c r="E27" s="198"/>
      <c r="F27" s="186" t="s">
        <v>135</v>
      </c>
      <c r="G27" s="36" t="s">
        <v>45</v>
      </c>
      <c r="H27" s="40" t="str">
        <f>F27</f>
        <v>Wibax IBF Piteå F11</v>
      </c>
      <c r="I27" s="47" t="str">
        <f>F28</f>
        <v>Öjebyns IBF F12 L1</v>
      </c>
      <c r="J27" s="36" t="s">
        <v>45</v>
      </c>
      <c r="K27" s="52" t="str">
        <f>F29</f>
        <v>IBK Luleå F12</v>
      </c>
      <c r="L27" s="40" t="str">
        <f>F27</f>
        <v>Wibax IBF Piteå F11</v>
      </c>
      <c r="M27" s="85"/>
      <c r="N27" s="34"/>
      <c r="O27" s="34"/>
    </row>
    <row r="28" spans="1:15" ht="16.5" thickBot="1">
      <c r="A28" s="27" t="s">
        <v>25</v>
      </c>
      <c r="B28" s="24"/>
      <c r="C28" s="24"/>
      <c r="E28" s="198"/>
      <c r="F28" s="187" t="s">
        <v>136</v>
      </c>
      <c r="G28" s="36" t="s">
        <v>46</v>
      </c>
      <c r="H28" s="55" t="str">
        <f>F30</f>
        <v>Öjebyns IBF F12 L2</v>
      </c>
      <c r="I28" s="52" t="str">
        <f>F29</f>
        <v>IBK Luleå F12</v>
      </c>
      <c r="J28" s="36" t="s">
        <v>46</v>
      </c>
      <c r="K28" s="55" t="str">
        <f>F30</f>
        <v>Öjebyns IBF F12 L2</v>
      </c>
      <c r="L28" s="47" t="str">
        <f>F28</f>
        <v>Öjebyns IBF F12 L1</v>
      </c>
      <c r="M28" s="85"/>
      <c r="N28" s="34"/>
      <c r="O28" s="34"/>
    </row>
    <row r="29" spans="1:15" ht="16.5" thickBot="1">
      <c r="A29" s="27" t="s">
        <v>26</v>
      </c>
      <c r="E29" s="198"/>
      <c r="F29" s="188" t="s">
        <v>138</v>
      </c>
      <c r="G29" s="36" t="s">
        <v>47</v>
      </c>
      <c r="H29" s="47" t="str">
        <f>F28</f>
        <v>Öjebyns IBF F12 L1</v>
      </c>
      <c r="I29" s="55" t="str">
        <f>F30</f>
        <v>Öjebyns IBF F12 L2</v>
      </c>
      <c r="J29" s="36" t="s">
        <v>47</v>
      </c>
      <c r="K29" s="40" t="str">
        <f>F27</f>
        <v>Wibax IBF Piteå F11</v>
      </c>
      <c r="L29" s="55" t="str">
        <f>F30</f>
        <v>Öjebyns IBF F12 L2</v>
      </c>
      <c r="M29" s="85"/>
      <c r="N29" s="34"/>
      <c r="O29" s="34"/>
    </row>
    <row r="30" spans="1:15" ht="13.5" thickBot="1">
      <c r="E30" s="198"/>
      <c r="F30" s="196" t="s">
        <v>137</v>
      </c>
      <c r="G30" s="36" t="s">
        <v>48</v>
      </c>
      <c r="H30" s="40" t="str">
        <f>F27</f>
        <v>Wibax IBF Piteå F11</v>
      </c>
      <c r="I30" s="52" t="str">
        <f>F29</f>
        <v>IBK Luleå F12</v>
      </c>
      <c r="J30" s="36" t="s">
        <v>48</v>
      </c>
      <c r="K30" s="52" t="str">
        <f>F29</f>
        <v>IBK Luleå F12</v>
      </c>
      <c r="L30" s="47" t="str">
        <f>F28</f>
        <v>Öjebyns IBF F12 L1</v>
      </c>
      <c r="M30" s="85"/>
      <c r="N30" s="34"/>
      <c r="O30" s="34"/>
    </row>
    <row r="31" spans="1:15" ht="13.5" thickBot="1">
      <c r="E31" s="243"/>
      <c r="F31" s="101"/>
      <c r="G31" s="36" t="s">
        <v>49</v>
      </c>
      <c r="H31" s="52" t="str">
        <f>F29</f>
        <v>IBK Luleå F12</v>
      </c>
      <c r="I31" s="47" t="str">
        <f>F28</f>
        <v>Öjebyns IBF F12 L1</v>
      </c>
      <c r="J31" s="36" t="s">
        <v>49</v>
      </c>
      <c r="K31" s="47" t="str">
        <f>F28</f>
        <v>Öjebyns IBF F12 L1</v>
      </c>
      <c r="L31" s="40" t="str">
        <f>F27</f>
        <v>Wibax IBF Piteå F11</v>
      </c>
      <c r="M31" s="85"/>
      <c r="N31" s="34"/>
      <c r="O31" s="34"/>
    </row>
    <row r="32" spans="1:15" ht="13.5" thickBot="1">
      <c r="E32" s="30"/>
      <c r="F32" s="7"/>
      <c r="G32" s="36" t="s">
        <v>50</v>
      </c>
      <c r="H32" s="116" t="str">
        <f>F27</f>
        <v>Wibax IBF Piteå F11</v>
      </c>
      <c r="I32" s="117" t="str">
        <f>F30</f>
        <v>Öjebyns IBF F12 L2</v>
      </c>
      <c r="J32" s="36" t="s">
        <v>50</v>
      </c>
      <c r="K32" s="109" t="str">
        <f>F29</f>
        <v>IBK Luleå F12</v>
      </c>
      <c r="L32" s="117" t="str">
        <f>F30</f>
        <v>Öjebyns IBF F12 L2</v>
      </c>
      <c r="M32" s="85"/>
      <c r="N32" s="34"/>
      <c r="O32" s="34"/>
    </row>
    <row r="33" spans="5:15" ht="13.5" thickBot="1">
      <c r="E33" s="30"/>
      <c r="F33" s="7"/>
      <c r="G33" s="30"/>
      <c r="H33" s="7"/>
      <c r="I33" s="7"/>
      <c r="J33" s="30"/>
      <c r="K33" s="7"/>
      <c r="L33" s="7"/>
      <c r="M33" s="85"/>
      <c r="N33" s="34"/>
      <c r="O33" s="34"/>
    </row>
    <row r="34" spans="5:15" ht="13.5" thickBot="1">
      <c r="E34" s="30"/>
      <c r="F34" s="7"/>
      <c r="G34" s="30"/>
      <c r="H34" s="125" t="s">
        <v>28</v>
      </c>
      <c r="I34" s="107" t="s">
        <v>30</v>
      </c>
      <c r="J34" s="30"/>
      <c r="K34" s="125" t="s">
        <v>28</v>
      </c>
      <c r="L34" s="107" t="s">
        <v>33</v>
      </c>
      <c r="M34" s="85"/>
    </row>
    <row r="35" spans="5:15" ht="13.5" thickBot="1">
      <c r="E35" s="30"/>
      <c r="F35" s="7"/>
      <c r="G35" s="60"/>
      <c r="H35" s="131" t="str">
        <f>F28</f>
        <v>Öjebyns IBF F12 L1</v>
      </c>
      <c r="I35" s="38" t="s">
        <v>155</v>
      </c>
      <c r="J35" s="60"/>
      <c r="K35" s="131" t="str">
        <f>F30</f>
        <v>Öjebyns IBF F12 L2</v>
      </c>
      <c r="L35" s="38" t="s">
        <v>149</v>
      </c>
      <c r="M35" s="85"/>
    </row>
    <row r="36" spans="5:15" ht="13.5" thickBot="1">
      <c r="E36" s="30"/>
      <c r="F36" s="7"/>
      <c r="G36" s="36" t="s">
        <v>45</v>
      </c>
      <c r="H36" s="47" t="str">
        <f>F28</f>
        <v>Öjebyns IBF F12 L1</v>
      </c>
      <c r="I36" s="55" t="str">
        <f>F30</f>
        <v>Öjebyns IBF F12 L2</v>
      </c>
      <c r="J36" s="36" t="s">
        <v>45</v>
      </c>
      <c r="K36" s="55" t="str">
        <f>F30</f>
        <v>Öjebyns IBF F12 L2</v>
      </c>
      <c r="L36" s="52" t="str">
        <f>F29</f>
        <v>IBK Luleå F12</v>
      </c>
      <c r="M36" s="85"/>
    </row>
    <row r="37" spans="5:15" ht="13.5" thickBot="1">
      <c r="E37" s="30"/>
      <c r="F37" s="7"/>
      <c r="G37" s="36" t="s">
        <v>46</v>
      </c>
      <c r="H37" s="40" t="str">
        <f>F27</f>
        <v>Wibax IBF Piteå F11</v>
      </c>
      <c r="I37" s="52" t="str">
        <f>F29</f>
        <v>IBK Luleå F12</v>
      </c>
      <c r="J37" s="36" t="s">
        <v>46</v>
      </c>
      <c r="K37" s="47" t="str">
        <f>F28</f>
        <v>Öjebyns IBF F12 L1</v>
      </c>
      <c r="L37" s="40" t="str">
        <f>F27</f>
        <v>Wibax IBF Piteå F11</v>
      </c>
      <c r="M37" s="85"/>
    </row>
    <row r="38" spans="5:15" ht="13.5" thickBot="1">
      <c r="E38" s="30"/>
      <c r="F38" s="7"/>
      <c r="G38" s="36" t="s">
        <v>47</v>
      </c>
      <c r="H38" s="55" t="str">
        <f>F30</f>
        <v>Öjebyns IBF F12 L2</v>
      </c>
      <c r="I38" s="40" t="str">
        <f>F27</f>
        <v>Wibax IBF Piteå F11</v>
      </c>
      <c r="J38" s="36" t="s">
        <v>47</v>
      </c>
      <c r="K38" s="52" t="str">
        <f>F29</f>
        <v>IBK Luleå F12</v>
      </c>
      <c r="L38" s="47" t="str">
        <f>F28</f>
        <v>Öjebyns IBF F12 L1</v>
      </c>
      <c r="M38" s="85"/>
    </row>
    <row r="39" spans="5:15" ht="13.5" thickBot="1">
      <c r="E39" s="30"/>
      <c r="F39" s="7"/>
      <c r="G39" s="36" t="s">
        <v>48</v>
      </c>
      <c r="H39" s="47" t="str">
        <f>F28</f>
        <v>Öjebyns IBF F12 L1</v>
      </c>
      <c r="I39" s="52" t="str">
        <f>F29</f>
        <v>IBK Luleå F12</v>
      </c>
      <c r="J39" s="36" t="s">
        <v>48</v>
      </c>
      <c r="K39" s="55" t="str">
        <f>F30</f>
        <v>Öjebyns IBF F12 L2</v>
      </c>
      <c r="L39" s="40" t="str">
        <f>F27</f>
        <v>Wibax IBF Piteå F11</v>
      </c>
      <c r="M39" s="85"/>
    </row>
    <row r="40" spans="5:15" ht="13.5" thickBot="1">
      <c r="E40" s="30"/>
      <c r="F40" s="7"/>
      <c r="G40" s="36" t="s">
        <v>49</v>
      </c>
      <c r="H40" s="52" t="str">
        <f>F29</f>
        <v>IBK Luleå F12</v>
      </c>
      <c r="I40" s="55" t="str">
        <f>F30</f>
        <v>Öjebyns IBF F12 L2</v>
      </c>
      <c r="J40" s="36" t="s">
        <v>49</v>
      </c>
      <c r="K40" s="40" t="str">
        <f>F27</f>
        <v>Wibax IBF Piteå F11</v>
      </c>
      <c r="L40" s="52" t="str">
        <f>F29</f>
        <v>IBK Luleå F12</v>
      </c>
      <c r="M40" s="85"/>
    </row>
    <row r="41" spans="5:15" ht="13.5" thickBot="1">
      <c r="E41" s="30"/>
      <c r="F41" s="7"/>
      <c r="G41" s="36" t="s">
        <v>50</v>
      </c>
      <c r="H41" s="115" t="str">
        <f>F28</f>
        <v>Öjebyns IBF F12 L1</v>
      </c>
      <c r="I41" s="116" t="str">
        <f>F27</f>
        <v>Wibax IBF Piteå F11</v>
      </c>
      <c r="J41" s="36" t="s">
        <v>50</v>
      </c>
      <c r="K41" s="117" t="str">
        <f>F30</f>
        <v>Öjebyns IBF F12 L2</v>
      </c>
      <c r="L41" s="115" t="str">
        <f>F28</f>
        <v>Öjebyns IBF F12 L1</v>
      </c>
      <c r="M41" s="85"/>
    </row>
    <row r="42" spans="5:15" ht="13.5" thickBot="1">
      <c r="E42" s="30"/>
      <c r="F42" s="85"/>
      <c r="G42" s="31"/>
      <c r="H42" s="31"/>
      <c r="I42" s="31"/>
      <c r="J42" s="31"/>
      <c r="K42" s="31"/>
      <c r="L42" s="31"/>
      <c r="M42" s="31"/>
      <c r="N42" s="75"/>
      <c r="O42" s="75"/>
    </row>
    <row r="43" spans="5:15" ht="13.5" thickBot="1">
      <c r="F43" s="250" t="s">
        <v>27</v>
      </c>
      <c r="G43" s="30"/>
      <c r="H43" s="33"/>
      <c r="I43" s="30"/>
      <c r="J43" s="30"/>
      <c r="L43" s="30"/>
      <c r="M43" s="30"/>
      <c r="N43" s="30"/>
      <c r="O43" s="30"/>
    </row>
    <row r="44" spans="5:15" ht="13.5" thickBot="1">
      <c r="F44" s="251" t="s">
        <v>147</v>
      </c>
      <c r="G44" s="35"/>
      <c r="H44" s="125" t="s">
        <v>28</v>
      </c>
      <c r="I44" s="107" t="s">
        <v>29</v>
      </c>
      <c r="J44" s="35"/>
      <c r="K44" s="125" t="s">
        <v>28</v>
      </c>
      <c r="L44" s="111" t="s">
        <v>30</v>
      </c>
      <c r="M44" s="30"/>
      <c r="N44" s="125" t="s">
        <v>28</v>
      </c>
      <c r="O44" s="111" t="s">
        <v>34</v>
      </c>
    </row>
    <row r="45" spans="5:15" ht="13.5" thickBot="1">
      <c r="F45" s="252" t="s">
        <v>32</v>
      </c>
      <c r="G45" s="30"/>
      <c r="H45" s="126" t="str">
        <f>F47</f>
        <v>Alviks IK F12/13</v>
      </c>
      <c r="I45" s="38" t="s">
        <v>152</v>
      </c>
      <c r="J45" s="7"/>
      <c r="K45" s="126" t="str">
        <f>F46</f>
        <v>Öjebyns IBF F13 L1</v>
      </c>
      <c r="L45" s="38" t="s">
        <v>153</v>
      </c>
      <c r="M45" s="7"/>
      <c r="N45" s="126" t="str">
        <f>F48</f>
        <v>IBF Argentum F13</v>
      </c>
      <c r="O45" s="38" t="s">
        <v>267</v>
      </c>
    </row>
    <row r="46" spans="5:15">
      <c r="F46" s="40" t="s">
        <v>139</v>
      </c>
      <c r="G46" s="36" t="s">
        <v>45</v>
      </c>
      <c r="H46" s="41" t="str">
        <f>F47</f>
        <v>Alviks IK F12/13</v>
      </c>
      <c r="I46" s="42" t="str">
        <f>F48</f>
        <v>IBF Argentum F13</v>
      </c>
      <c r="J46" s="36" t="s">
        <v>45</v>
      </c>
      <c r="K46" s="43" t="str">
        <f>F46</f>
        <v>Öjebyns IBF F13 L1</v>
      </c>
      <c r="L46" s="44" t="str">
        <f>F50</f>
        <v>K4 IF F12/13</v>
      </c>
      <c r="M46" s="36" t="s">
        <v>45</v>
      </c>
      <c r="N46" s="45" t="str">
        <f>F48</f>
        <v>IBF Argentum F13</v>
      </c>
      <c r="O46" s="113" t="str">
        <f>F50</f>
        <v>K4 IF F12/13</v>
      </c>
    </row>
    <row r="47" spans="5:15" ht="13.5" thickBot="1">
      <c r="F47" s="47" t="s">
        <v>141</v>
      </c>
      <c r="G47" s="36" t="s">
        <v>46</v>
      </c>
      <c r="H47" s="48" t="str">
        <f>F49</f>
        <v>Öjebyns IBF F13 L2</v>
      </c>
      <c r="I47" s="108" t="str">
        <f>F46</f>
        <v>Öjebyns IBF F13 L1</v>
      </c>
      <c r="J47" s="36" t="s">
        <v>46</v>
      </c>
      <c r="K47" s="55" t="str">
        <f>F49</f>
        <v>Öjebyns IBF F13 L2</v>
      </c>
      <c r="L47" s="42" t="str">
        <f>F48</f>
        <v>IBF Argentum F13</v>
      </c>
      <c r="M47" s="36" t="s">
        <v>46</v>
      </c>
      <c r="N47" s="49" t="str">
        <f>F46</f>
        <v>Öjebyns IBF F13 L1</v>
      </c>
      <c r="O47" s="51" t="str">
        <f>F47</f>
        <v>Alviks IK F12/13</v>
      </c>
    </row>
    <row r="48" spans="5:15" ht="13.5" thickBot="1">
      <c r="F48" s="52" t="s">
        <v>14</v>
      </c>
      <c r="G48" s="36" t="s">
        <v>47</v>
      </c>
      <c r="H48" s="109" t="str">
        <f>F48</f>
        <v>IBF Argentum F13</v>
      </c>
      <c r="I48" s="50" t="str">
        <f>F49</f>
        <v>Öjebyns IBF F13 L2</v>
      </c>
      <c r="J48" s="36" t="s">
        <v>47</v>
      </c>
      <c r="K48" s="112" t="str">
        <f>F50</f>
        <v>K4 IF F12/13</v>
      </c>
      <c r="L48" s="55" t="str">
        <f>F49</f>
        <v>Öjebyns IBF F13 L2</v>
      </c>
      <c r="M48" s="36" t="s">
        <v>47</v>
      </c>
      <c r="N48" s="113" t="str">
        <f>F50</f>
        <v>K4 IF F12/13</v>
      </c>
      <c r="O48" s="54" t="str">
        <f>F46</f>
        <v>Öjebyns IBF F13 L1</v>
      </c>
    </row>
    <row r="49" spans="6:15" ht="13.5" thickBot="1">
      <c r="F49" s="55" t="s">
        <v>140</v>
      </c>
      <c r="G49" s="36" t="s">
        <v>48</v>
      </c>
      <c r="H49" s="56" t="str">
        <f>F47</f>
        <v>Alviks IK F12/13</v>
      </c>
      <c r="I49" s="54" t="str">
        <f>F46</f>
        <v>Öjebyns IBF F13 L1</v>
      </c>
      <c r="J49" s="36" t="s">
        <v>48</v>
      </c>
      <c r="K49" s="49" t="str">
        <f>F46</f>
        <v>Öjebyns IBF F13 L1</v>
      </c>
      <c r="L49" s="42" t="str">
        <f>F48</f>
        <v>IBF Argentum F13</v>
      </c>
      <c r="M49" s="36" t="s">
        <v>48</v>
      </c>
      <c r="N49" s="57" t="str">
        <f>F48</f>
        <v>IBF Argentum F13</v>
      </c>
      <c r="O49" s="47" t="str">
        <f>F47</f>
        <v>Alviks IK F12/13</v>
      </c>
    </row>
    <row r="50" spans="6:15" ht="13.5" thickBot="1">
      <c r="F50" s="58" t="s">
        <v>12</v>
      </c>
      <c r="G50" s="36" t="s">
        <v>49</v>
      </c>
      <c r="H50" s="110" t="str">
        <f>F46</f>
        <v>Öjebyns IBF F13 L1</v>
      </c>
      <c r="I50" s="52" t="str">
        <f>F48</f>
        <v>IBF Argentum F13</v>
      </c>
      <c r="J50" s="36" t="s">
        <v>49</v>
      </c>
      <c r="K50" s="57" t="str">
        <f>F48</f>
        <v>IBF Argentum F13</v>
      </c>
      <c r="L50" s="113" t="str">
        <f>F50</f>
        <v>K4 IF F12/13</v>
      </c>
      <c r="M50" s="36" t="s">
        <v>49</v>
      </c>
      <c r="N50" s="47" t="str">
        <f>F47</f>
        <v>Alviks IK F12/13</v>
      </c>
      <c r="O50" s="53" t="str">
        <f>F50</f>
        <v>K4 IF F12/13</v>
      </c>
    </row>
    <row r="51" spans="6:15" ht="13.5" thickBot="1">
      <c r="F51" s="60"/>
      <c r="G51" s="36" t="s">
        <v>50</v>
      </c>
      <c r="H51" s="61" t="str">
        <f>F47</f>
        <v>Alviks IK F12/13</v>
      </c>
      <c r="I51" s="68" t="str">
        <f>F49</f>
        <v>Öjebyns IBF F13 L2</v>
      </c>
      <c r="J51" s="36" t="s">
        <v>50</v>
      </c>
      <c r="K51" s="62" t="str">
        <f>F46</f>
        <v>Öjebyns IBF F13 L1</v>
      </c>
      <c r="L51" s="114" t="str">
        <f>F49</f>
        <v>Öjebyns IBF F13 L2</v>
      </c>
      <c r="M51" s="36" t="s">
        <v>50</v>
      </c>
      <c r="N51" s="63" t="str">
        <f>F48</f>
        <v>IBF Argentum F13</v>
      </c>
      <c r="O51" s="59" t="str">
        <f>F46</f>
        <v>Öjebyns IBF F13 L1</v>
      </c>
    </row>
    <row r="52" spans="6:15" ht="13.5" thickBot="1">
      <c r="F52" s="30"/>
      <c r="G52" s="30"/>
      <c r="H52" s="7"/>
      <c r="I52" s="7"/>
      <c r="J52" s="30"/>
      <c r="K52" s="64"/>
      <c r="L52" s="64"/>
      <c r="M52" s="30"/>
      <c r="N52" s="34"/>
      <c r="O52" s="34"/>
    </row>
    <row r="53" spans="6:15" ht="13.5" thickBot="1">
      <c r="F53" s="30"/>
      <c r="G53" s="30"/>
      <c r="H53" s="125" t="s">
        <v>28</v>
      </c>
      <c r="I53" s="88" t="s">
        <v>33</v>
      </c>
      <c r="J53" s="30"/>
      <c r="K53" s="125" t="s">
        <v>28</v>
      </c>
      <c r="L53" s="107" t="s">
        <v>31</v>
      </c>
      <c r="M53" s="30"/>
    </row>
    <row r="54" spans="6:15" ht="13.5" thickBot="1">
      <c r="F54" s="2"/>
      <c r="G54" s="60"/>
      <c r="H54" s="126" t="str">
        <f>F50</f>
        <v>K4 IF F12/13</v>
      </c>
      <c r="I54" s="38" t="s">
        <v>241</v>
      </c>
      <c r="J54" s="60"/>
      <c r="K54" s="126" t="str">
        <f>F49</f>
        <v>Öjebyns IBF F13 L2</v>
      </c>
      <c r="L54" s="38" t="s">
        <v>151</v>
      </c>
      <c r="M54" s="60"/>
    </row>
    <row r="55" spans="6:15" ht="13.5" thickBot="1">
      <c r="F55" s="2"/>
      <c r="G55" s="36" t="s">
        <v>45</v>
      </c>
      <c r="H55" s="65" t="str">
        <f>F50</f>
        <v>K4 IF F12/13</v>
      </c>
      <c r="I55" s="66" t="str">
        <f>F48</f>
        <v>IBF Argentum F13</v>
      </c>
      <c r="J55" s="36" t="s">
        <v>45</v>
      </c>
      <c r="K55" s="67" t="str">
        <f>F49</f>
        <v>Öjebyns IBF F13 L2</v>
      </c>
      <c r="L55" s="44" t="str">
        <f>F50</f>
        <v>K4 IF F12/13</v>
      </c>
      <c r="M55" s="36"/>
    </row>
    <row r="56" spans="6:15" ht="13.5" thickBot="1">
      <c r="F56" s="36"/>
      <c r="G56" s="36" t="s">
        <v>46</v>
      </c>
      <c r="H56" s="56" t="str">
        <f>F47</f>
        <v>Alviks IK F12/13</v>
      </c>
      <c r="I56" s="68" t="str">
        <f>F49</f>
        <v>Öjebyns IBF F13 L2</v>
      </c>
      <c r="J56" s="36" t="s">
        <v>46</v>
      </c>
      <c r="K56" s="56" t="str">
        <f>F47</f>
        <v>Alviks IK F12/13</v>
      </c>
      <c r="L56" s="69" t="str">
        <f>F46</f>
        <v>Öjebyns IBF F13 L1</v>
      </c>
      <c r="M56" s="36"/>
    </row>
    <row r="57" spans="6:15" ht="13.5" thickBot="1">
      <c r="F57" s="2"/>
      <c r="G57" s="36" t="s">
        <v>47</v>
      </c>
      <c r="H57" s="52" t="str">
        <f>F48</f>
        <v>IBF Argentum F13</v>
      </c>
      <c r="I57" s="51" t="str">
        <f>F47</f>
        <v>Alviks IK F12/13</v>
      </c>
      <c r="J57" s="36" t="s">
        <v>47</v>
      </c>
      <c r="K57" s="58" t="str">
        <f>F50</f>
        <v>K4 IF F12/13</v>
      </c>
      <c r="L57" s="51" t="str">
        <f>F47</f>
        <v>Alviks IK F12/13</v>
      </c>
      <c r="M57" s="36"/>
    </row>
    <row r="58" spans="6:15">
      <c r="F58" s="36"/>
      <c r="G58" s="36" t="s">
        <v>48</v>
      </c>
      <c r="H58" s="46" t="str">
        <f>F50</f>
        <v>K4 IF F12/13</v>
      </c>
      <c r="I58" s="55" t="str">
        <f>F49</f>
        <v>Öjebyns IBF F13 L2</v>
      </c>
      <c r="J58" s="36" t="s">
        <v>48</v>
      </c>
      <c r="K58" s="48" t="str">
        <f>F49</f>
        <v>Öjebyns IBF F13 L2</v>
      </c>
      <c r="L58" s="108" t="str">
        <f>F46</f>
        <v>Öjebyns IBF F13 L1</v>
      </c>
      <c r="M58" s="36"/>
    </row>
    <row r="59" spans="6:15">
      <c r="F59" s="7"/>
      <c r="G59" s="36" t="s">
        <v>49</v>
      </c>
      <c r="H59" s="55" t="str">
        <f>F49</f>
        <v>Öjebyns IBF F13 L2</v>
      </c>
      <c r="I59" s="52" t="str">
        <f>F48</f>
        <v>IBF Argentum F13</v>
      </c>
      <c r="J59" s="36" t="s">
        <v>49</v>
      </c>
      <c r="K59" s="108" t="str">
        <f>F46</f>
        <v>Öjebyns IBF F13 L1</v>
      </c>
      <c r="L59" s="113" t="str">
        <f>F50</f>
        <v>K4 IF F12/13</v>
      </c>
      <c r="M59" s="36"/>
    </row>
    <row r="60" spans="6:15" ht="13.5" thickBot="1">
      <c r="F60" s="7"/>
      <c r="G60" s="36" t="s">
        <v>50</v>
      </c>
      <c r="H60" s="71" t="str">
        <f>F50</f>
        <v>K4 IF F12/13</v>
      </c>
      <c r="I60" s="72" t="str">
        <f>F47</f>
        <v>Alviks IK F12/13</v>
      </c>
      <c r="J60" s="36" t="s">
        <v>50</v>
      </c>
      <c r="K60" s="73" t="str">
        <f>F49</f>
        <v>Öjebyns IBF F13 L2</v>
      </c>
      <c r="L60" s="72" t="str">
        <f>F47</f>
        <v>Alviks IK F12/13</v>
      </c>
      <c r="M60" s="36"/>
    </row>
    <row r="61" spans="6:15" ht="13.5" thickBot="1">
      <c r="F61" s="74"/>
      <c r="G61" s="75"/>
      <c r="H61" s="76"/>
      <c r="I61" s="74"/>
      <c r="J61" s="74"/>
      <c r="K61" s="77"/>
      <c r="L61" s="74"/>
      <c r="M61" s="75"/>
      <c r="N61" s="75"/>
      <c r="O61" s="75"/>
    </row>
  </sheetData>
  <sheetProtection algorithmName="SHA-512" hashValue="2bGVFyGr9H55FCNdjsO9biLyhZkw7wMCuwYNGlvPGC2XtocuwCeUYQiboaZbimcjnCsDcko+bBJiYv2GVk3OSg==" saltValue="QE5GZ2antu1dGFdb/p0Bdg==" spinCount="100000" sheet="1" objects="1" scenarios="1"/>
  <pageMargins left="0.7" right="0.7" top="0.75" bottom="0.75" header="0.3" footer="0.3"/>
  <ignoredErrors>
    <ignoredError sqref="N47 H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0BFD-880F-479A-8C68-4FDAB4BC4A9D}">
  <dimension ref="A2:S118"/>
  <sheetViews>
    <sheetView topLeftCell="A8" zoomScaleNormal="100" workbookViewId="0">
      <selection activeCell="C20" sqref="C20"/>
    </sheetView>
  </sheetViews>
  <sheetFormatPr defaultRowHeight="12.75"/>
  <cols>
    <col min="1" max="1" width="31.42578125" bestFit="1" customWidth="1"/>
    <col min="2" max="2" width="5" bestFit="1" customWidth="1"/>
    <col min="3" max="3" width="51.85546875" bestFit="1" customWidth="1"/>
    <col min="4" max="4" width="2.85546875" customWidth="1"/>
    <col min="5" max="5" width="2.5703125" bestFit="1" customWidth="1"/>
    <col min="6" max="6" width="25.7109375" bestFit="1" customWidth="1"/>
    <col min="7" max="7" width="3.5703125" customWidth="1"/>
    <col min="8" max="8" width="3.5703125" bestFit="1" customWidth="1"/>
    <col min="9" max="9" width="25.7109375" bestFit="1" customWidth="1"/>
    <col min="10" max="10" width="30.28515625" bestFit="1" customWidth="1"/>
    <col min="11" max="11" width="3.5703125" bestFit="1" customWidth="1"/>
    <col min="12" max="12" width="25.7109375" bestFit="1" customWidth="1"/>
    <col min="13" max="13" width="26.140625" bestFit="1" customWidth="1"/>
    <col min="14" max="14" width="3.5703125" bestFit="1" customWidth="1"/>
    <col min="15" max="15" width="25.7109375" bestFit="1" customWidth="1"/>
    <col min="16" max="16" width="32.7109375" bestFit="1" customWidth="1"/>
    <col min="17" max="17" width="4" customWidth="1"/>
    <col min="18" max="19" width="23.140625" customWidth="1"/>
  </cols>
  <sheetData>
    <row r="2" spans="1:16" ht="32.25">
      <c r="A2" s="118" t="s">
        <v>157</v>
      </c>
      <c r="B2" s="8"/>
      <c r="D2" s="1"/>
      <c r="E2" s="2"/>
      <c r="F2" s="1"/>
      <c r="G2" s="1"/>
      <c r="H2" s="2"/>
      <c r="I2" s="1"/>
      <c r="J2" s="2"/>
      <c r="K2" s="1"/>
    </row>
    <row r="3" spans="1:16" ht="15">
      <c r="C3" s="9" t="s">
        <v>39</v>
      </c>
      <c r="D3" s="1"/>
      <c r="E3" s="1"/>
      <c r="F3" s="1"/>
      <c r="G3" s="1"/>
      <c r="H3" s="1"/>
      <c r="I3" s="1"/>
      <c r="J3" s="1"/>
      <c r="K3" s="1"/>
    </row>
    <row r="4" spans="1:16" ht="13.5" thickBot="1">
      <c r="A4" s="10" t="s">
        <v>16</v>
      </c>
      <c r="B4" s="11" t="s">
        <v>17</v>
      </c>
      <c r="C4" s="11" t="s">
        <v>18</v>
      </c>
      <c r="D4" s="3"/>
      <c r="E4" s="30"/>
      <c r="F4" s="85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6" ht="13.5" thickBot="1">
      <c r="A5" s="12"/>
      <c r="B5" s="13"/>
      <c r="C5" s="14" t="s">
        <v>158</v>
      </c>
      <c r="D5" s="5"/>
      <c r="E5" s="87"/>
      <c r="F5" s="88" t="s">
        <v>159</v>
      </c>
      <c r="G5" s="128"/>
      <c r="H5" s="101"/>
      <c r="I5" s="100"/>
      <c r="J5" s="101"/>
      <c r="K5" s="101"/>
      <c r="L5" s="101"/>
      <c r="M5" s="101"/>
      <c r="N5" s="30"/>
      <c r="O5" s="30"/>
      <c r="P5" s="30"/>
    </row>
    <row r="6" spans="1:16" ht="13.5">
      <c r="A6" s="277" t="s">
        <v>98</v>
      </c>
      <c r="B6" s="16">
        <v>1</v>
      </c>
      <c r="C6" s="272" t="s">
        <v>314</v>
      </c>
      <c r="D6" s="6"/>
      <c r="E6" s="89"/>
      <c r="F6" s="127" t="s">
        <v>197</v>
      </c>
      <c r="G6" s="32"/>
      <c r="H6" s="7"/>
      <c r="I6" s="264" t="s">
        <v>28</v>
      </c>
      <c r="J6" s="265" t="s">
        <v>29</v>
      </c>
      <c r="K6" s="7"/>
      <c r="L6" s="264" t="s">
        <v>28</v>
      </c>
      <c r="M6" s="265" t="s">
        <v>30</v>
      </c>
      <c r="N6" s="7"/>
      <c r="O6" s="264" t="s">
        <v>28</v>
      </c>
      <c r="P6" s="265" t="s">
        <v>34</v>
      </c>
    </row>
    <row r="7" spans="1:16" ht="14.25" thickBot="1">
      <c r="A7" s="79" t="s">
        <v>94</v>
      </c>
      <c r="B7" s="16">
        <v>2</v>
      </c>
      <c r="C7" s="257" t="s">
        <v>254</v>
      </c>
      <c r="D7" s="6"/>
      <c r="E7" s="89"/>
      <c r="F7" s="90" t="s">
        <v>32</v>
      </c>
      <c r="G7" s="34"/>
      <c r="H7" s="7"/>
      <c r="I7" s="266" t="str">
        <f>F8</f>
        <v>Luleå SK P13</v>
      </c>
      <c r="J7" s="267" t="s">
        <v>315</v>
      </c>
      <c r="K7" s="7"/>
      <c r="L7" s="266" t="s">
        <v>94</v>
      </c>
      <c r="M7" s="267" t="s">
        <v>255</v>
      </c>
      <c r="N7" s="7"/>
      <c r="O7" s="266" t="s">
        <v>11</v>
      </c>
      <c r="P7" s="267" t="s">
        <v>312</v>
      </c>
    </row>
    <row r="8" spans="1:16" ht="14.25" thickBot="1">
      <c r="A8" s="277" t="s">
        <v>11</v>
      </c>
      <c r="B8" s="16">
        <v>3</v>
      </c>
      <c r="C8" s="276" t="s">
        <v>313</v>
      </c>
      <c r="D8" s="7"/>
      <c r="E8" s="91">
        <v>1</v>
      </c>
      <c r="F8" s="40" t="s">
        <v>98</v>
      </c>
      <c r="G8" s="37"/>
      <c r="H8" s="36" t="s">
        <v>45</v>
      </c>
      <c r="I8" s="40" t="s">
        <v>98</v>
      </c>
      <c r="J8" s="47" t="s">
        <v>94</v>
      </c>
      <c r="K8" s="36" t="s">
        <v>45</v>
      </c>
      <c r="L8" s="47" t="s">
        <v>94</v>
      </c>
      <c r="M8" s="40" t="s">
        <v>98</v>
      </c>
      <c r="N8" s="36" t="s">
        <v>45</v>
      </c>
      <c r="O8" s="268" t="s">
        <v>11</v>
      </c>
      <c r="P8" s="47" t="s">
        <v>94</v>
      </c>
    </row>
    <row r="9" spans="1:16" ht="14.25" thickBot="1">
      <c r="A9" s="277" t="s">
        <v>98</v>
      </c>
      <c r="B9" s="16">
        <v>1</v>
      </c>
      <c r="C9" s="276" t="s">
        <v>310</v>
      </c>
      <c r="E9" s="91">
        <v>2</v>
      </c>
      <c r="F9" s="47" t="s">
        <v>94</v>
      </c>
      <c r="G9" s="34"/>
      <c r="H9" s="36" t="s">
        <v>46</v>
      </c>
      <c r="I9" s="268" t="s">
        <v>11</v>
      </c>
      <c r="J9" s="47" t="s">
        <v>94</v>
      </c>
      <c r="K9" s="36" t="s">
        <v>46</v>
      </c>
      <c r="L9" s="268" t="s">
        <v>11</v>
      </c>
      <c r="M9" s="40" t="s">
        <v>98</v>
      </c>
      <c r="N9" s="36" t="s">
        <v>46</v>
      </c>
      <c r="O9" s="40" t="s">
        <v>98</v>
      </c>
      <c r="P9" s="47" t="s">
        <v>94</v>
      </c>
    </row>
    <row r="10" spans="1:16" ht="14.25" thickBot="1">
      <c r="A10" s="79" t="s">
        <v>94</v>
      </c>
      <c r="B10" s="16">
        <v>2</v>
      </c>
      <c r="C10" s="28" t="s">
        <v>256</v>
      </c>
      <c r="E10" s="91">
        <v>3</v>
      </c>
      <c r="F10" s="268" t="s">
        <v>11</v>
      </c>
      <c r="G10" s="34"/>
      <c r="H10" s="36" t="s">
        <v>47</v>
      </c>
      <c r="I10" s="40" t="s">
        <v>98</v>
      </c>
      <c r="J10" s="268" t="s">
        <v>11</v>
      </c>
      <c r="K10" s="36" t="s">
        <v>47</v>
      </c>
      <c r="L10" s="47" t="s">
        <v>94</v>
      </c>
      <c r="M10" s="268" t="s">
        <v>11</v>
      </c>
      <c r="N10" s="36" t="s">
        <v>47</v>
      </c>
      <c r="O10" s="268" t="s">
        <v>11</v>
      </c>
      <c r="P10" s="40" t="s">
        <v>98</v>
      </c>
    </row>
    <row r="11" spans="1:16" ht="14.25" thickBot="1">
      <c r="A11" s="277" t="s">
        <v>11</v>
      </c>
      <c r="B11" s="16">
        <v>3</v>
      </c>
      <c r="C11" s="276" t="s">
        <v>278</v>
      </c>
      <c r="E11" s="269"/>
      <c r="F11" s="270" t="s">
        <v>160</v>
      </c>
      <c r="G11" s="34"/>
      <c r="H11" s="36"/>
      <c r="I11" s="263"/>
      <c r="J11" s="237"/>
      <c r="K11" s="36"/>
      <c r="L11" s="237"/>
      <c r="M11" s="237"/>
      <c r="N11" s="36"/>
      <c r="O11" s="34"/>
      <c r="P11" s="34"/>
    </row>
    <row r="12" spans="1:16">
      <c r="A12" s="78"/>
      <c r="B12" s="13"/>
      <c r="C12" s="14" t="s">
        <v>170</v>
      </c>
      <c r="E12" s="30"/>
      <c r="F12" s="7"/>
      <c r="G12" s="34"/>
      <c r="H12" s="7"/>
      <c r="I12" s="264" t="s">
        <v>28</v>
      </c>
      <c r="J12" s="265" t="s">
        <v>33</v>
      </c>
      <c r="K12" s="7"/>
      <c r="L12" s="264" t="s">
        <v>28</v>
      </c>
      <c r="M12" s="265" t="s">
        <v>31</v>
      </c>
      <c r="N12" s="7"/>
      <c r="O12" s="264" t="s">
        <v>28</v>
      </c>
      <c r="P12" s="265" t="s">
        <v>35</v>
      </c>
    </row>
    <row r="13" spans="1:16" ht="14.25" thickBot="1">
      <c r="A13" s="79" t="s">
        <v>161</v>
      </c>
      <c r="B13" s="16">
        <v>1</v>
      </c>
      <c r="C13" s="28" t="s">
        <v>268</v>
      </c>
      <c r="E13" s="30"/>
      <c r="F13" s="7"/>
      <c r="G13" s="7"/>
      <c r="H13" s="7"/>
      <c r="I13" s="266" t="s">
        <v>98</v>
      </c>
      <c r="J13" s="267" t="s">
        <v>311</v>
      </c>
      <c r="K13" s="7"/>
      <c r="L13" s="266" t="s">
        <v>94</v>
      </c>
      <c r="M13" s="267" t="s">
        <v>257</v>
      </c>
      <c r="N13" s="7"/>
      <c r="O13" s="266" t="s">
        <v>11</v>
      </c>
      <c r="P13" s="267" t="s">
        <v>309</v>
      </c>
    </row>
    <row r="14" spans="1:16" ht="14.25" thickBot="1">
      <c r="A14" s="79" t="s">
        <v>167</v>
      </c>
      <c r="B14" s="16">
        <v>2</v>
      </c>
      <c r="C14" s="28" t="s">
        <v>191</v>
      </c>
      <c r="E14" s="30"/>
      <c r="F14" s="7"/>
      <c r="G14" s="7"/>
      <c r="H14" s="36" t="s">
        <v>45</v>
      </c>
      <c r="I14" s="40" t="s">
        <v>98</v>
      </c>
      <c r="J14" s="47" t="s">
        <v>94</v>
      </c>
      <c r="K14" s="36" t="s">
        <v>45</v>
      </c>
      <c r="L14" s="47" t="s">
        <v>94</v>
      </c>
      <c r="M14" s="40" t="s">
        <v>98</v>
      </c>
      <c r="N14" s="36" t="s">
        <v>45</v>
      </c>
      <c r="O14" s="268" t="s">
        <v>11</v>
      </c>
      <c r="P14" s="47" t="s">
        <v>94</v>
      </c>
    </row>
    <row r="15" spans="1:16" ht="14.25" thickBot="1">
      <c r="A15" s="79" t="s">
        <v>162</v>
      </c>
      <c r="B15" s="16">
        <v>3</v>
      </c>
      <c r="C15" s="28" t="s">
        <v>246</v>
      </c>
      <c r="E15" s="30"/>
      <c r="F15" s="7"/>
      <c r="G15" s="7"/>
      <c r="H15" s="36" t="s">
        <v>46</v>
      </c>
      <c r="I15" s="268" t="s">
        <v>11</v>
      </c>
      <c r="J15" s="47" t="s">
        <v>94</v>
      </c>
      <c r="K15" s="36" t="s">
        <v>46</v>
      </c>
      <c r="L15" s="268" t="s">
        <v>11</v>
      </c>
      <c r="M15" s="40" t="s">
        <v>98</v>
      </c>
      <c r="N15" s="36" t="s">
        <v>46</v>
      </c>
      <c r="O15" s="40" t="s">
        <v>98</v>
      </c>
      <c r="P15" s="47" t="s">
        <v>94</v>
      </c>
    </row>
    <row r="16" spans="1:16" ht="13.5">
      <c r="A16" s="79" t="s">
        <v>163</v>
      </c>
      <c r="B16" s="16">
        <v>4</v>
      </c>
      <c r="C16" s="29" t="s">
        <v>307</v>
      </c>
      <c r="E16" s="30"/>
      <c r="F16" s="7"/>
      <c r="G16" s="7"/>
      <c r="H16" s="36" t="s">
        <v>47</v>
      </c>
      <c r="I16" s="40" t="s">
        <v>98</v>
      </c>
      <c r="J16" s="268" t="s">
        <v>11</v>
      </c>
      <c r="K16" s="36" t="s">
        <v>47</v>
      </c>
      <c r="L16" s="47" t="s">
        <v>94</v>
      </c>
      <c r="M16" s="268" t="s">
        <v>11</v>
      </c>
      <c r="N16" s="36" t="s">
        <v>47</v>
      </c>
      <c r="O16" s="268" t="s">
        <v>11</v>
      </c>
      <c r="P16" s="40" t="s">
        <v>98</v>
      </c>
    </row>
    <row r="17" spans="1:16" ht="13.5">
      <c r="A17" s="79" t="s">
        <v>164</v>
      </c>
      <c r="B17" s="16">
        <v>5</v>
      </c>
      <c r="C17" s="28" t="s">
        <v>258</v>
      </c>
      <c r="E17" s="30"/>
      <c r="F17" s="7"/>
      <c r="G17" s="7"/>
      <c r="H17" s="240"/>
      <c r="I17" s="237"/>
      <c r="J17" s="237"/>
      <c r="K17" s="240"/>
      <c r="L17" s="237"/>
      <c r="M17" s="237"/>
      <c r="N17" s="34"/>
    </row>
    <row r="18" spans="1:16">
      <c r="A18" s="12"/>
      <c r="B18" s="13"/>
      <c r="C18" s="14" t="s">
        <v>171</v>
      </c>
      <c r="E18" s="30"/>
      <c r="F18" s="7"/>
      <c r="G18" s="7"/>
      <c r="H18" s="240"/>
      <c r="I18" s="237"/>
      <c r="J18" s="237"/>
      <c r="K18" s="240"/>
      <c r="L18" s="237"/>
      <c r="M18" s="237"/>
      <c r="N18" s="34"/>
    </row>
    <row r="19" spans="1:16" ht="13.5">
      <c r="A19" s="79" t="s">
        <v>165</v>
      </c>
      <c r="B19" s="16">
        <v>1</v>
      </c>
      <c r="C19" s="28" t="s">
        <v>192</v>
      </c>
      <c r="E19" s="30"/>
      <c r="F19" s="7"/>
      <c r="G19" s="7"/>
      <c r="H19" s="240"/>
      <c r="I19" s="237"/>
      <c r="J19" s="237"/>
      <c r="K19" s="240"/>
      <c r="L19" s="237"/>
      <c r="M19" s="237"/>
      <c r="N19" s="34"/>
    </row>
    <row r="20" spans="1:16" ht="13.5">
      <c r="A20" s="79" t="s">
        <v>166</v>
      </c>
      <c r="B20" s="16">
        <v>2</v>
      </c>
      <c r="C20" s="28" t="s">
        <v>247</v>
      </c>
      <c r="E20" s="30"/>
      <c r="F20" s="7"/>
      <c r="G20" s="7"/>
      <c r="H20" s="240"/>
      <c r="I20" s="237"/>
      <c r="J20" s="237"/>
      <c r="K20" s="240"/>
      <c r="L20" s="237"/>
      <c r="M20" s="237"/>
      <c r="N20" s="34"/>
    </row>
    <row r="21" spans="1:16" ht="13.5">
      <c r="A21" s="79" t="s">
        <v>168</v>
      </c>
      <c r="B21" s="16">
        <v>3</v>
      </c>
      <c r="C21" s="28" t="s">
        <v>285</v>
      </c>
      <c r="E21" s="30"/>
      <c r="F21" s="7"/>
      <c r="G21" s="7"/>
      <c r="H21" s="240"/>
      <c r="I21" s="237"/>
      <c r="J21" s="237"/>
      <c r="K21" s="240"/>
      <c r="L21" s="237"/>
      <c r="M21" s="237"/>
      <c r="N21" s="34"/>
    </row>
    <row r="22" spans="1:16" ht="13.5">
      <c r="A22" s="277" t="s">
        <v>169</v>
      </c>
      <c r="B22" s="16">
        <v>4</v>
      </c>
      <c r="C22" s="276" t="s">
        <v>305</v>
      </c>
      <c r="E22" s="30"/>
      <c r="F22" s="7"/>
      <c r="G22" s="7"/>
      <c r="H22" s="240"/>
      <c r="I22" s="237"/>
      <c r="J22" s="237"/>
      <c r="K22" s="240"/>
      <c r="L22" s="237"/>
      <c r="M22" s="237"/>
      <c r="N22" s="34"/>
    </row>
    <row r="23" spans="1:16" ht="14.25" thickBot="1">
      <c r="A23" s="79" t="s">
        <v>13</v>
      </c>
      <c r="B23" s="15">
        <v>5</v>
      </c>
      <c r="C23" s="185" t="s">
        <v>195</v>
      </c>
      <c r="E23" s="30"/>
      <c r="F23" s="74"/>
      <c r="G23" s="74"/>
      <c r="H23" s="75"/>
      <c r="I23" s="76"/>
      <c r="J23" s="74"/>
      <c r="K23" s="74"/>
      <c r="L23" s="77"/>
      <c r="M23" s="74"/>
      <c r="N23" s="75"/>
      <c r="O23" s="75"/>
      <c r="P23" s="75"/>
    </row>
    <row r="24" spans="1:16" ht="13.5" thickBot="1">
      <c r="A24" s="12"/>
      <c r="B24" s="13"/>
      <c r="C24" s="14" t="s">
        <v>172</v>
      </c>
      <c r="E24" s="87"/>
      <c r="F24" s="88" t="s">
        <v>27</v>
      </c>
      <c r="G24" s="32"/>
      <c r="H24" s="30"/>
      <c r="I24" s="33"/>
      <c r="J24" s="30"/>
      <c r="K24" s="30"/>
      <c r="M24" s="30"/>
      <c r="N24" s="30"/>
      <c r="O24" s="30"/>
      <c r="P24" s="30"/>
    </row>
    <row r="25" spans="1:16" ht="14.25" thickBot="1">
      <c r="A25" s="79" t="s">
        <v>173</v>
      </c>
      <c r="B25" s="16">
        <v>1</v>
      </c>
      <c r="C25" s="28" t="s">
        <v>201</v>
      </c>
      <c r="E25" s="89"/>
      <c r="F25" s="127" t="s">
        <v>52</v>
      </c>
      <c r="G25" s="34"/>
      <c r="H25" s="35"/>
      <c r="I25" s="125" t="s">
        <v>28</v>
      </c>
      <c r="J25" s="107" t="s">
        <v>29</v>
      </c>
      <c r="K25" s="35"/>
      <c r="L25" s="125" t="s">
        <v>28</v>
      </c>
      <c r="M25" s="111" t="s">
        <v>30</v>
      </c>
      <c r="N25" s="30"/>
      <c r="O25" s="125" t="s">
        <v>28</v>
      </c>
      <c r="P25" s="111" t="s">
        <v>34</v>
      </c>
    </row>
    <row r="26" spans="1:16" ht="14.25" thickBot="1">
      <c r="A26" s="277" t="s">
        <v>174</v>
      </c>
      <c r="B26" s="16">
        <v>2</v>
      </c>
      <c r="C26" s="276" t="s">
        <v>302</v>
      </c>
      <c r="E26" s="89"/>
      <c r="F26" s="90" t="s">
        <v>32</v>
      </c>
      <c r="G26" s="37"/>
      <c r="H26" s="30"/>
      <c r="I26" s="126" t="str">
        <f>F28</f>
        <v>Öjebyns IBF P14 Lag 1</v>
      </c>
      <c r="J26" s="38" t="s">
        <v>194</v>
      </c>
      <c r="K26" s="7"/>
      <c r="L26" s="126" t="str">
        <f>F27</f>
        <v>Bergnäsets AIK P15</v>
      </c>
      <c r="M26" s="38" t="s">
        <v>259</v>
      </c>
      <c r="N26" s="7"/>
      <c r="O26" s="126" t="str">
        <f>F29</f>
        <v>Wibax IBF Piteå P14 Lag 1</v>
      </c>
      <c r="P26" s="38" t="s">
        <v>193</v>
      </c>
    </row>
    <row r="27" spans="1:16" ht="13.5">
      <c r="A27" s="79" t="s">
        <v>175</v>
      </c>
      <c r="B27" s="16">
        <v>3</v>
      </c>
      <c r="C27" s="28" t="s">
        <v>300</v>
      </c>
      <c r="E27" s="91">
        <v>1</v>
      </c>
      <c r="F27" s="40" t="s">
        <v>164</v>
      </c>
      <c r="G27" s="34"/>
      <c r="H27" s="36" t="s">
        <v>45</v>
      </c>
      <c r="I27" s="41" t="str">
        <f>F28</f>
        <v>Öjebyns IBF P14 Lag 1</v>
      </c>
      <c r="J27" s="42" t="str">
        <f>F29</f>
        <v>Wibax IBF Piteå P14 Lag 1</v>
      </c>
      <c r="K27" s="36" t="s">
        <v>45</v>
      </c>
      <c r="L27" s="43" t="str">
        <f>F27</f>
        <v>Bergnäsets AIK P15</v>
      </c>
      <c r="M27" s="44" t="str">
        <f>F31</f>
        <v>IBK Luleå P14/15</v>
      </c>
      <c r="N27" s="36" t="s">
        <v>45</v>
      </c>
      <c r="O27" s="45" t="str">
        <f>F29</f>
        <v>Wibax IBF Piteå P14 Lag 1</v>
      </c>
      <c r="P27" s="113" t="str">
        <f>F31</f>
        <v>IBK Luleå P14/15</v>
      </c>
    </row>
    <row r="28" spans="1:16" ht="14.25" thickBot="1">
      <c r="A28" s="277" t="s">
        <v>176</v>
      </c>
      <c r="B28" s="16">
        <v>4</v>
      </c>
      <c r="C28" s="276" t="s">
        <v>275</v>
      </c>
      <c r="E28" s="91">
        <v>2</v>
      </c>
      <c r="F28" s="47" t="s">
        <v>162</v>
      </c>
      <c r="G28" s="34"/>
      <c r="H28" s="36" t="s">
        <v>45</v>
      </c>
      <c r="I28" s="48" t="str">
        <f>F30</f>
        <v>IBF Argentum P14/15</v>
      </c>
      <c r="J28" s="108" t="str">
        <f>F27</f>
        <v>Bergnäsets AIK P15</v>
      </c>
      <c r="K28" s="36" t="s">
        <v>45</v>
      </c>
      <c r="L28" s="55" t="str">
        <f>F30</f>
        <v>IBF Argentum P14/15</v>
      </c>
      <c r="M28" s="42" t="str">
        <f>F29</f>
        <v>Wibax IBF Piteå P14 Lag 1</v>
      </c>
      <c r="N28" s="36" t="s">
        <v>45</v>
      </c>
      <c r="O28" s="49" t="str">
        <f>F27</f>
        <v>Bergnäsets AIK P15</v>
      </c>
      <c r="P28" s="51" t="str">
        <f>F28</f>
        <v>Öjebyns IBF P14 Lag 1</v>
      </c>
    </row>
    <row r="29" spans="1:16" ht="14.25" thickBot="1">
      <c r="A29" s="79" t="s">
        <v>177</v>
      </c>
      <c r="B29" s="16">
        <v>5</v>
      </c>
      <c r="C29" s="28" t="s">
        <v>199</v>
      </c>
      <c r="E29" s="91">
        <v>3</v>
      </c>
      <c r="F29" s="52" t="s">
        <v>167</v>
      </c>
      <c r="G29" s="34"/>
      <c r="H29" s="36" t="s">
        <v>46</v>
      </c>
      <c r="I29" s="109" t="str">
        <f>F29</f>
        <v>Wibax IBF Piteå P14 Lag 1</v>
      </c>
      <c r="J29" s="50" t="str">
        <f>F30</f>
        <v>IBF Argentum P14/15</v>
      </c>
      <c r="K29" s="36" t="s">
        <v>46</v>
      </c>
      <c r="L29" s="112" t="str">
        <f>F31</f>
        <v>IBK Luleå P14/15</v>
      </c>
      <c r="M29" s="55" t="str">
        <f>F30</f>
        <v>IBF Argentum P14/15</v>
      </c>
      <c r="N29" s="36" t="s">
        <v>46</v>
      </c>
      <c r="O29" s="113" t="str">
        <f>F31</f>
        <v>IBK Luleå P14/15</v>
      </c>
      <c r="P29" s="54" t="str">
        <f>F27</f>
        <v>Bergnäsets AIK P15</v>
      </c>
    </row>
    <row r="30" spans="1:16" ht="13.5" thickBot="1">
      <c r="A30" s="17"/>
      <c r="B30" s="18"/>
      <c r="C30" s="14" t="s">
        <v>179</v>
      </c>
      <c r="E30" s="91">
        <v>4</v>
      </c>
      <c r="F30" s="55" t="s">
        <v>161</v>
      </c>
      <c r="G30" s="34"/>
      <c r="H30" s="36" t="s">
        <v>46</v>
      </c>
      <c r="I30" s="56" t="str">
        <f>F28</f>
        <v>Öjebyns IBF P14 Lag 1</v>
      </c>
      <c r="J30" s="54" t="str">
        <f>F27</f>
        <v>Bergnäsets AIK P15</v>
      </c>
      <c r="K30" s="36" t="s">
        <v>46</v>
      </c>
      <c r="L30" s="49" t="str">
        <f>F27</f>
        <v>Bergnäsets AIK P15</v>
      </c>
      <c r="M30" s="42" t="str">
        <f>F29</f>
        <v>Wibax IBF Piteå P14 Lag 1</v>
      </c>
      <c r="N30" s="36" t="s">
        <v>46</v>
      </c>
      <c r="O30" s="57" t="str">
        <f>F29</f>
        <v>Wibax IBF Piteå P14 Lag 1</v>
      </c>
      <c r="P30" s="47" t="str">
        <f>F28</f>
        <v>Öjebyns IBF P14 Lag 1</v>
      </c>
    </row>
    <row r="31" spans="1:16" ht="14.25" thickBot="1">
      <c r="A31" s="79" t="s">
        <v>180</v>
      </c>
      <c r="B31" s="15">
        <v>1</v>
      </c>
      <c r="C31" s="28" t="s">
        <v>212</v>
      </c>
      <c r="E31" s="97">
        <v>5</v>
      </c>
      <c r="F31" s="58" t="s">
        <v>163</v>
      </c>
      <c r="G31" s="34"/>
      <c r="H31" s="36" t="s">
        <v>47</v>
      </c>
      <c r="I31" s="110" t="str">
        <f>F27</f>
        <v>Bergnäsets AIK P15</v>
      </c>
      <c r="J31" s="52" t="str">
        <f>F29</f>
        <v>Wibax IBF Piteå P14 Lag 1</v>
      </c>
      <c r="K31" s="36" t="s">
        <v>47</v>
      </c>
      <c r="L31" s="57" t="str">
        <f>F29</f>
        <v>Wibax IBF Piteå P14 Lag 1</v>
      </c>
      <c r="M31" s="113" t="str">
        <f>F31</f>
        <v>IBK Luleå P14/15</v>
      </c>
      <c r="N31" s="36" t="s">
        <v>47</v>
      </c>
      <c r="O31" s="115" t="str">
        <f>F28</f>
        <v>Öjebyns IBF P14 Lag 1</v>
      </c>
      <c r="P31" s="121" t="str">
        <f>F31</f>
        <v>IBK Luleå P14/15</v>
      </c>
    </row>
    <row r="32" spans="1:16" ht="14.25" thickBot="1">
      <c r="A32" s="79" t="s">
        <v>182</v>
      </c>
      <c r="B32" s="15">
        <v>2</v>
      </c>
      <c r="C32" s="28" t="s">
        <v>205</v>
      </c>
      <c r="E32" s="30"/>
      <c r="F32" s="60"/>
      <c r="G32" s="60"/>
      <c r="H32" s="36" t="s">
        <v>47</v>
      </c>
      <c r="I32" s="61" t="str">
        <f>F28</f>
        <v>Öjebyns IBF P14 Lag 1</v>
      </c>
      <c r="J32" s="68" t="str">
        <f>F30</f>
        <v>IBF Argentum P14/15</v>
      </c>
      <c r="K32" s="36" t="s">
        <v>47</v>
      </c>
      <c r="L32" s="122" t="str">
        <f>F27</f>
        <v>Bergnäsets AIK P15</v>
      </c>
      <c r="M32" s="123" t="str">
        <f>F30</f>
        <v>IBF Argentum P14/15</v>
      </c>
      <c r="N32" s="36" t="s">
        <v>47</v>
      </c>
      <c r="O32" s="119" t="str">
        <f>F29</f>
        <v>Wibax IBF Piteå P14 Lag 1</v>
      </c>
      <c r="P32" s="120" t="str">
        <f>F27</f>
        <v>Bergnäsets AIK P15</v>
      </c>
    </row>
    <row r="33" spans="1:19" ht="14.25" thickBot="1">
      <c r="A33" s="277" t="s">
        <v>184</v>
      </c>
      <c r="B33" s="15">
        <v>3</v>
      </c>
      <c r="C33" s="276" t="s">
        <v>297</v>
      </c>
      <c r="E33" s="30"/>
      <c r="F33" s="30"/>
      <c r="G33" s="30"/>
      <c r="H33" s="30"/>
      <c r="I33" s="7"/>
      <c r="J33" s="7"/>
      <c r="K33" s="36"/>
      <c r="L33" s="124"/>
      <c r="M33" s="124"/>
      <c r="N33" s="34"/>
      <c r="O33" s="34"/>
      <c r="P33" s="34"/>
    </row>
    <row r="34" spans="1:19" ht="14.25" thickBot="1">
      <c r="A34" s="79" t="s">
        <v>186</v>
      </c>
      <c r="B34" s="15">
        <v>4</v>
      </c>
      <c r="C34" s="28" t="s">
        <v>203</v>
      </c>
      <c r="E34" s="30"/>
      <c r="F34" s="30"/>
      <c r="G34" s="30"/>
      <c r="H34" s="30"/>
      <c r="I34" s="125" t="s">
        <v>28</v>
      </c>
      <c r="J34" s="88" t="s">
        <v>33</v>
      </c>
      <c r="K34" s="36"/>
      <c r="L34" s="125" t="s">
        <v>28</v>
      </c>
      <c r="M34" s="107" t="s">
        <v>31</v>
      </c>
      <c r="N34" s="34"/>
    </row>
    <row r="35" spans="1:19" ht="14.25" thickBot="1">
      <c r="A35" s="79" t="s">
        <v>164</v>
      </c>
      <c r="B35" s="15">
        <v>5</v>
      </c>
      <c r="C35" s="28" t="s">
        <v>260</v>
      </c>
      <c r="E35" s="30"/>
      <c r="F35" s="2"/>
      <c r="G35" s="2"/>
      <c r="H35" s="60"/>
      <c r="I35" s="126" t="str">
        <f>F31</f>
        <v>IBK Luleå P14/15</v>
      </c>
      <c r="J35" s="38" t="s">
        <v>308</v>
      </c>
      <c r="K35" s="60"/>
      <c r="L35" s="126" t="str">
        <f>F30</f>
        <v>IBF Argentum P14/15</v>
      </c>
      <c r="M35" s="38" t="s">
        <v>268</v>
      </c>
      <c r="N35" s="34"/>
    </row>
    <row r="36" spans="1:19" ht="14.25" thickBot="1">
      <c r="A36" s="277" t="s">
        <v>188</v>
      </c>
      <c r="B36" s="16">
        <v>6</v>
      </c>
      <c r="C36" s="278" t="s">
        <v>279</v>
      </c>
      <c r="E36" s="30"/>
      <c r="F36" s="2"/>
      <c r="G36" s="2"/>
      <c r="H36" s="36" t="s">
        <v>45</v>
      </c>
      <c r="I36" s="65" t="str">
        <f>F31</f>
        <v>IBK Luleå P14/15</v>
      </c>
      <c r="J36" s="66" t="str">
        <f>F29</f>
        <v>Wibax IBF Piteå P14 Lag 1</v>
      </c>
      <c r="K36" s="36" t="s">
        <v>45</v>
      </c>
      <c r="L36" s="67" t="str">
        <f>F30</f>
        <v>IBF Argentum P14/15</v>
      </c>
      <c r="M36" s="44" t="str">
        <f>F31</f>
        <v>IBK Luleå P14/15</v>
      </c>
      <c r="N36" s="34"/>
    </row>
    <row r="37" spans="1:19" ht="14.25" thickTop="1" thickBot="1">
      <c r="A37" s="102"/>
      <c r="B37" s="19"/>
      <c r="C37" s="14" t="s">
        <v>178</v>
      </c>
      <c r="E37" s="30"/>
      <c r="F37" s="36"/>
      <c r="G37" s="36"/>
      <c r="H37" s="36" t="s">
        <v>45</v>
      </c>
      <c r="I37" s="56" t="str">
        <f>F28</f>
        <v>Öjebyns IBF P14 Lag 1</v>
      </c>
      <c r="J37" s="68" t="str">
        <f>F30</f>
        <v>IBF Argentum P14/15</v>
      </c>
      <c r="K37" s="36" t="s">
        <v>45</v>
      </c>
      <c r="L37" s="56" t="str">
        <f>F28</f>
        <v>Öjebyns IBF P14 Lag 1</v>
      </c>
      <c r="M37" s="69" t="str">
        <f>F27</f>
        <v>Bergnäsets AIK P15</v>
      </c>
      <c r="N37" s="34"/>
    </row>
    <row r="38" spans="1:19" ht="14.25" thickBot="1">
      <c r="A38" s="79" t="s">
        <v>181</v>
      </c>
      <c r="B38" s="20">
        <v>1</v>
      </c>
      <c r="C38" s="28" t="s">
        <v>211</v>
      </c>
      <c r="E38" s="30"/>
      <c r="F38" s="2"/>
      <c r="G38" s="2"/>
      <c r="H38" s="36" t="s">
        <v>46</v>
      </c>
      <c r="I38" s="52" t="str">
        <f>F29</f>
        <v>Wibax IBF Piteå P14 Lag 1</v>
      </c>
      <c r="J38" s="51" t="str">
        <f>F28</f>
        <v>Öjebyns IBF P14 Lag 1</v>
      </c>
      <c r="K38" s="36" t="s">
        <v>46</v>
      </c>
      <c r="L38" s="58" t="str">
        <f>F31</f>
        <v>IBK Luleå P14/15</v>
      </c>
      <c r="M38" s="51" t="str">
        <f>F28</f>
        <v>Öjebyns IBF P14 Lag 1</v>
      </c>
      <c r="N38" s="34"/>
    </row>
    <row r="39" spans="1:19" ht="13.5">
      <c r="A39" s="79" t="s">
        <v>183</v>
      </c>
      <c r="B39" s="20">
        <v>2</v>
      </c>
      <c r="C39" s="28" t="s">
        <v>206</v>
      </c>
      <c r="E39" s="30"/>
      <c r="F39" s="36"/>
      <c r="G39" s="36"/>
      <c r="H39" s="36" t="s">
        <v>46</v>
      </c>
      <c r="I39" s="46" t="str">
        <f>F31</f>
        <v>IBK Luleå P14/15</v>
      </c>
      <c r="J39" s="55" t="str">
        <f>F30</f>
        <v>IBF Argentum P14/15</v>
      </c>
      <c r="K39" s="36" t="s">
        <v>46</v>
      </c>
      <c r="L39" s="48" t="str">
        <f>F30</f>
        <v>IBF Argentum P14/15</v>
      </c>
      <c r="M39" s="108" t="str">
        <f>F27</f>
        <v>Bergnäsets AIK P15</v>
      </c>
      <c r="N39" s="34"/>
    </row>
    <row r="40" spans="1:19" ht="13.5">
      <c r="A40" s="277" t="s">
        <v>185</v>
      </c>
      <c r="B40" s="20">
        <v>3</v>
      </c>
      <c r="C40" s="278" t="s">
        <v>281</v>
      </c>
      <c r="E40" s="30"/>
      <c r="F40" s="7"/>
      <c r="G40" s="7"/>
      <c r="H40" s="36" t="s">
        <v>47</v>
      </c>
      <c r="I40" s="55" t="str">
        <f>F30</f>
        <v>IBF Argentum P14/15</v>
      </c>
      <c r="J40" s="52" t="str">
        <f>F29</f>
        <v>Wibax IBF Piteå P14 Lag 1</v>
      </c>
      <c r="K40" s="36" t="s">
        <v>47</v>
      </c>
      <c r="L40" s="108" t="str">
        <f>F27</f>
        <v>Bergnäsets AIK P15</v>
      </c>
      <c r="M40" s="113" t="str">
        <f>F31</f>
        <v>IBK Luleå P14/15</v>
      </c>
      <c r="N40" s="34"/>
    </row>
    <row r="41" spans="1:19" ht="14.25" thickBot="1">
      <c r="A41" s="79" t="s">
        <v>187</v>
      </c>
      <c r="B41" s="20">
        <v>4</v>
      </c>
      <c r="C41" s="83" t="s">
        <v>209</v>
      </c>
      <c r="E41" s="30"/>
      <c r="F41" s="7"/>
      <c r="G41" s="7"/>
      <c r="H41" s="36" t="s">
        <v>47</v>
      </c>
      <c r="I41" s="71" t="str">
        <f>F31</f>
        <v>IBK Luleå P14/15</v>
      </c>
      <c r="J41" s="72" t="str">
        <f>F28</f>
        <v>Öjebyns IBF P14 Lag 1</v>
      </c>
      <c r="K41" s="36" t="s">
        <v>47</v>
      </c>
      <c r="L41" s="73" t="str">
        <f>F30</f>
        <v>IBF Argentum P14/15</v>
      </c>
      <c r="M41" s="72" t="str">
        <f>F28</f>
        <v>Öjebyns IBF P14 Lag 1</v>
      </c>
      <c r="N41" s="34"/>
    </row>
    <row r="42" spans="1:19" ht="14.25" thickBot="1">
      <c r="A42" s="277" t="s">
        <v>189</v>
      </c>
      <c r="B42" s="20">
        <v>5</v>
      </c>
      <c r="C42" s="276" t="s">
        <v>274</v>
      </c>
      <c r="E42" s="30"/>
      <c r="F42" s="74"/>
      <c r="G42" s="74"/>
      <c r="H42" s="75"/>
      <c r="I42" s="76"/>
      <c r="J42" s="74"/>
      <c r="K42" s="74"/>
      <c r="L42" s="77"/>
      <c r="M42" s="74"/>
      <c r="N42" s="75"/>
      <c r="O42" s="75"/>
      <c r="P42" s="75"/>
      <c r="Q42" s="77"/>
      <c r="R42" s="77"/>
      <c r="S42" s="77"/>
    </row>
    <row r="43" spans="1:19" ht="14.25" thickBot="1">
      <c r="A43" s="79" t="s">
        <v>190</v>
      </c>
      <c r="B43" s="20">
        <v>6</v>
      </c>
      <c r="C43" s="276" t="s">
        <v>292</v>
      </c>
      <c r="E43" s="87"/>
      <c r="F43" s="88" t="s">
        <v>27</v>
      </c>
      <c r="G43" s="32"/>
      <c r="H43" s="30"/>
      <c r="I43" s="33"/>
      <c r="J43" s="30"/>
      <c r="K43" s="30"/>
      <c r="M43" s="30"/>
      <c r="N43" s="30"/>
      <c r="O43" s="30"/>
      <c r="P43" s="30"/>
      <c r="Q43" s="85"/>
      <c r="R43" s="86"/>
      <c r="S43" s="86"/>
    </row>
    <row r="44" spans="1:19" ht="13.5" thickBot="1">
      <c r="A44" s="1"/>
      <c r="B44" s="24"/>
      <c r="C44" s="25"/>
      <c r="E44" s="89"/>
      <c r="F44" s="127" t="s">
        <v>53</v>
      </c>
      <c r="G44" s="34"/>
      <c r="H44" s="35"/>
      <c r="I44" s="125" t="s">
        <v>28</v>
      </c>
      <c r="J44" s="107" t="s">
        <v>29</v>
      </c>
      <c r="K44" s="35"/>
      <c r="L44" s="125" t="s">
        <v>28</v>
      </c>
      <c r="M44" s="111" t="s">
        <v>30</v>
      </c>
      <c r="N44" s="30"/>
      <c r="O44" s="125" t="s">
        <v>28</v>
      </c>
      <c r="P44" s="111" t="s">
        <v>34</v>
      </c>
      <c r="Q44" s="85"/>
      <c r="R44" s="133"/>
      <c r="S44" s="36"/>
    </row>
    <row r="45" spans="1:19" ht="16.5" thickBot="1">
      <c r="A45" s="26" t="s">
        <v>20</v>
      </c>
      <c r="B45" s="24"/>
      <c r="C45" s="25"/>
      <c r="E45" s="89"/>
      <c r="F45" s="90" t="s">
        <v>32</v>
      </c>
      <c r="G45" s="37"/>
      <c r="H45" s="30"/>
      <c r="I45" s="126" t="str">
        <f>F47</f>
        <v>Öjebyns IBF P14 Lag 1</v>
      </c>
      <c r="J45" s="38" t="s">
        <v>194</v>
      </c>
      <c r="K45" s="7"/>
      <c r="L45" s="126" t="str">
        <f>F46</f>
        <v>Alviks IK P14</v>
      </c>
      <c r="M45" s="38" t="s">
        <v>196</v>
      </c>
      <c r="N45" s="7"/>
      <c r="O45" s="126" t="str">
        <f>F48</f>
        <v>Wibax IBF Piteå P14 Lag 1</v>
      </c>
      <c r="P45" s="38" t="s">
        <v>193</v>
      </c>
      <c r="Q45" s="30"/>
      <c r="R45" s="4"/>
      <c r="S45" s="106"/>
    </row>
    <row r="46" spans="1:19" ht="15.75">
      <c r="A46" s="27" t="s">
        <v>54</v>
      </c>
      <c r="B46" s="24"/>
      <c r="E46" s="91">
        <v>1</v>
      </c>
      <c r="F46" s="40" t="s">
        <v>13</v>
      </c>
      <c r="G46" s="34"/>
      <c r="H46" s="36" t="s">
        <v>45</v>
      </c>
      <c r="I46" s="41" t="str">
        <f>F47</f>
        <v>Öjebyns IBF P14 Lag 1</v>
      </c>
      <c r="J46" s="42" t="str">
        <f>F48</f>
        <v>Wibax IBF Piteå P14 Lag 1</v>
      </c>
      <c r="K46" s="36" t="s">
        <v>45</v>
      </c>
      <c r="L46" s="43" t="str">
        <f>F46</f>
        <v>Alviks IK P14</v>
      </c>
      <c r="M46" s="44" t="str">
        <f>F50</f>
        <v>Notvikens IK P14 Lag 1</v>
      </c>
      <c r="N46" s="36" t="s">
        <v>45</v>
      </c>
      <c r="O46" s="45" t="str">
        <f>F48</f>
        <v>Wibax IBF Piteå P14 Lag 1</v>
      </c>
      <c r="P46" s="113" t="str">
        <f>F50</f>
        <v>Notvikens IK P14 Lag 1</v>
      </c>
      <c r="Q46" s="36"/>
      <c r="R46" s="32"/>
      <c r="S46" s="32"/>
    </row>
    <row r="47" spans="1:19" ht="16.5" thickBot="1">
      <c r="A47" s="27" t="s">
        <v>55</v>
      </c>
      <c r="B47" s="24"/>
      <c r="C47" s="25"/>
      <c r="E47" s="91">
        <v>2</v>
      </c>
      <c r="F47" s="47" t="s">
        <v>162</v>
      </c>
      <c r="G47" s="34"/>
      <c r="H47" s="36" t="s">
        <v>45</v>
      </c>
      <c r="I47" s="48" t="str">
        <f>F49</f>
        <v>IBK Luleå P14 Lag 1</v>
      </c>
      <c r="J47" s="108" t="str">
        <f>F46</f>
        <v>Alviks IK P14</v>
      </c>
      <c r="K47" s="36" t="s">
        <v>45</v>
      </c>
      <c r="L47" s="55" t="str">
        <f>F49</f>
        <v>IBK Luleå P14 Lag 1</v>
      </c>
      <c r="M47" s="42" t="str">
        <f>F48</f>
        <v>Wibax IBF Piteå P14 Lag 1</v>
      </c>
      <c r="N47" s="36" t="s">
        <v>45</v>
      </c>
      <c r="O47" s="49" t="str">
        <f>F46</f>
        <v>Alviks IK P14</v>
      </c>
      <c r="P47" s="51" t="str">
        <f>F47</f>
        <v>Öjebyns IBF P14 Lag 1</v>
      </c>
      <c r="Q47" s="36"/>
      <c r="R47" s="32"/>
      <c r="S47" s="32"/>
    </row>
    <row r="48" spans="1:19" ht="16.5" thickBot="1">
      <c r="A48" s="27" t="s">
        <v>56</v>
      </c>
      <c r="B48" s="24"/>
      <c r="C48" s="24"/>
      <c r="E48" s="91">
        <v>3</v>
      </c>
      <c r="F48" s="52" t="s">
        <v>167</v>
      </c>
      <c r="G48" s="34"/>
      <c r="H48" s="36" t="s">
        <v>46</v>
      </c>
      <c r="I48" s="109" t="str">
        <f>F48</f>
        <v>Wibax IBF Piteå P14 Lag 1</v>
      </c>
      <c r="J48" s="50" t="str">
        <f>F49</f>
        <v>IBK Luleå P14 Lag 1</v>
      </c>
      <c r="K48" s="36" t="s">
        <v>46</v>
      </c>
      <c r="L48" s="112" t="str">
        <f>F50</f>
        <v>Notvikens IK P14 Lag 1</v>
      </c>
      <c r="M48" s="55" t="str">
        <f>F49</f>
        <v>IBK Luleå P14 Lag 1</v>
      </c>
      <c r="N48" s="36" t="s">
        <v>46</v>
      </c>
      <c r="O48" s="113" t="str">
        <f>F50</f>
        <v>Notvikens IK P14 Lag 1</v>
      </c>
      <c r="P48" s="54" t="str">
        <f>F46</f>
        <v>Alviks IK P14</v>
      </c>
      <c r="Q48" s="36"/>
      <c r="R48" s="32"/>
      <c r="S48" s="32"/>
    </row>
    <row r="49" spans="1:19" ht="16.5" thickBot="1">
      <c r="A49" s="27" t="s">
        <v>57</v>
      </c>
      <c r="B49" s="24"/>
      <c r="C49" s="25"/>
      <c r="E49" s="91">
        <v>4</v>
      </c>
      <c r="F49" s="55" t="s">
        <v>168</v>
      </c>
      <c r="G49" s="34"/>
      <c r="H49" s="36" t="s">
        <v>46</v>
      </c>
      <c r="I49" s="56" t="str">
        <f>F47</f>
        <v>Öjebyns IBF P14 Lag 1</v>
      </c>
      <c r="J49" s="54" t="str">
        <f>F46</f>
        <v>Alviks IK P14</v>
      </c>
      <c r="K49" s="36" t="s">
        <v>46</v>
      </c>
      <c r="L49" s="49" t="str">
        <f>F46</f>
        <v>Alviks IK P14</v>
      </c>
      <c r="M49" s="42" t="str">
        <f>F48</f>
        <v>Wibax IBF Piteå P14 Lag 1</v>
      </c>
      <c r="N49" s="36" t="s">
        <v>46</v>
      </c>
      <c r="O49" s="57" t="str">
        <f>F48</f>
        <v>Wibax IBF Piteå P14 Lag 1</v>
      </c>
      <c r="P49" s="47" t="str">
        <f>F47</f>
        <v>Öjebyns IBF P14 Lag 1</v>
      </c>
      <c r="Q49" s="36"/>
      <c r="R49" s="32"/>
      <c r="S49" s="32"/>
    </row>
    <row r="50" spans="1:19" ht="16.5" thickBot="1">
      <c r="A50" s="27" t="s">
        <v>58</v>
      </c>
      <c r="B50" s="24"/>
      <c r="C50" s="24"/>
      <c r="E50" s="97">
        <v>5</v>
      </c>
      <c r="F50" s="58" t="s">
        <v>169</v>
      </c>
      <c r="G50" s="34"/>
      <c r="H50" s="36" t="s">
        <v>47</v>
      </c>
      <c r="I50" s="110" t="str">
        <f>F46</f>
        <v>Alviks IK P14</v>
      </c>
      <c r="J50" s="52" t="str">
        <f>F48</f>
        <v>Wibax IBF Piteå P14 Lag 1</v>
      </c>
      <c r="K50" s="36" t="s">
        <v>47</v>
      </c>
      <c r="L50" s="57" t="str">
        <f>F48</f>
        <v>Wibax IBF Piteå P14 Lag 1</v>
      </c>
      <c r="M50" s="113" t="str">
        <f>F50</f>
        <v>Notvikens IK P14 Lag 1</v>
      </c>
      <c r="N50" s="36" t="s">
        <v>47</v>
      </c>
      <c r="O50" s="115" t="str">
        <f>F47</f>
        <v>Öjebyns IBF P14 Lag 1</v>
      </c>
      <c r="P50" s="121" t="str">
        <f>F50</f>
        <v>Notvikens IK P14 Lag 1</v>
      </c>
      <c r="Q50" s="36"/>
      <c r="R50" s="32"/>
      <c r="S50" s="32"/>
    </row>
    <row r="51" spans="1:19" ht="16.5" thickBot="1">
      <c r="A51" s="27" t="s">
        <v>59</v>
      </c>
      <c r="E51" s="30"/>
      <c r="F51" s="60"/>
      <c r="G51" s="60"/>
      <c r="H51" s="36" t="s">
        <v>47</v>
      </c>
      <c r="I51" s="61" t="str">
        <f>F47</f>
        <v>Öjebyns IBF P14 Lag 1</v>
      </c>
      <c r="J51" s="68" t="str">
        <f>F49</f>
        <v>IBK Luleå P14 Lag 1</v>
      </c>
      <c r="K51" s="36" t="s">
        <v>47</v>
      </c>
      <c r="L51" s="122" t="str">
        <f>F46</f>
        <v>Alviks IK P14</v>
      </c>
      <c r="M51" s="123" t="str">
        <f>F49</f>
        <v>IBK Luleå P14 Lag 1</v>
      </c>
      <c r="N51" s="36" t="s">
        <v>47</v>
      </c>
      <c r="O51" s="119" t="str">
        <f>F48</f>
        <v>Wibax IBF Piteå P14 Lag 1</v>
      </c>
      <c r="P51" s="120" t="str">
        <f>F46</f>
        <v>Alviks IK P14</v>
      </c>
      <c r="Q51" s="36"/>
      <c r="R51" s="32"/>
      <c r="S51" s="32"/>
    </row>
    <row r="52" spans="1:19" ht="13.5" thickBot="1">
      <c r="E52" s="30"/>
      <c r="F52" s="30"/>
      <c r="G52" s="30"/>
      <c r="H52" s="30"/>
      <c r="I52" s="7"/>
      <c r="J52" s="7"/>
      <c r="K52" s="36"/>
      <c r="L52" s="124"/>
      <c r="M52" s="124"/>
      <c r="N52" s="34"/>
      <c r="O52" s="34"/>
      <c r="P52" s="34"/>
      <c r="Q52" s="30"/>
      <c r="R52" s="96"/>
      <c r="S52" s="96"/>
    </row>
    <row r="53" spans="1:19" ht="16.5" thickBot="1">
      <c r="A53" s="26" t="s">
        <v>20</v>
      </c>
      <c r="E53" s="30"/>
      <c r="F53" s="30"/>
      <c r="G53" s="30"/>
      <c r="H53" s="30"/>
      <c r="I53" s="125" t="s">
        <v>28</v>
      </c>
      <c r="J53" s="88" t="s">
        <v>33</v>
      </c>
      <c r="K53" s="36"/>
      <c r="L53" s="125" t="s">
        <v>28</v>
      </c>
      <c r="M53" s="107" t="s">
        <v>31</v>
      </c>
      <c r="N53" s="34"/>
      <c r="Q53" s="85"/>
      <c r="R53" s="85"/>
      <c r="S53" s="85"/>
    </row>
    <row r="54" spans="1:19" ht="16.5" thickBot="1">
      <c r="A54" s="27" t="s">
        <v>60</v>
      </c>
      <c r="E54" s="30"/>
      <c r="F54" s="2"/>
      <c r="G54" s="2"/>
      <c r="H54" s="60"/>
      <c r="I54" s="126" t="str">
        <f>F50</f>
        <v>Notvikens IK P14 Lag 1</v>
      </c>
      <c r="J54" s="38" t="s">
        <v>304</v>
      </c>
      <c r="K54" s="60"/>
      <c r="L54" s="126" t="str">
        <f>F49</f>
        <v>IBK Luleå P14 Lag 1</v>
      </c>
      <c r="M54" s="38" t="s">
        <v>306</v>
      </c>
      <c r="N54" s="34"/>
      <c r="Q54" s="30"/>
      <c r="R54" s="98"/>
      <c r="S54" s="98"/>
    </row>
    <row r="55" spans="1:19" ht="16.5" thickBot="1">
      <c r="A55" s="27" t="s">
        <v>61</v>
      </c>
      <c r="E55" s="30"/>
      <c r="F55" s="2"/>
      <c r="G55" s="2"/>
      <c r="H55" s="36" t="s">
        <v>45</v>
      </c>
      <c r="I55" s="65" t="str">
        <f>F50</f>
        <v>Notvikens IK P14 Lag 1</v>
      </c>
      <c r="J55" s="66" t="str">
        <f>F48</f>
        <v>Wibax IBF Piteå P14 Lag 1</v>
      </c>
      <c r="K55" s="36" t="s">
        <v>45</v>
      </c>
      <c r="L55" s="67" t="str">
        <f>F49</f>
        <v>IBK Luleå P14 Lag 1</v>
      </c>
      <c r="M55" s="44" t="str">
        <f>F50</f>
        <v>Notvikens IK P14 Lag 1</v>
      </c>
      <c r="N55" s="34"/>
      <c r="Q55" s="30"/>
      <c r="R55" s="98"/>
      <c r="S55" s="98"/>
    </row>
    <row r="56" spans="1:19" ht="16.5" thickBot="1">
      <c r="A56" s="27" t="s">
        <v>62</v>
      </c>
      <c r="E56" s="30"/>
      <c r="F56" s="36"/>
      <c r="G56" s="36"/>
      <c r="H56" s="36" t="s">
        <v>45</v>
      </c>
      <c r="I56" s="56" t="str">
        <f>F47</f>
        <v>Öjebyns IBF P14 Lag 1</v>
      </c>
      <c r="J56" s="68" t="str">
        <f>F49</f>
        <v>IBK Luleå P14 Lag 1</v>
      </c>
      <c r="K56" s="36" t="s">
        <v>45</v>
      </c>
      <c r="L56" s="56" t="str">
        <f>F47</f>
        <v>Öjebyns IBF P14 Lag 1</v>
      </c>
      <c r="M56" s="69" t="str">
        <f>F46</f>
        <v>Alviks IK P14</v>
      </c>
      <c r="N56" s="34"/>
      <c r="Q56" s="30"/>
      <c r="R56" s="98"/>
      <c r="S56" s="98"/>
    </row>
    <row r="57" spans="1:19" ht="16.5" thickBot="1">
      <c r="A57" s="27" t="s">
        <v>63</v>
      </c>
      <c r="E57" s="30"/>
      <c r="F57" s="2"/>
      <c r="G57" s="2"/>
      <c r="H57" s="36" t="s">
        <v>46</v>
      </c>
      <c r="I57" s="52" t="str">
        <f>F48</f>
        <v>Wibax IBF Piteå P14 Lag 1</v>
      </c>
      <c r="J57" s="51" t="str">
        <f>F47</f>
        <v>Öjebyns IBF P14 Lag 1</v>
      </c>
      <c r="K57" s="36" t="s">
        <v>46</v>
      </c>
      <c r="L57" s="58" t="str">
        <f>F50</f>
        <v>Notvikens IK P14 Lag 1</v>
      </c>
      <c r="M57" s="51" t="str">
        <f>F47</f>
        <v>Öjebyns IBF P14 Lag 1</v>
      </c>
      <c r="N57" s="34"/>
      <c r="Q57" s="30"/>
      <c r="R57" s="98"/>
      <c r="S57" s="30"/>
    </row>
    <row r="58" spans="1:19" ht="15.75">
      <c r="A58" s="27" t="s">
        <v>64</v>
      </c>
      <c r="E58" s="30"/>
      <c r="F58" s="36"/>
      <c r="G58" s="36"/>
      <c r="H58" s="36" t="s">
        <v>46</v>
      </c>
      <c r="I58" s="46" t="str">
        <f>F50</f>
        <v>Notvikens IK P14 Lag 1</v>
      </c>
      <c r="J58" s="55" t="str">
        <f>F49</f>
        <v>IBK Luleå P14 Lag 1</v>
      </c>
      <c r="K58" s="36" t="s">
        <v>46</v>
      </c>
      <c r="L58" s="48" t="str">
        <f>F49</f>
        <v>IBK Luleå P14 Lag 1</v>
      </c>
      <c r="M58" s="108" t="str">
        <f>F46</f>
        <v>Alviks IK P14</v>
      </c>
      <c r="N58" s="34"/>
      <c r="Q58" s="30"/>
      <c r="R58" s="98"/>
      <c r="S58" s="30"/>
    </row>
    <row r="59" spans="1:19" ht="15.75">
      <c r="A59" s="27" t="s">
        <v>65</v>
      </c>
      <c r="E59" s="30"/>
      <c r="F59" s="7"/>
      <c r="G59" s="7"/>
      <c r="H59" s="36" t="s">
        <v>47</v>
      </c>
      <c r="I59" s="55" t="str">
        <f>F49</f>
        <v>IBK Luleå P14 Lag 1</v>
      </c>
      <c r="J59" s="52" t="str">
        <f>F48</f>
        <v>Wibax IBF Piteå P14 Lag 1</v>
      </c>
      <c r="K59" s="36" t="s">
        <v>47</v>
      </c>
      <c r="L59" s="108" t="str">
        <f>F46</f>
        <v>Alviks IK P14</v>
      </c>
      <c r="M59" s="113" t="str">
        <f>F50</f>
        <v>Notvikens IK P14 Lag 1</v>
      </c>
      <c r="N59" s="34"/>
      <c r="Q59" s="30"/>
      <c r="R59" s="30"/>
      <c r="S59" s="30"/>
    </row>
    <row r="60" spans="1:19" ht="13.5" thickBot="1">
      <c r="E60" s="30"/>
      <c r="F60" s="7"/>
      <c r="G60" s="7"/>
      <c r="H60" s="36" t="s">
        <v>47</v>
      </c>
      <c r="I60" s="71" t="str">
        <f>F50</f>
        <v>Notvikens IK P14 Lag 1</v>
      </c>
      <c r="J60" s="72" t="str">
        <f>F47</f>
        <v>Öjebyns IBF P14 Lag 1</v>
      </c>
      <c r="K60" s="36" t="s">
        <v>47</v>
      </c>
      <c r="L60" s="73" t="str">
        <f>F49</f>
        <v>IBK Luleå P14 Lag 1</v>
      </c>
      <c r="M60" s="72" t="str">
        <f>F47</f>
        <v>Öjebyns IBF P14 Lag 1</v>
      </c>
      <c r="N60" s="34"/>
      <c r="Q60" s="30"/>
      <c r="R60" s="30"/>
      <c r="S60" s="30"/>
    </row>
    <row r="61" spans="1:19" ht="13.5" thickBot="1">
      <c r="E61" s="30"/>
      <c r="F61" s="30"/>
      <c r="G61" s="74"/>
      <c r="H61" s="75"/>
      <c r="I61" s="76"/>
      <c r="J61" s="74"/>
      <c r="K61" s="74"/>
      <c r="L61" s="77"/>
      <c r="M61" s="74"/>
      <c r="N61" s="85"/>
      <c r="O61" s="85"/>
      <c r="P61" s="85"/>
      <c r="Q61" s="86"/>
      <c r="R61" s="86"/>
      <c r="S61" s="86"/>
    </row>
    <row r="62" spans="1:19" ht="13.5" thickBot="1">
      <c r="C62" s="25"/>
      <c r="E62" s="87"/>
      <c r="F62" s="88" t="s">
        <v>27</v>
      </c>
      <c r="G62" s="32"/>
      <c r="H62" s="30"/>
      <c r="I62" s="33"/>
      <c r="J62" s="30"/>
      <c r="K62" s="30"/>
      <c r="M62" s="30"/>
      <c r="N62" s="30"/>
      <c r="O62" s="30"/>
      <c r="P62" s="30"/>
      <c r="Q62" s="85"/>
      <c r="R62" s="86"/>
      <c r="S62" s="86"/>
    </row>
    <row r="63" spans="1:19" ht="13.5" thickBot="1">
      <c r="E63" s="89"/>
      <c r="F63" s="127" t="s">
        <v>198</v>
      </c>
      <c r="G63" s="34"/>
      <c r="H63" s="35"/>
      <c r="I63" s="125" t="s">
        <v>28</v>
      </c>
      <c r="J63" s="107" t="s">
        <v>29</v>
      </c>
      <c r="K63" s="35"/>
      <c r="L63" s="125" t="s">
        <v>28</v>
      </c>
      <c r="M63" s="111" t="s">
        <v>30</v>
      </c>
      <c r="N63" s="30"/>
      <c r="O63" s="125" t="s">
        <v>28</v>
      </c>
      <c r="P63" s="111" t="s">
        <v>34</v>
      </c>
      <c r="Q63" s="85"/>
      <c r="R63" s="133"/>
      <c r="S63" s="36"/>
    </row>
    <row r="64" spans="1:19" ht="13.5" thickBot="1">
      <c r="C64" s="25"/>
      <c r="E64" s="89"/>
      <c r="F64" s="90" t="s">
        <v>32</v>
      </c>
      <c r="G64" s="37"/>
      <c r="H64" s="30"/>
      <c r="I64" s="126" t="str">
        <f>F66</f>
        <v>Team Kalix IBK P14</v>
      </c>
      <c r="J64" s="38" t="s">
        <v>228</v>
      </c>
      <c r="K64" s="7"/>
      <c r="L64" s="126" t="str">
        <f>F65</f>
        <v>Öjebyns IBF P14 Lag 3</v>
      </c>
      <c r="M64" s="38" t="s">
        <v>200</v>
      </c>
      <c r="N64" s="7"/>
      <c r="O64" s="126" t="str">
        <f>F67</f>
        <v>IBK Luleå P14 Lag 2</v>
      </c>
      <c r="P64" s="38" t="s">
        <v>301</v>
      </c>
      <c r="Q64" s="30"/>
      <c r="R64" s="4"/>
      <c r="S64" s="106"/>
    </row>
    <row r="65" spans="3:19">
      <c r="C65" s="24"/>
      <c r="E65" s="91">
        <v>1</v>
      </c>
      <c r="F65" s="40" t="s">
        <v>173</v>
      </c>
      <c r="G65" s="34"/>
      <c r="H65" s="36" t="s">
        <v>45</v>
      </c>
      <c r="I65" s="41" t="str">
        <f>F66</f>
        <v>Team Kalix IBK P14</v>
      </c>
      <c r="J65" s="42" t="str">
        <f>F67</f>
        <v>IBK Luleå P14 Lag 2</v>
      </c>
      <c r="K65" s="36" t="s">
        <v>45</v>
      </c>
      <c r="L65" s="43" t="str">
        <f>F65</f>
        <v>Öjebyns IBF P14 Lag 3</v>
      </c>
      <c r="M65" s="44" t="str">
        <f>F69</f>
        <v>Notvikens IK P14 Lag 2</v>
      </c>
      <c r="N65" s="36" t="s">
        <v>45</v>
      </c>
      <c r="O65" s="45" t="str">
        <f>F67</f>
        <v>IBK Luleå P14 Lag 2</v>
      </c>
      <c r="P65" s="113" t="str">
        <f>F69</f>
        <v>Notvikens IK P14 Lag 2</v>
      </c>
      <c r="Q65" s="36"/>
      <c r="R65" s="32"/>
      <c r="S65" s="32"/>
    </row>
    <row r="66" spans="3:19" ht="13.5" thickBot="1">
      <c r="C66" s="25"/>
      <c r="E66" s="91">
        <v>2</v>
      </c>
      <c r="F66" s="47" t="s">
        <v>177</v>
      </c>
      <c r="G66" s="34"/>
      <c r="H66" s="36" t="s">
        <v>45</v>
      </c>
      <c r="I66" s="48" t="str">
        <f>F68</f>
        <v xml:space="preserve">Sunderby SK P14 </v>
      </c>
      <c r="J66" s="108" t="str">
        <f>F65</f>
        <v>Öjebyns IBF P14 Lag 3</v>
      </c>
      <c r="K66" s="36" t="s">
        <v>45</v>
      </c>
      <c r="L66" s="55" t="str">
        <f>F68</f>
        <v xml:space="preserve">Sunderby SK P14 </v>
      </c>
      <c r="M66" s="42" t="str">
        <f>F67</f>
        <v>IBK Luleå P14 Lag 2</v>
      </c>
      <c r="N66" s="36" t="s">
        <v>45</v>
      </c>
      <c r="O66" s="49" t="str">
        <f>F65</f>
        <v>Öjebyns IBF P14 Lag 3</v>
      </c>
      <c r="P66" s="51" t="str">
        <f>F66</f>
        <v>Team Kalix IBK P14</v>
      </c>
      <c r="Q66" s="36"/>
      <c r="R66" s="32"/>
      <c r="S66" s="32"/>
    </row>
    <row r="67" spans="3:19" ht="13.5" thickBot="1">
      <c r="C67" s="24"/>
      <c r="E67" s="91">
        <v>3</v>
      </c>
      <c r="F67" s="52" t="s">
        <v>175</v>
      </c>
      <c r="G67" s="34"/>
      <c r="H67" s="36" t="s">
        <v>46</v>
      </c>
      <c r="I67" s="109" t="str">
        <f>F67</f>
        <v>IBK Luleå P14 Lag 2</v>
      </c>
      <c r="J67" s="50" t="str">
        <f>F68</f>
        <v xml:space="preserve">Sunderby SK P14 </v>
      </c>
      <c r="K67" s="36" t="s">
        <v>46</v>
      </c>
      <c r="L67" s="112" t="str">
        <f>F69</f>
        <v>Notvikens IK P14 Lag 2</v>
      </c>
      <c r="M67" s="55" t="str">
        <f>F68</f>
        <v xml:space="preserve">Sunderby SK P14 </v>
      </c>
      <c r="N67" s="36" t="s">
        <v>46</v>
      </c>
      <c r="O67" s="113" t="str">
        <f>F69</f>
        <v>Notvikens IK P14 Lag 2</v>
      </c>
      <c r="P67" s="54" t="str">
        <f>F65</f>
        <v>Öjebyns IBF P14 Lag 3</v>
      </c>
      <c r="Q67" s="36"/>
      <c r="R67" s="32"/>
      <c r="S67" s="32"/>
    </row>
    <row r="68" spans="3:19" ht="13.5" thickBot="1">
      <c r="E68" s="91">
        <v>4</v>
      </c>
      <c r="F68" s="55" t="s">
        <v>176</v>
      </c>
      <c r="G68" s="34"/>
      <c r="H68" s="36" t="s">
        <v>46</v>
      </c>
      <c r="I68" s="56" t="str">
        <f>F66</f>
        <v>Team Kalix IBK P14</v>
      </c>
      <c r="J68" s="54" t="str">
        <f>F65</f>
        <v>Öjebyns IBF P14 Lag 3</v>
      </c>
      <c r="K68" s="36" t="s">
        <v>46</v>
      </c>
      <c r="L68" s="49" t="str">
        <f>F65</f>
        <v>Öjebyns IBF P14 Lag 3</v>
      </c>
      <c r="M68" s="42" t="str">
        <f>F67</f>
        <v>IBK Luleå P14 Lag 2</v>
      </c>
      <c r="N68" s="36" t="s">
        <v>46</v>
      </c>
      <c r="O68" s="57" t="str">
        <f>F67</f>
        <v>IBK Luleå P14 Lag 2</v>
      </c>
      <c r="P68" s="47" t="str">
        <f>F66</f>
        <v>Team Kalix IBK P14</v>
      </c>
      <c r="Q68" s="36"/>
      <c r="R68" s="32"/>
      <c r="S68" s="32"/>
    </row>
    <row r="69" spans="3:19" ht="13.5" thickBot="1">
      <c r="E69" s="97">
        <v>5</v>
      </c>
      <c r="F69" s="58" t="s">
        <v>174</v>
      </c>
      <c r="G69" s="34"/>
      <c r="H69" s="36" t="s">
        <v>47</v>
      </c>
      <c r="I69" s="110" t="str">
        <f>F65</f>
        <v>Öjebyns IBF P14 Lag 3</v>
      </c>
      <c r="J69" s="52" t="str">
        <f>F67</f>
        <v>IBK Luleå P14 Lag 2</v>
      </c>
      <c r="K69" s="36" t="s">
        <v>47</v>
      </c>
      <c r="L69" s="57" t="str">
        <f>F67</f>
        <v>IBK Luleå P14 Lag 2</v>
      </c>
      <c r="M69" s="113" t="str">
        <f>F69</f>
        <v>Notvikens IK P14 Lag 2</v>
      </c>
      <c r="N69" s="36" t="s">
        <v>47</v>
      </c>
      <c r="O69" s="115" t="str">
        <f>F66</f>
        <v>Team Kalix IBK P14</v>
      </c>
      <c r="P69" s="121" t="str">
        <f>F69</f>
        <v>Notvikens IK P14 Lag 2</v>
      </c>
      <c r="Q69" s="36"/>
      <c r="R69" s="32"/>
      <c r="S69" s="32"/>
    </row>
    <row r="70" spans="3:19" ht="13.5" thickBot="1">
      <c r="E70" s="30"/>
      <c r="F70" s="60"/>
      <c r="G70" s="60"/>
      <c r="H70" s="36" t="s">
        <v>47</v>
      </c>
      <c r="I70" s="61" t="str">
        <f>F66</f>
        <v>Team Kalix IBK P14</v>
      </c>
      <c r="J70" s="68" t="str">
        <f>F68</f>
        <v xml:space="preserve">Sunderby SK P14 </v>
      </c>
      <c r="K70" s="36" t="s">
        <v>47</v>
      </c>
      <c r="L70" s="122" t="str">
        <f>F65</f>
        <v>Öjebyns IBF P14 Lag 3</v>
      </c>
      <c r="M70" s="123" t="str">
        <f>F68</f>
        <v xml:space="preserve">Sunderby SK P14 </v>
      </c>
      <c r="N70" s="36" t="s">
        <v>47</v>
      </c>
      <c r="O70" s="119" t="str">
        <f>F67</f>
        <v>IBK Luleå P14 Lag 2</v>
      </c>
      <c r="P70" s="120" t="str">
        <f>F65</f>
        <v>Öjebyns IBF P14 Lag 3</v>
      </c>
      <c r="Q70" s="36"/>
      <c r="R70" s="32"/>
      <c r="S70" s="32"/>
    </row>
    <row r="71" spans="3:19" ht="13.5" thickBot="1">
      <c r="E71" s="30"/>
      <c r="F71" s="30"/>
      <c r="G71" s="30"/>
      <c r="H71" s="30"/>
      <c r="I71" s="7"/>
      <c r="J71" s="7"/>
      <c r="K71" s="36"/>
      <c r="L71" s="124"/>
      <c r="M71" s="124"/>
      <c r="N71" s="34"/>
      <c r="O71" s="34"/>
      <c r="P71" s="34"/>
      <c r="Q71" s="30"/>
      <c r="R71" s="96"/>
      <c r="S71" s="96"/>
    </row>
    <row r="72" spans="3:19" ht="13.5" thickBot="1">
      <c r="E72" s="30"/>
      <c r="F72" s="30"/>
      <c r="G72" s="30"/>
      <c r="H72" s="30"/>
      <c r="I72" s="125" t="s">
        <v>28</v>
      </c>
      <c r="J72" s="88" t="s">
        <v>33</v>
      </c>
      <c r="K72" s="36"/>
      <c r="L72" s="125" t="s">
        <v>28</v>
      </c>
      <c r="M72" s="107" t="s">
        <v>31</v>
      </c>
      <c r="N72" s="34"/>
      <c r="Q72" s="85"/>
      <c r="R72" s="85"/>
      <c r="S72" s="85"/>
    </row>
    <row r="73" spans="3:19" ht="15.75" thickBot="1">
      <c r="E73" s="30"/>
      <c r="F73" s="2"/>
      <c r="G73" s="2"/>
      <c r="H73" s="60"/>
      <c r="I73" s="126" t="str">
        <f>F69</f>
        <v>Notvikens IK P14 Lag 2</v>
      </c>
      <c r="J73" s="38" t="s">
        <v>303</v>
      </c>
      <c r="K73" s="60"/>
      <c r="L73" s="126" t="str">
        <f>F68</f>
        <v xml:space="preserve">Sunderby SK P14 </v>
      </c>
      <c r="M73" s="38" t="s">
        <v>299</v>
      </c>
      <c r="N73" s="34"/>
      <c r="Q73" s="30"/>
      <c r="R73" s="98"/>
      <c r="S73" s="98"/>
    </row>
    <row r="74" spans="3:19" ht="15.75" thickBot="1">
      <c r="E74" s="30"/>
      <c r="F74" s="2"/>
      <c r="G74" s="2"/>
      <c r="H74" s="36" t="s">
        <v>45</v>
      </c>
      <c r="I74" s="65" t="str">
        <f>F69</f>
        <v>Notvikens IK P14 Lag 2</v>
      </c>
      <c r="J74" s="66" t="str">
        <f>F67</f>
        <v>IBK Luleå P14 Lag 2</v>
      </c>
      <c r="K74" s="36" t="s">
        <v>45</v>
      </c>
      <c r="L74" s="67" t="str">
        <f>F68</f>
        <v xml:space="preserve">Sunderby SK P14 </v>
      </c>
      <c r="M74" s="44" t="str">
        <f>F69</f>
        <v>Notvikens IK P14 Lag 2</v>
      </c>
      <c r="N74" s="34"/>
      <c r="Q74" s="30"/>
      <c r="R74" s="98"/>
      <c r="S74" s="98"/>
    </row>
    <row r="75" spans="3:19" ht="15.75" thickBot="1">
      <c r="E75" s="30"/>
      <c r="F75" s="36"/>
      <c r="G75" s="36"/>
      <c r="H75" s="36" t="s">
        <v>45</v>
      </c>
      <c r="I75" s="56" t="str">
        <f>F66</f>
        <v>Team Kalix IBK P14</v>
      </c>
      <c r="J75" s="68" t="str">
        <f>F68</f>
        <v xml:space="preserve">Sunderby SK P14 </v>
      </c>
      <c r="K75" s="36" t="s">
        <v>45</v>
      </c>
      <c r="L75" s="56" t="str">
        <f>F66</f>
        <v>Team Kalix IBK P14</v>
      </c>
      <c r="M75" s="69" t="str">
        <f>F65</f>
        <v>Öjebyns IBF P14 Lag 3</v>
      </c>
      <c r="N75" s="34"/>
      <c r="Q75" s="30"/>
      <c r="R75" s="98"/>
      <c r="S75" s="98"/>
    </row>
    <row r="76" spans="3:19" ht="15.75" thickBot="1">
      <c r="E76" s="30"/>
      <c r="F76" s="2"/>
      <c r="G76" s="2"/>
      <c r="H76" s="36" t="s">
        <v>46</v>
      </c>
      <c r="I76" s="52" t="str">
        <f>F67</f>
        <v>IBK Luleå P14 Lag 2</v>
      </c>
      <c r="J76" s="51" t="str">
        <f>F66</f>
        <v>Team Kalix IBK P14</v>
      </c>
      <c r="K76" s="36" t="s">
        <v>46</v>
      </c>
      <c r="L76" s="58" t="str">
        <f>F69</f>
        <v>Notvikens IK P14 Lag 2</v>
      </c>
      <c r="M76" s="51" t="str">
        <f>F66</f>
        <v>Team Kalix IBK P14</v>
      </c>
      <c r="N76" s="34"/>
      <c r="Q76" s="30"/>
      <c r="R76" s="98"/>
      <c r="S76" s="30"/>
    </row>
    <row r="77" spans="3:19" ht="15">
      <c r="E77" s="30"/>
      <c r="F77" s="36"/>
      <c r="G77" s="36"/>
      <c r="H77" s="36" t="s">
        <v>46</v>
      </c>
      <c r="I77" s="46" t="str">
        <f>F69</f>
        <v>Notvikens IK P14 Lag 2</v>
      </c>
      <c r="J77" s="55" t="str">
        <f>F68</f>
        <v xml:space="preserve">Sunderby SK P14 </v>
      </c>
      <c r="K77" s="36" t="s">
        <v>46</v>
      </c>
      <c r="L77" s="48" t="str">
        <f>F68</f>
        <v xml:space="preserve">Sunderby SK P14 </v>
      </c>
      <c r="M77" s="108" t="str">
        <f>F65</f>
        <v>Öjebyns IBF P14 Lag 3</v>
      </c>
      <c r="N77" s="34"/>
      <c r="Q77" s="30"/>
      <c r="R77" s="98"/>
      <c r="S77" s="30"/>
    </row>
    <row r="78" spans="3:19">
      <c r="E78" s="30"/>
      <c r="F78" s="7"/>
      <c r="G78" s="7"/>
      <c r="H78" s="36" t="s">
        <v>47</v>
      </c>
      <c r="I78" s="55" t="str">
        <f>F68</f>
        <v xml:space="preserve">Sunderby SK P14 </v>
      </c>
      <c r="J78" s="52" t="str">
        <f>F67</f>
        <v>IBK Luleå P14 Lag 2</v>
      </c>
      <c r="K78" s="36" t="s">
        <v>47</v>
      </c>
      <c r="L78" s="108" t="str">
        <f>F65</f>
        <v>Öjebyns IBF P14 Lag 3</v>
      </c>
      <c r="M78" s="113" t="str">
        <f>F69</f>
        <v>Notvikens IK P14 Lag 2</v>
      </c>
      <c r="N78" s="34"/>
      <c r="Q78" s="30"/>
      <c r="R78" s="30"/>
      <c r="S78" s="30"/>
    </row>
    <row r="79" spans="3:19" ht="13.5" thickBot="1">
      <c r="E79" s="30"/>
      <c r="F79" s="7"/>
      <c r="G79" s="7"/>
      <c r="H79" s="36" t="s">
        <v>47</v>
      </c>
      <c r="I79" s="71" t="str">
        <f>F69</f>
        <v>Notvikens IK P14 Lag 2</v>
      </c>
      <c r="J79" s="72" t="str">
        <f>F66</f>
        <v>Team Kalix IBK P14</v>
      </c>
      <c r="K79" s="36" t="s">
        <v>47</v>
      </c>
      <c r="L79" s="73" t="str">
        <f>F68</f>
        <v xml:space="preserve">Sunderby SK P14 </v>
      </c>
      <c r="M79" s="72" t="str">
        <f>F66</f>
        <v>Team Kalix IBK P14</v>
      </c>
      <c r="N79" s="34"/>
      <c r="Q79" s="30"/>
      <c r="R79" s="30"/>
      <c r="S79" s="30"/>
    </row>
    <row r="80" spans="3:19" ht="13.5" thickBot="1">
      <c r="E80" s="30"/>
      <c r="F80" s="30"/>
      <c r="G80" s="74"/>
      <c r="H80" s="75"/>
      <c r="I80" s="76"/>
      <c r="J80" s="74"/>
      <c r="K80" s="74"/>
      <c r="L80" s="77"/>
      <c r="M80" s="74"/>
      <c r="N80" s="85"/>
      <c r="O80" s="85"/>
      <c r="P80" s="85"/>
      <c r="Q80" s="86"/>
      <c r="R80" s="86"/>
      <c r="S80" s="86"/>
    </row>
    <row r="81" spans="5:19" ht="13.5" thickBot="1">
      <c r="E81" s="87"/>
      <c r="F81" s="107" t="s">
        <v>51</v>
      </c>
      <c r="G81" s="7"/>
      <c r="H81" s="34"/>
      <c r="I81" s="30"/>
      <c r="J81" s="30"/>
      <c r="L81" s="30"/>
      <c r="M81" s="7"/>
      <c r="N81" s="101"/>
      <c r="O81" s="101"/>
      <c r="P81" s="84"/>
      <c r="Q81" s="129"/>
      <c r="R81" s="129"/>
      <c r="S81" s="129"/>
    </row>
    <row r="82" spans="5:19" ht="13.5" thickBot="1">
      <c r="E82" s="89"/>
      <c r="F82" s="127" t="s">
        <v>202</v>
      </c>
      <c r="G82" s="34"/>
      <c r="H82" s="70"/>
      <c r="I82" s="125" t="s">
        <v>28</v>
      </c>
      <c r="J82" s="107" t="s">
        <v>29</v>
      </c>
      <c r="K82" s="70"/>
      <c r="L82" s="125" t="s">
        <v>28</v>
      </c>
      <c r="M82" s="107" t="s">
        <v>34</v>
      </c>
      <c r="N82" s="7"/>
      <c r="O82" s="125" t="s">
        <v>28</v>
      </c>
      <c r="P82" s="107" t="s">
        <v>31</v>
      </c>
      <c r="Q82" s="85"/>
    </row>
    <row r="83" spans="5:19" ht="13.5" thickBot="1">
      <c r="E83" s="89"/>
      <c r="F83" s="90" t="s">
        <v>32</v>
      </c>
      <c r="G83" s="37"/>
      <c r="H83" s="30"/>
      <c r="I83" s="131" t="str">
        <f>F84</f>
        <v>Alviks IK P15 Lag 1</v>
      </c>
      <c r="J83" s="38" t="s">
        <v>204</v>
      </c>
      <c r="K83" s="1"/>
      <c r="L83" s="131" t="str">
        <f>F86</f>
        <v>Öjebyns IBF P15 Lag 1</v>
      </c>
      <c r="M83" s="38" t="s">
        <v>207</v>
      </c>
      <c r="N83" s="30"/>
      <c r="O83" s="131" t="str">
        <f>F88</f>
        <v>Bergnäsets AIK P15</v>
      </c>
      <c r="P83" s="38" t="s">
        <v>261</v>
      </c>
      <c r="Q83" s="85"/>
    </row>
    <row r="84" spans="5:19">
      <c r="E84" s="91">
        <v>1</v>
      </c>
      <c r="F84" s="92" t="s">
        <v>186</v>
      </c>
      <c r="G84" s="36"/>
      <c r="H84" s="36" t="s">
        <v>45</v>
      </c>
      <c r="I84" s="134" t="str">
        <f>F84</f>
        <v>Alviks IK P15 Lag 1</v>
      </c>
      <c r="J84" s="165" t="str">
        <f>F88</f>
        <v>Bergnäsets AIK P15</v>
      </c>
      <c r="K84" s="36" t="s">
        <v>45</v>
      </c>
      <c r="L84" s="136" t="str">
        <f>F86</f>
        <v>Öjebyns IBF P15 Lag 1</v>
      </c>
      <c r="M84" s="166" t="str">
        <f>F89</f>
        <v>Bensby UFF P15</v>
      </c>
      <c r="N84" s="36" t="s">
        <v>45</v>
      </c>
      <c r="O84" s="138" t="str">
        <f>F88</f>
        <v>Bergnäsets AIK P15</v>
      </c>
      <c r="P84" s="139" t="str">
        <f>F84</f>
        <v>Alviks IK P15 Lag 1</v>
      </c>
      <c r="Q84" s="85"/>
    </row>
    <row r="85" spans="5:19" ht="13.5" thickBot="1">
      <c r="E85" s="91">
        <v>2</v>
      </c>
      <c r="F85" s="93" t="s">
        <v>184</v>
      </c>
      <c r="G85" s="36"/>
      <c r="H85" s="36" t="s">
        <v>45</v>
      </c>
      <c r="I85" s="166" t="str">
        <f>F89</f>
        <v>Bensby UFF P15</v>
      </c>
      <c r="J85" s="141" t="str">
        <f>F87</f>
        <v>Wibax IBF Piteå P15 Lag 1</v>
      </c>
      <c r="K85" s="36" t="s">
        <v>45</v>
      </c>
      <c r="L85" s="165" t="str">
        <f>F88</f>
        <v>Bergnäsets AIK P15</v>
      </c>
      <c r="M85" s="143" t="str">
        <f>F84</f>
        <v>Alviks IK P15 Lag 1</v>
      </c>
      <c r="N85" s="36" t="s">
        <v>45</v>
      </c>
      <c r="O85" s="144" t="str">
        <f>F87</f>
        <v>Wibax IBF Piteå P15 Lag 1</v>
      </c>
      <c r="P85" s="145" t="str">
        <f>F85</f>
        <v>Luleå SK P14/15 Lag 1</v>
      </c>
      <c r="Q85" s="85"/>
    </row>
    <row r="86" spans="5:19" ht="13.5" thickBot="1">
      <c r="E86" s="91">
        <v>3</v>
      </c>
      <c r="F86" s="94" t="s">
        <v>182</v>
      </c>
      <c r="G86" s="36"/>
      <c r="H86" s="36" t="s">
        <v>46</v>
      </c>
      <c r="I86" s="167" t="str">
        <f>F88</f>
        <v>Bergnäsets AIK P15</v>
      </c>
      <c r="J86" s="140" t="str">
        <f>F89</f>
        <v>Bensby UFF P15</v>
      </c>
      <c r="K86" s="36" t="s">
        <v>46</v>
      </c>
      <c r="L86" s="172" t="str">
        <f>F89</f>
        <v>Bensby UFF P15</v>
      </c>
      <c r="M86" s="142" t="str">
        <f>F88</f>
        <v>Bergnäsets AIK P15</v>
      </c>
      <c r="N86" s="36" t="s">
        <v>46</v>
      </c>
      <c r="O86" s="147" t="str">
        <f>F84</f>
        <v>Alviks IK P15 Lag 1</v>
      </c>
      <c r="P86" s="141" t="str">
        <f>F87</f>
        <v>Wibax IBF Piteå P15 Lag 1</v>
      </c>
      <c r="Q86" s="85"/>
    </row>
    <row r="87" spans="5:19">
      <c r="E87" s="91">
        <v>4</v>
      </c>
      <c r="F87" s="95" t="s">
        <v>180</v>
      </c>
      <c r="G87" s="36"/>
      <c r="H87" s="36" t="s">
        <v>46</v>
      </c>
      <c r="I87" s="147" t="str">
        <f>F84</f>
        <v>Alviks IK P15 Lag 1</v>
      </c>
      <c r="J87" s="141" t="str">
        <f>F87</f>
        <v>Wibax IBF Piteå P15 Lag 1</v>
      </c>
      <c r="K87" s="36" t="s">
        <v>46</v>
      </c>
      <c r="L87" s="148" t="str">
        <f>F86</f>
        <v>Öjebyns IBF P15 Lag 1</v>
      </c>
      <c r="M87" s="143" t="str">
        <f>F84</f>
        <v>Alviks IK P15 Lag 1</v>
      </c>
      <c r="N87" s="36" t="s">
        <v>46</v>
      </c>
      <c r="O87" s="135" t="str">
        <f>F88</f>
        <v>Bergnäsets AIK P15</v>
      </c>
      <c r="P87" s="174" t="str">
        <f>F85</f>
        <v>Luleå SK P14/15 Lag 1</v>
      </c>
      <c r="Q87" s="85"/>
    </row>
    <row r="88" spans="5:19" ht="13.5" thickBot="1">
      <c r="E88" s="91">
        <v>5</v>
      </c>
      <c r="F88" s="176" t="s">
        <v>164</v>
      </c>
      <c r="G88" s="164"/>
      <c r="H88" s="36" t="s">
        <v>47</v>
      </c>
      <c r="I88" s="168" t="str">
        <f>F87</f>
        <v>Wibax IBF Piteå P15 Lag 1</v>
      </c>
      <c r="J88" s="142" t="str">
        <f>F88</f>
        <v>Bergnäsets AIK P15</v>
      </c>
      <c r="K88" s="36" t="s">
        <v>47</v>
      </c>
      <c r="L88" s="173" t="str">
        <f>F84</f>
        <v>Alviks IK P15 Lag 1</v>
      </c>
      <c r="M88" s="166" t="str">
        <f>F89</f>
        <v>Bensby UFF P15</v>
      </c>
      <c r="N88" s="36" t="s">
        <v>47</v>
      </c>
      <c r="O88" s="175" t="str">
        <f>F85</f>
        <v>Luleå SK P14/15 Lag 1</v>
      </c>
      <c r="P88" s="173" t="str">
        <f>F84</f>
        <v>Alviks IK P15 Lag 1</v>
      </c>
      <c r="Q88" s="85"/>
    </row>
    <row r="89" spans="5:19" ht="13.5" thickBot="1">
      <c r="E89" s="97">
        <v>6</v>
      </c>
      <c r="F89" s="177" t="s">
        <v>188</v>
      </c>
      <c r="G89" s="36"/>
      <c r="H89" s="36" t="s">
        <v>47</v>
      </c>
      <c r="I89" s="150" t="str">
        <f>F84</f>
        <v>Alviks IK P15 Lag 1</v>
      </c>
      <c r="J89" s="169" t="str">
        <f>F89</f>
        <v>Bensby UFF P15</v>
      </c>
      <c r="K89" s="36" t="s">
        <v>47</v>
      </c>
      <c r="L89" s="151" t="str">
        <f>F86</f>
        <v>Öjebyns IBF P15 Lag 1</v>
      </c>
      <c r="M89" s="146" t="str">
        <f>F88</f>
        <v>Bergnäsets AIK P15</v>
      </c>
      <c r="N89" s="36" t="s">
        <v>47</v>
      </c>
      <c r="O89" s="152" t="str">
        <f>F88</f>
        <v>Bergnäsets AIK P15</v>
      </c>
      <c r="P89" s="161" t="str">
        <f>F87</f>
        <v>Wibax IBF Piteå P15 Lag 1</v>
      </c>
      <c r="Q89" s="85"/>
    </row>
    <row r="90" spans="5:19" ht="13.5" thickBot="1">
      <c r="E90" s="39"/>
      <c r="F90" s="36"/>
      <c r="G90" s="36"/>
      <c r="H90" s="7"/>
      <c r="I90" s="96"/>
      <c r="J90" s="96"/>
      <c r="K90" s="7"/>
      <c r="L90" s="30"/>
      <c r="M90" s="30"/>
      <c r="N90" s="7"/>
      <c r="O90" s="85"/>
      <c r="P90" s="85"/>
      <c r="Q90" s="85"/>
    </row>
    <row r="91" spans="5:19" ht="13.5" thickBot="1">
      <c r="E91" s="30"/>
      <c r="F91" s="30"/>
      <c r="G91" s="30"/>
      <c r="H91" s="184"/>
      <c r="I91" s="170" t="s">
        <v>28</v>
      </c>
      <c r="J91" s="111" t="s">
        <v>30</v>
      </c>
      <c r="K91" s="7"/>
      <c r="L91" s="125" t="s">
        <v>28</v>
      </c>
      <c r="M91" s="111" t="s">
        <v>33</v>
      </c>
      <c r="N91" s="7"/>
      <c r="O91" s="125" t="s">
        <v>28</v>
      </c>
      <c r="P91" s="111" t="s">
        <v>35</v>
      </c>
      <c r="Q91" s="85"/>
    </row>
    <row r="92" spans="5:19" ht="13.5" thickBot="1">
      <c r="E92" s="30"/>
      <c r="F92" s="30"/>
      <c r="G92" s="30"/>
      <c r="H92" s="184"/>
      <c r="I92" s="4" t="str">
        <f>F85</f>
        <v>Luleå SK P14/15 Lag 1</v>
      </c>
      <c r="J92" s="38" t="s">
        <v>298</v>
      </c>
      <c r="K92" s="7"/>
      <c r="L92" s="131" t="str">
        <f>F87</f>
        <v>Wibax IBF Piteå P15 Lag 1</v>
      </c>
      <c r="M92" s="38" t="s">
        <v>213</v>
      </c>
      <c r="N92" s="7"/>
      <c r="O92" s="131" t="str">
        <f>F89</f>
        <v>Bensby UFF P15</v>
      </c>
      <c r="P92" s="38" t="s">
        <v>296</v>
      </c>
      <c r="Q92" s="85"/>
    </row>
    <row r="93" spans="5:19" ht="13.5" thickBot="1">
      <c r="E93" s="30"/>
      <c r="F93" s="99"/>
      <c r="G93" s="99"/>
      <c r="H93" s="36" t="s">
        <v>45</v>
      </c>
      <c r="I93" s="178" t="str">
        <f>F85</f>
        <v>Luleå SK P14/15 Lag 1</v>
      </c>
      <c r="J93" s="171" t="str">
        <f>F86</f>
        <v>Öjebyns IBF P15 Lag 1</v>
      </c>
      <c r="K93" s="36" t="s">
        <v>45</v>
      </c>
      <c r="L93" s="153" t="str">
        <f>F87</f>
        <v>Wibax IBF Piteå P15 Lag 1</v>
      </c>
      <c r="M93" s="154" t="str">
        <f>F86</f>
        <v>Öjebyns IBF P15 Lag 1</v>
      </c>
      <c r="N93" s="36" t="s">
        <v>45</v>
      </c>
      <c r="O93" s="155" t="str">
        <f>F89</f>
        <v>Bensby UFF P15</v>
      </c>
      <c r="P93" s="156" t="str">
        <f>F86</f>
        <v>Öjebyns IBF P15 Lag 1</v>
      </c>
      <c r="Q93" s="85"/>
    </row>
    <row r="94" spans="5:19">
      <c r="E94" s="30"/>
      <c r="F94" s="30"/>
      <c r="G94" s="30"/>
      <c r="H94" s="36" t="s">
        <v>45</v>
      </c>
      <c r="I94" s="179" t="str">
        <f>F84</f>
        <v>Alviks IK P15 Lag 1</v>
      </c>
      <c r="J94" s="165" t="str">
        <f>F88</f>
        <v>Bergnäsets AIK P15</v>
      </c>
      <c r="K94" s="36" t="s">
        <v>45</v>
      </c>
      <c r="L94" s="174" t="str">
        <f>F85</f>
        <v>Luleå SK P14/15 Lag 1</v>
      </c>
      <c r="M94" s="140" t="str">
        <f>F89</f>
        <v>Bensby UFF P15</v>
      </c>
      <c r="N94" s="36" t="s">
        <v>45</v>
      </c>
      <c r="O94" s="144" t="str">
        <f>F87</f>
        <v>Wibax IBF Piteå P15 Lag 1</v>
      </c>
      <c r="P94" s="145" t="str">
        <f>F85</f>
        <v>Luleå SK P14/15 Lag 1</v>
      </c>
      <c r="Q94" s="85"/>
    </row>
    <row r="95" spans="5:19">
      <c r="E95" s="30"/>
      <c r="F95" s="30"/>
      <c r="G95" s="30"/>
      <c r="H95" s="36" t="s">
        <v>46</v>
      </c>
      <c r="I95" s="180" t="str">
        <f>F86</f>
        <v>Öjebyns IBF P15 Lag 1</v>
      </c>
      <c r="J95" s="143" t="str">
        <f>F84</f>
        <v>Alviks IK P15 Lag 1</v>
      </c>
      <c r="K95" s="36" t="s">
        <v>46</v>
      </c>
      <c r="L95" s="171" t="str">
        <f>F86</f>
        <v>Öjebyns IBF P15 Lag 1</v>
      </c>
      <c r="M95" s="174" t="str">
        <f>F85</f>
        <v>Luleå SK P14/15 Lag 1</v>
      </c>
      <c r="N95" s="36" t="s">
        <v>46</v>
      </c>
      <c r="O95" s="148" t="str">
        <f>F86</f>
        <v>Öjebyns IBF P15 Lag 1</v>
      </c>
      <c r="P95" s="141" t="str">
        <f>F87</f>
        <v>Wibax IBF Piteå P15 Lag 1</v>
      </c>
      <c r="Q95" s="85"/>
    </row>
    <row r="96" spans="5:19" ht="13.5" thickBot="1">
      <c r="E96" s="30"/>
      <c r="F96" s="30"/>
      <c r="G96" s="30"/>
      <c r="H96" s="36" t="s">
        <v>46</v>
      </c>
      <c r="I96" s="181" t="str">
        <f>F85</f>
        <v>Luleå SK P14/15 Lag 1</v>
      </c>
      <c r="J96" s="146" t="str">
        <f>F88</f>
        <v>Bergnäsets AIK P15</v>
      </c>
      <c r="K96" s="36" t="s">
        <v>46</v>
      </c>
      <c r="L96" s="144" t="str">
        <f>F87</f>
        <v>Wibax IBF Piteå P15 Lag 1</v>
      </c>
      <c r="M96" s="140" t="str">
        <f>F89</f>
        <v>Bensby UFF P15</v>
      </c>
      <c r="N96" s="36" t="s">
        <v>46</v>
      </c>
      <c r="O96" s="137" t="str">
        <f>F89</f>
        <v>Bensby UFF P15</v>
      </c>
      <c r="P96" s="145" t="str">
        <f>F85</f>
        <v>Luleå SK P14/15 Lag 1</v>
      </c>
      <c r="Q96" s="85"/>
    </row>
    <row r="97" spans="5:19" ht="13.5" thickBot="1">
      <c r="E97" s="30"/>
      <c r="F97" s="30"/>
      <c r="G97" s="30"/>
      <c r="H97" s="36" t="s">
        <v>47</v>
      </c>
      <c r="I97" s="182" t="str">
        <f>F88</f>
        <v>Bergnäsets AIK P15</v>
      </c>
      <c r="J97" s="157" t="str">
        <f>F86</f>
        <v>Öjebyns IBF P15 Lag 1</v>
      </c>
      <c r="K97" s="36" t="s">
        <v>47</v>
      </c>
      <c r="L97" s="166" t="str">
        <f>F89</f>
        <v>Bensby UFF P15</v>
      </c>
      <c r="M97" s="154" t="str">
        <f>F86</f>
        <v>Öjebyns IBF P15 Lag 1</v>
      </c>
      <c r="N97" s="36" t="s">
        <v>47</v>
      </c>
      <c r="O97" s="174" t="str">
        <f>F85</f>
        <v>Luleå SK P14/15 Lag 1</v>
      </c>
      <c r="P97" s="171" t="str">
        <f>F86</f>
        <v>Öjebyns IBF P15 Lag 1</v>
      </c>
      <c r="Q97" s="85"/>
    </row>
    <row r="98" spans="5:19" ht="13.5" thickBot="1">
      <c r="E98" s="30"/>
      <c r="F98" s="30"/>
      <c r="G98" s="30"/>
      <c r="H98" s="36" t="s">
        <v>47</v>
      </c>
      <c r="I98" s="183" t="str">
        <f>F85</f>
        <v>Luleå SK P14/15 Lag 1</v>
      </c>
      <c r="J98" s="158" t="str">
        <f>F84</f>
        <v>Alviks IK P15 Lag 1</v>
      </c>
      <c r="K98" s="36" t="s">
        <v>47</v>
      </c>
      <c r="L98" s="159" t="str">
        <f>F87</f>
        <v>Wibax IBF Piteå P15 Lag 1</v>
      </c>
      <c r="M98" s="149" t="str">
        <f>F85</f>
        <v>Luleå SK P14/15 Lag 1</v>
      </c>
      <c r="N98" s="36" t="s">
        <v>47</v>
      </c>
      <c r="O98" s="160" t="str">
        <f>F89</f>
        <v>Bensby UFF P15</v>
      </c>
      <c r="P98" s="161" t="str">
        <f>F87</f>
        <v>Wibax IBF Piteå P15 Lag 1</v>
      </c>
      <c r="Q98" s="85"/>
    </row>
    <row r="99" spans="5:19" ht="13.5" thickBot="1">
      <c r="E99" s="74"/>
      <c r="F99" s="74"/>
      <c r="G99" s="74"/>
      <c r="H99" s="162"/>
      <c r="I99" s="162"/>
      <c r="J99" s="76"/>
      <c r="K99" s="162"/>
      <c r="L99" s="162"/>
      <c r="M99" s="163"/>
      <c r="N99" s="162"/>
      <c r="O99" s="162"/>
      <c r="P99" s="31"/>
      <c r="Q99" s="77"/>
      <c r="R99" s="77"/>
      <c r="S99" s="77"/>
    </row>
    <row r="100" spans="5:19" ht="13.5" thickBot="1">
      <c r="E100" s="87"/>
      <c r="F100" s="107" t="s">
        <v>51</v>
      </c>
      <c r="G100" s="7"/>
      <c r="H100" s="34"/>
      <c r="I100" s="30"/>
      <c r="J100" s="30"/>
      <c r="L100" s="30"/>
      <c r="M100" s="7"/>
      <c r="N100" s="101"/>
      <c r="O100" s="101"/>
      <c r="P100" s="84"/>
    </row>
    <row r="101" spans="5:19" ht="13.5" thickBot="1">
      <c r="E101" s="89"/>
      <c r="F101" s="127" t="s">
        <v>208</v>
      </c>
      <c r="G101" s="34"/>
      <c r="H101" s="70"/>
      <c r="I101" s="125" t="s">
        <v>28</v>
      </c>
      <c r="J101" s="107" t="s">
        <v>29</v>
      </c>
      <c r="K101" s="70"/>
      <c r="L101" s="125" t="s">
        <v>28</v>
      </c>
      <c r="M101" s="107" t="s">
        <v>34</v>
      </c>
      <c r="N101" s="7"/>
      <c r="O101" s="125" t="s">
        <v>28</v>
      </c>
      <c r="P101" s="107" t="s">
        <v>31</v>
      </c>
    </row>
    <row r="102" spans="5:19" ht="13.5" thickBot="1">
      <c r="E102" s="89"/>
      <c r="F102" s="90" t="s">
        <v>32</v>
      </c>
      <c r="G102" s="37"/>
      <c r="H102" s="30"/>
      <c r="I102" s="131" t="str">
        <f>F103</f>
        <v>Alviks IK P15 Lag 2</v>
      </c>
      <c r="J102" s="38" t="s">
        <v>210</v>
      </c>
      <c r="K102" s="1"/>
      <c r="L102" s="131" t="str">
        <f>F105</f>
        <v>Öjebyns IBF P15 Lag 2</v>
      </c>
      <c r="M102" s="38" t="s">
        <v>207</v>
      </c>
      <c r="N102" s="30"/>
      <c r="O102" s="131" t="str">
        <f>F107</f>
        <v>Sunderby SK P15</v>
      </c>
      <c r="P102" s="38" t="s">
        <v>294</v>
      </c>
    </row>
    <row r="103" spans="5:19">
      <c r="E103" s="91">
        <v>1</v>
      </c>
      <c r="F103" s="92" t="s">
        <v>187</v>
      </c>
      <c r="G103" s="36"/>
      <c r="H103" s="36" t="s">
        <v>45</v>
      </c>
      <c r="I103" s="134" t="str">
        <f>F103</f>
        <v>Alviks IK P15 Lag 2</v>
      </c>
      <c r="J103" s="165" t="str">
        <f>F107</f>
        <v>Sunderby SK P15</v>
      </c>
      <c r="K103" s="36" t="s">
        <v>45</v>
      </c>
      <c r="L103" s="136" t="str">
        <f>F105</f>
        <v>Öjebyns IBF P15 Lag 2</v>
      </c>
      <c r="M103" s="166" t="str">
        <f>F108</f>
        <v>Luleå SK P14/15 Lag 2</v>
      </c>
      <c r="N103" s="36" t="s">
        <v>45</v>
      </c>
      <c r="O103" s="138" t="str">
        <f>F107</f>
        <v>Sunderby SK P15</v>
      </c>
      <c r="P103" s="139" t="str">
        <f>F103</f>
        <v>Alviks IK P15 Lag 2</v>
      </c>
    </row>
    <row r="104" spans="5:19" ht="13.5" thickBot="1">
      <c r="E104" s="91">
        <v>2</v>
      </c>
      <c r="F104" s="93" t="s">
        <v>190</v>
      </c>
      <c r="G104" s="36"/>
      <c r="H104" s="36" t="s">
        <v>45</v>
      </c>
      <c r="I104" s="166" t="str">
        <f>F108</f>
        <v>Luleå SK P14/15 Lag 2</v>
      </c>
      <c r="J104" s="141" t="str">
        <f>F106</f>
        <v>Wibax IBF Piteå P15 Lag 2</v>
      </c>
      <c r="K104" s="36" t="s">
        <v>45</v>
      </c>
      <c r="L104" s="165" t="str">
        <f>F107</f>
        <v>Sunderby SK P15</v>
      </c>
      <c r="M104" s="143" t="str">
        <f>F103</f>
        <v>Alviks IK P15 Lag 2</v>
      </c>
      <c r="N104" s="36" t="s">
        <v>45</v>
      </c>
      <c r="O104" s="144" t="str">
        <f>F106</f>
        <v>Wibax IBF Piteå P15 Lag 2</v>
      </c>
      <c r="P104" s="145" t="str">
        <f>F104</f>
        <v>Team Kalix IBK Mix 15/16</v>
      </c>
    </row>
    <row r="105" spans="5:19" ht="13.5" thickBot="1">
      <c r="E105" s="91">
        <v>3</v>
      </c>
      <c r="F105" s="94" t="s">
        <v>183</v>
      </c>
      <c r="G105" s="36"/>
      <c r="H105" s="36" t="s">
        <v>46</v>
      </c>
      <c r="I105" s="167" t="str">
        <f>F107</f>
        <v>Sunderby SK P15</v>
      </c>
      <c r="J105" s="140" t="str">
        <f>F108</f>
        <v>Luleå SK P14/15 Lag 2</v>
      </c>
      <c r="K105" s="36" t="s">
        <v>46</v>
      </c>
      <c r="L105" s="172" t="str">
        <f>F108</f>
        <v>Luleå SK P14/15 Lag 2</v>
      </c>
      <c r="M105" s="142" t="str">
        <f>F107</f>
        <v>Sunderby SK P15</v>
      </c>
      <c r="N105" s="36" t="s">
        <v>46</v>
      </c>
      <c r="O105" s="147" t="str">
        <f>F103</f>
        <v>Alviks IK P15 Lag 2</v>
      </c>
      <c r="P105" s="141" t="str">
        <f>F106</f>
        <v>Wibax IBF Piteå P15 Lag 2</v>
      </c>
    </row>
    <row r="106" spans="5:19">
      <c r="E106" s="91">
        <v>4</v>
      </c>
      <c r="F106" s="95" t="s">
        <v>181</v>
      </c>
      <c r="G106" s="36"/>
      <c r="H106" s="36" t="s">
        <v>46</v>
      </c>
      <c r="I106" s="147" t="str">
        <f>F103</f>
        <v>Alviks IK P15 Lag 2</v>
      </c>
      <c r="J106" s="141" t="str">
        <f>F106</f>
        <v>Wibax IBF Piteå P15 Lag 2</v>
      </c>
      <c r="K106" s="36" t="s">
        <v>46</v>
      </c>
      <c r="L106" s="148" t="str">
        <f>F105</f>
        <v>Öjebyns IBF P15 Lag 2</v>
      </c>
      <c r="M106" s="143" t="str">
        <f>F103</f>
        <v>Alviks IK P15 Lag 2</v>
      </c>
      <c r="N106" s="36" t="s">
        <v>46</v>
      </c>
      <c r="O106" s="135" t="str">
        <f>F107</f>
        <v>Sunderby SK P15</v>
      </c>
      <c r="P106" s="174" t="str">
        <f>F104</f>
        <v>Team Kalix IBK Mix 15/16</v>
      </c>
    </row>
    <row r="107" spans="5:19" ht="13.5" thickBot="1">
      <c r="E107" s="91">
        <v>5</v>
      </c>
      <c r="F107" s="176" t="s">
        <v>189</v>
      </c>
      <c r="G107" s="164"/>
      <c r="H107" s="36" t="s">
        <v>47</v>
      </c>
      <c r="I107" s="168" t="str">
        <f>F106</f>
        <v>Wibax IBF Piteå P15 Lag 2</v>
      </c>
      <c r="J107" s="142" t="str">
        <f>F107</f>
        <v>Sunderby SK P15</v>
      </c>
      <c r="K107" s="36" t="s">
        <v>47</v>
      </c>
      <c r="L107" s="173" t="str">
        <f>F103</f>
        <v>Alviks IK P15 Lag 2</v>
      </c>
      <c r="M107" s="166" t="str">
        <f>F108</f>
        <v>Luleå SK P14/15 Lag 2</v>
      </c>
      <c r="N107" s="36" t="s">
        <v>47</v>
      </c>
      <c r="O107" s="175" t="str">
        <f>F104</f>
        <v>Team Kalix IBK Mix 15/16</v>
      </c>
      <c r="P107" s="173" t="str">
        <f>F103</f>
        <v>Alviks IK P15 Lag 2</v>
      </c>
    </row>
    <row r="108" spans="5:19" ht="13.5" thickBot="1">
      <c r="E108" s="97">
        <v>6</v>
      </c>
      <c r="F108" s="177" t="s">
        <v>185</v>
      </c>
      <c r="G108" s="36"/>
      <c r="H108" s="36" t="s">
        <v>47</v>
      </c>
      <c r="I108" s="150" t="str">
        <f>F103</f>
        <v>Alviks IK P15 Lag 2</v>
      </c>
      <c r="J108" s="169" t="str">
        <f>F108</f>
        <v>Luleå SK P14/15 Lag 2</v>
      </c>
      <c r="K108" s="36" t="s">
        <v>47</v>
      </c>
      <c r="L108" s="151" t="str">
        <f>F105</f>
        <v>Öjebyns IBF P15 Lag 2</v>
      </c>
      <c r="M108" s="146" t="str">
        <f>F107</f>
        <v>Sunderby SK P15</v>
      </c>
      <c r="N108" s="36" t="s">
        <v>47</v>
      </c>
      <c r="O108" s="152" t="str">
        <f>F107</f>
        <v>Sunderby SK P15</v>
      </c>
      <c r="P108" s="161" t="str">
        <f>F106</f>
        <v>Wibax IBF Piteå P15 Lag 2</v>
      </c>
    </row>
    <row r="109" spans="5:19" ht="13.5" thickBot="1">
      <c r="E109" s="39"/>
      <c r="F109" s="36"/>
      <c r="G109" s="36"/>
      <c r="H109" s="7"/>
      <c r="I109" s="96"/>
      <c r="J109" s="96"/>
      <c r="K109" s="7"/>
      <c r="L109" s="30"/>
      <c r="M109" s="30"/>
      <c r="N109" s="7"/>
      <c r="O109" s="85"/>
      <c r="P109" s="85"/>
    </row>
    <row r="110" spans="5:19" ht="13.5" thickBot="1">
      <c r="E110" s="30"/>
      <c r="F110" s="30"/>
      <c r="G110" s="30"/>
      <c r="H110" s="184"/>
      <c r="I110" s="170" t="s">
        <v>28</v>
      </c>
      <c r="J110" s="111" t="s">
        <v>30</v>
      </c>
      <c r="K110" s="7"/>
      <c r="L110" s="125" t="s">
        <v>28</v>
      </c>
      <c r="M110" s="111" t="s">
        <v>33</v>
      </c>
      <c r="N110" s="7"/>
      <c r="O110" s="125" t="s">
        <v>28</v>
      </c>
      <c r="P110" s="111" t="s">
        <v>35</v>
      </c>
    </row>
    <row r="111" spans="5:19" ht="13.5" thickBot="1">
      <c r="E111" s="30"/>
      <c r="F111" s="30"/>
      <c r="G111" s="30"/>
      <c r="H111" s="184"/>
      <c r="I111" s="4" t="str">
        <f>F104</f>
        <v>Team Kalix IBK Mix 15/16</v>
      </c>
      <c r="J111" s="38" t="s">
        <v>293</v>
      </c>
      <c r="K111" s="7"/>
      <c r="L111" s="131" t="str">
        <f>F106</f>
        <v>Wibax IBF Piteå P15 Lag 2</v>
      </c>
      <c r="M111" s="38" t="s">
        <v>213</v>
      </c>
      <c r="N111" s="7"/>
      <c r="O111" s="131" t="str">
        <f>F108</f>
        <v>Luleå SK P14/15 Lag 2</v>
      </c>
      <c r="P111" s="38" t="s">
        <v>295</v>
      </c>
    </row>
    <row r="112" spans="5:19" ht="13.5" thickBot="1">
      <c r="E112" s="30"/>
      <c r="F112" s="99"/>
      <c r="G112" s="99"/>
      <c r="H112" s="36" t="s">
        <v>45</v>
      </c>
      <c r="I112" s="178" t="str">
        <f>F104</f>
        <v>Team Kalix IBK Mix 15/16</v>
      </c>
      <c r="J112" s="171" t="str">
        <f>F105</f>
        <v>Öjebyns IBF P15 Lag 2</v>
      </c>
      <c r="K112" s="36" t="s">
        <v>45</v>
      </c>
      <c r="L112" s="153" t="str">
        <f>F106</f>
        <v>Wibax IBF Piteå P15 Lag 2</v>
      </c>
      <c r="M112" s="154" t="str">
        <f>F105</f>
        <v>Öjebyns IBF P15 Lag 2</v>
      </c>
      <c r="N112" s="36" t="s">
        <v>45</v>
      </c>
      <c r="O112" s="155" t="str">
        <f>F108</f>
        <v>Luleå SK P14/15 Lag 2</v>
      </c>
      <c r="P112" s="156" t="str">
        <f>F105</f>
        <v>Öjebyns IBF P15 Lag 2</v>
      </c>
    </row>
    <row r="113" spans="5:19">
      <c r="E113" s="30"/>
      <c r="F113" s="30"/>
      <c r="G113" s="30"/>
      <c r="H113" s="36" t="s">
        <v>45</v>
      </c>
      <c r="I113" s="179" t="str">
        <f>F103</f>
        <v>Alviks IK P15 Lag 2</v>
      </c>
      <c r="J113" s="165" t="str">
        <f>F107</f>
        <v>Sunderby SK P15</v>
      </c>
      <c r="K113" s="36" t="s">
        <v>45</v>
      </c>
      <c r="L113" s="174" t="str">
        <f>F104</f>
        <v>Team Kalix IBK Mix 15/16</v>
      </c>
      <c r="M113" s="140" t="str">
        <f>F108</f>
        <v>Luleå SK P14/15 Lag 2</v>
      </c>
      <c r="N113" s="36" t="s">
        <v>45</v>
      </c>
      <c r="O113" s="144" t="str">
        <f>F106</f>
        <v>Wibax IBF Piteå P15 Lag 2</v>
      </c>
      <c r="P113" s="145" t="str">
        <f>F104</f>
        <v>Team Kalix IBK Mix 15/16</v>
      </c>
    </row>
    <row r="114" spans="5:19">
      <c r="E114" s="30"/>
      <c r="F114" s="30"/>
      <c r="G114" s="30"/>
      <c r="H114" s="36" t="s">
        <v>46</v>
      </c>
      <c r="I114" s="180" t="str">
        <f>F105</f>
        <v>Öjebyns IBF P15 Lag 2</v>
      </c>
      <c r="J114" s="143" t="str">
        <f>F103</f>
        <v>Alviks IK P15 Lag 2</v>
      </c>
      <c r="K114" s="36" t="s">
        <v>46</v>
      </c>
      <c r="L114" s="171" t="str">
        <f>F105</f>
        <v>Öjebyns IBF P15 Lag 2</v>
      </c>
      <c r="M114" s="174" t="str">
        <f>F104</f>
        <v>Team Kalix IBK Mix 15/16</v>
      </c>
      <c r="N114" s="36" t="s">
        <v>46</v>
      </c>
      <c r="O114" s="148" t="str">
        <f>F105</f>
        <v>Öjebyns IBF P15 Lag 2</v>
      </c>
      <c r="P114" s="141" t="str">
        <f>F106</f>
        <v>Wibax IBF Piteå P15 Lag 2</v>
      </c>
    </row>
    <row r="115" spans="5:19" ht="13.5" thickBot="1">
      <c r="E115" s="30"/>
      <c r="F115" s="30"/>
      <c r="G115" s="30"/>
      <c r="H115" s="36" t="s">
        <v>46</v>
      </c>
      <c r="I115" s="181" t="str">
        <f>F104</f>
        <v>Team Kalix IBK Mix 15/16</v>
      </c>
      <c r="J115" s="146" t="str">
        <f>F107</f>
        <v>Sunderby SK P15</v>
      </c>
      <c r="K115" s="36" t="s">
        <v>46</v>
      </c>
      <c r="L115" s="144" t="str">
        <f>F106</f>
        <v>Wibax IBF Piteå P15 Lag 2</v>
      </c>
      <c r="M115" s="140" t="str">
        <f>F108</f>
        <v>Luleå SK P14/15 Lag 2</v>
      </c>
      <c r="N115" s="36" t="s">
        <v>46</v>
      </c>
      <c r="O115" s="137" t="str">
        <f>F108</f>
        <v>Luleå SK P14/15 Lag 2</v>
      </c>
      <c r="P115" s="145" t="str">
        <f>F104</f>
        <v>Team Kalix IBK Mix 15/16</v>
      </c>
    </row>
    <row r="116" spans="5:19" ht="13.5" thickBot="1">
      <c r="E116" s="30"/>
      <c r="F116" s="30"/>
      <c r="G116" s="30"/>
      <c r="H116" s="36" t="s">
        <v>47</v>
      </c>
      <c r="I116" s="182" t="str">
        <f>F107</f>
        <v>Sunderby SK P15</v>
      </c>
      <c r="J116" s="157" t="str">
        <f>F105</f>
        <v>Öjebyns IBF P15 Lag 2</v>
      </c>
      <c r="K116" s="36" t="s">
        <v>47</v>
      </c>
      <c r="L116" s="166" t="str">
        <f>F108</f>
        <v>Luleå SK P14/15 Lag 2</v>
      </c>
      <c r="M116" s="154" t="str">
        <f>F105</f>
        <v>Öjebyns IBF P15 Lag 2</v>
      </c>
      <c r="N116" s="36" t="s">
        <v>47</v>
      </c>
      <c r="O116" s="174" t="str">
        <f>F104</f>
        <v>Team Kalix IBK Mix 15/16</v>
      </c>
      <c r="P116" s="171" t="str">
        <f>F105</f>
        <v>Öjebyns IBF P15 Lag 2</v>
      </c>
    </row>
    <row r="117" spans="5:19" ht="13.5" thickBot="1">
      <c r="E117" s="30"/>
      <c r="F117" s="30"/>
      <c r="G117" s="30"/>
      <c r="H117" s="36" t="s">
        <v>47</v>
      </c>
      <c r="I117" s="183" t="str">
        <f>F104</f>
        <v>Team Kalix IBK Mix 15/16</v>
      </c>
      <c r="J117" s="158" t="str">
        <f>F103</f>
        <v>Alviks IK P15 Lag 2</v>
      </c>
      <c r="K117" s="36" t="s">
        <v>47</v>
      </c>
      <c r="L117" s="159" t="str">
        <f>F106</f>
        <v>Wibax IBF Piteå P15 Lag 2</v>
      </c>
      <c r="M117" s="149" t="str">
        <f>F104</f>
        <v>Team Kalix IBK Mix 15/16</v>
      </c>
      <c r="N117" s="36" t="s">
        <v>47</v>
      </c>
      <c r="O117" s="160" t="str">
        <f>F108</f>
        <v>Luleå SK P14/15 Lag 2</v>
      </c>
      <c r="P117" s="161" t="str">
        <f>F106</f>
        <v>Wibax IBF Piteå P15 Lag 2</v>
      </c>
    </row>
    <row r="118" spans="5:19" ht="13.5" thickBot="1">
      <c r="E118" s="74"/>
      <c r="F118" s="74"/>
      <c r="G118" s="74"/>
      <c r="H118" s="75"/>
      <c r="I118" s="76"/>
      <c r="J118" s="74"/>
      <c r="K118" s="74"/>
      <c r="L118" s="77"/>
      <c r="M118" s="74"/>
      <c r="N118" s="75"/>
      <c r="O118" s="75"/>
      <c r="P118" s="75"/>
      <c r="Q118" s="77"/>
      <c r="R118" s="77"/>
      <c r="S118" s="77"/>
    </row>
  </sheetData>
  <sheetProtection algorithmName="SHA-512" hashValue="W+YosE0SQ+LjgLqxZoRXjMZxkC7qv+kGgVOSqw+7iHFUl9ymXE0FcMGSXeYD+y9ag9KWTJmgHF4mjxu4n0xE5g==" saltValue="nbPRxDS4epZyHB46tK2eO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008C1-2266-40EF-AF0F-8B13FCB42F9E}">
  <dimension ref="A2:S28"/>
  <sheetViews>
    <sheetView zoomScaleNormal="100" workbookViewId="0">
      <selection activeCell="C35" sqref="C35"/>
    </sheetView>
  </sheetViews>
  <sheetFormatPr defaultRowHeight="12.75"/>
  <cols>
    <col min="1" max="1" width="31.42578125" bestFit="1" customWidth="1"/>
    <col min="2" max="2" width="5" bestFit="1" customWidth="1"/>
    <col min="3" max="3" width="51.85546875" bestFit="1" customWidth="1"/>
    <col min="4" max="4" width="2.85546875" customWidth="1"/>
    <col min="5" max="5" width="2.5703125" bestFit="1" customWidth="1"/>
    <col min="6" max="6" width="25.5703125" bestFit="1" customWidth="1"/>
    <col min="7" max="7" width="16.28515625" customWidth="1"/>
    <col min="8" max="8" width="3.5703125" bestFit="1" customWidth="1"/>
    <col min="9" max="9" width="25.5703125" bestFit="1" customWidth="1"/>
    <col min="10" max="10" width="31.85546875" bestFit="1" customWidth="1"/>
    <col min="11" max="11" width="3.5703125" bestFit="1" customWidth="1"/>
    <col min="12" max="13" width="25.5703125" bestFit="1" customWidth="1"/>
    <col min="14" max="14" width="3.5703125" bestFit="1" customWidth="1"/>
    <col min="15" max="15" width="25.5703125" bestFit="1" customWidth="1"/>
    <col min="16" max="16" width="26.42578125" bestFit="1" customWidth="1"/>
    <col min="17" max="17" width="4" customWidth="1"/>
    <col min="18" max="19" width="23.140625" customWidth="1"/>
  </cols>
  <sheetData>
    <row r="2" spans="1:16" ht="32.25">
      <c r="A2" s="118" t="s">
        <v>221</v>
      </c>
      <c r="B2" s="8"/>
      <c r="D2" s="1"/>
      <c r="E2" s="2"/>
      <c r="F2" s="1"/>
      <c r="G2" s="1"/>
      <c r="H2" s="2"/>
      <c r="I2" s="1"/>
      <c r="J2" s="2"/>
      <c r="K2" s="1"/>
    </row>
    <row r="3" spans="1:16" ht="15">
      <c r="C3" s="9" t="s">
        <v>39</v>
      </c>
      <c r="D3" s="1"/>
      <c r="E3" s="1"/>
      <c r="F3" s="1"/>
      <c r="G3" s="1"/>
      <c r="H3" s="1"/>
      <c r="I3" s="1"/>
      <c r="J3" s="1"/>
      <c r="K3" s="1"/>
    </row>
    <row r="4" spans="1:16" ht="13.5" thickBot="1">
      <c r="A4" s="10" t="s">
        <v>16</v>
      </c>
      <c r="B4" s="11" t="s">
        <v>17</v>
      </c>
      <c r="C4" s="11" t="s">
        <v>18</v>
      </c>
      <c r="D4" s="3"/>
      <c r="E4" s="30"/>
      <c r="F4" s="30"/>
      <c r="G4" s="74"/>
      <c r="H4" s="75"/>
      <c r="I4" s="76"/>
      <c r="J4" s="74"/>
      <c r="K4" s="74"/>
      <c r="L4" s="77"/>
      <c r="M4" s="74"/>
      <c r="N4" s="75"/>
      <c r="O4" s="75"/>
      <c r="P4" s="75"/>
    </row>
    <row r="5" spans="1:16" ht="13.5" thickBot="1">
      <c r="A5" s="12"/>
      <c r="B5" s="13"/>
      <c r="C5" s="14" t="s">
        <v>214</v>
      </c>
      <c r="D5" s="5"/>
      <c r="E5" s="87"/>
      <c r="F5" s="107" t="s">
        <v>51</v>
      </c>
      <c r="G5" s="7"/>
      <c r="H5" s="34"/>
      <c r="I5" s="30"/>
      <c r="J5" s="30"/>
      <c r="L5" s="30"/>
      <c r="M5" s="7"/>
      <c r="N5" s="101"/>
      <c r="O5" s="101"/>
      <c r="P5" s="84"/>
    </row>
    <row r="6" spans="1:16" ht="13.5" thickBot="1">
      <c r="A6" s="80" t="s">
        <v>215</v>
      </c>
      <c r="B6" s="15">
        <v>1</v>
      </c>
      <c r="C6" s="185" t="s">
        <v>222</v>
      </c>
      <c r="D6" s="6"/>
      <c r="E6" s="89"/>
      <c r="F6" s="127" t="s">
        <v>202</v>
      </c>
      <c r="G6" s="34"/>
      <c r="H6" s="70"/>
      <c r="I6" s="125" t="s">
        <v>28</v>
      </c>
      <c r="J6" s="107" t="s">
        <v>29</v>
      </c>
      <c r="K6" s="70"/>
      <c r="L6" s="125" t="s">
        <v>28</v>
      </c>
      <c r="M6" s="107" t="s">
        <v>34</v>
      </c>
      <c r="N6" s="7"/>
      <c r="O6" s="125" t="s">
        <v>28</v>
      </c>
      <c r="P6" s="107" t="s">
        <v>31</v>
      </c>
    </row>
    <row r="7" spans="1:16" ht="14.25" thickBot="1">
      <c r="A7" s="79" t="s">
        <v>216</v>
      </c>
      <c r="B7" s="16">
        <v>2</v>
      </c>
      <c r="C7" s="28" t="s">
        <v>223</v>
      </c>
      <c r="D7" s="6"/>
      <c r="E7" s="89"/>
      <c r="F7" s="90" t="s">
        <v>32</v>
      </c>
      <c r="G7" s="37"/>
      <c r="H7" s="30"/>
      <c r="I7" s="131" t="str">
        <f>F8</f>
        <v>Bergnäsets AIK F13/14/15</v>
      </c>
      <c r="J7" s="38" t="s">
        <v>263</v>
      </c>
      <c r="K7" s="1"/>
      <c r="L7" s="131" t="str">
        <f>F10</f>
        <v>Team Kalix IBK F13/14/15</v>
      </c>
      <c r="M7" s="38" t="s">
        <v>227</v>
      </c>
      <c r="N7" s="30"/>
      <c r="O7" s="131" t="str">
        <f>F12</f>
        <v>Wibax IBF Piteå F14 Lag 1</v>
      </c>
      <c r="P7" s="38" t="s">
        <v>225</v>
      </c>
    </row>
    <row r="8" spans="1:16" ht="13.5">
      <c r="A8" s="79" t="s">
        <v>217</v>
      </c>
      <c r="B8" s="16">
        <v>3</v>
      </c>
      <c r="C8" s="28" t="s">
        <v>262</v>
      </c>
      <c r="D8" s="7"/>
      <c r="E8" s="91">
        <v>1</v>
      </c>
      <c r="F8" s="92" t="s">
        <v>217</v>
      </c>
      <c r="G8" s="36"/>
      <c r="H8" s="36" t="s">
        <v>45</v>
      </c>
      <c r="I8" s="134" t="str">
        <f>F8</f>
        <v>Bergnäsets AIK F13/14/15</v>
      </c>
      <c r="J8" s="165" t="str">
        <f>F12</f>
        <v>Wibax IBF Piteå F14 Lag 1</v>
      </c>
      <c r="K8" s="36" t="s">
        <v>45</v>
      </c>
      <c r="L8" s="136" t="str">
        <f>F10</f>
        <v>Team Kalix IBK F13/14/15</v>
      </c>
      <c r="M8" s="166" t="str">
        <f>F13</f>
        <v>Wibax IBF Piteå F14 Lag 2</v>
      </c>
      <c r="N8" s="36" t="s">
        <v>45</v>
      </c>
      <c r="O8" s="138" t="str">
        <f>F12</f>
        <v>Wibax IBF Piteå F14 Lag 1</v>
      </c>
      <c r="P8" s="139" t="str">
        <f>F8</f>
        <v>Bergnäsets AIK F13/14/15</v>
      </c>
    </row>
    <row r="9" spans="1:16" ht="14.25" thickBot="1">
      <c r="A9" s="79" t="s">
        <v>218</v>
      </c>
      <c r="B9" s="16">
        <v>4</v>
      </c>
      <c r="C9" s="28" t="s">
        <v>226</v>
      </c>
      <c r="E9" s="91">
        <v>2</v>
      </c>
      <c r="F9" s="93" t="s">
        <v>219</v>
      </c>
      <c r="G9" s="36"/>
      <c r="H9" s="36" t="s">
        <v>45</v>
      </c>
      <c r="I9" s="166" t="str">
        <f>F13</f>
        <v>Wibax IBF Piteå F14 Lag 2</v>
      </c>
      <c r="J9" s="141" t="str">
        <f>F11</f>
        <v>IBF Argentum F14/15/16</v>
      </c>
      <c r="K9" s="36" t="s">
        <v>45</v>
      </c>
      <c r="L9" s="165" t="str">
        <f>F12</f>
        <v>Wibax IBF Piteå F14 Lag 1</v>
      </c>
      <c r="M9" s="143" t="str">
        <f>F8</f>
        <v>Bergnäsets AIK F13/14/15</v>
      </c>
      <c r="N9" s="36" t="s">
        <v>45</v>
      </c>
      <c r="O9" s="144" t="str">
        <f>F11</f>
        <v>IBF Argentum F14/15/16</v>
      </c>
      <c r="P9" s="145" t="str">
        <f>F9</f>
        <v>Notvikens IK F12/13/14</v>
      </c>
    </row>
    <row r="10" spans="1:16" ht="14.25" thickBot="1">
      <c r="A10" s="277" t="s">
        <v>219</v>
      </c>
      <c r="B10" s="16">
        <v>5</v>
      </c>
      <c r="C10" s="276" t="s">
        <v>316</v>
      </c>
      <c r="E10" s="91">
        <v>3</v>
      </c>
      <c r="F10" s="94" t="s">
        <v>218</v>
      </c>
      <c r="G10" s="36"/>
      <c r="H10" s="36" t="s">
        <v>46</v>
      </c>
      <c r="I10" s="167" t="str">
        <f>F12</f>
        <v>Wibax IBF Piteå F14 Lag 1</v>
      </c>
      <c r="J10" s="140" t="str">
        <f>F13</f>
        <v>Wibax IBF Piteå F14 Lag 2</v>
      </c>
      <c r="K10" s="36" t="s">
        <v>46</v>
      </c>
      <c r="L10" s="172" t="str">
        <f>F13</f>
        <v>Wibax IBF Piteå F14 Lag 2</v>
      </c>
      <c r="M10" s="142" t="str">
        <f>F12</f>
        <v>Wibax IBF Piteå F14 Lag 1</v>
      </c>
      <c r="N10" s="36" t="s">
        <v>46</v>
      </c>
      <c r="O10" s="147" t="str">
        <f>F8</f>
        <v>Bergnäsets AIK F13/14/15</v>
      </c>
      <c r="P10" s="141" t="str">
        <f>F11</f>
        <v>IBF Argentum F14/15/16</v>
      </c>
    </row>
    <row r="11" spans="1:16" ht="13.5">
      <c r="A11" s="79" t="s">
        <v>220</v>
      </c>
      <c r="B11" s="16">
        <v>6</v>
      </c>
      <c r="C11" s="28" t="s">
        <v>272</v>
      </c>
      <c r="E11" s="91">
        <v>4</v>
      </c>
      <c r="F11" s="95" t="s">
        <v>220</v>
      </c>
      <c r="G11" s="36"/>
      <c r="H11" s="36" t="s">
        <v>46</v>
      </c>
      <c r="I11" s="147" t="str">
        <f>F8</f>
        <v>Bergnäsets AIK F13/14/15</v>
      </c>
      <c r="J11" s="141" t="str">
        <f>F11</f>
        <v>IBF Argentum F14/15/16</v>
      </c>
      <c r="K11" s="36" t="s">
        <v>46</v>
      </c>
      <c r="L11" s="148" t="str">
        <f>F10</f>
        <v>Team Kalix IBK F13/14/15</v>
      </c>
      <c r="M11" s="143" t="str">
        <f>F8</f>
        <v>Bergnäsets AIK F13/14/15</v>
      </c>
      <c r="N11" s="36" t="s">
        <v>46</v>
      </c>
      <c r="O11" s="135" t="str">
        <f>F12</f>
        <v>Wibax IBF Piteå F14 Lag 1</v>
      </c>
      <c r="P11" s="174" t="str">
        <f>F9</f>
        <v>Notvikens IK F12/13/14</v>
      </c>
    </row>
    <row r="12" spans="1:16" ht="13.5" thickBot="1">
      <c r="A12" s="78"/>
      <c r="B12" s="13"/>
      <c r="C12" s="14"/>
      <c r="E12" s="91">
        <v>5</v>
      </c>
      <c r="F12" s="176" t="s">
        <v>215</v>
      </c>
      <c r="G12" s="164"/>
      <c r="H12" s="36" t="s">
        <v>47</v>
      </c>
      <c r="I12" s="168" t="str">
        <f>F11</f>
        <v>IBF Argentum F14/15/16</v>
      </c>
      <c r="J12" s="142" t="str">
        <f>F12</f>
        <v>Wibax IBF Piteå F14 Lag 1</v>
      </c>
      <c r="K12" s="36" t="s">
        <v>47</v>
      </c>
      <c r="L12" s="173" t="str">
        <f>F8</f>
        <v>Bergnäsets AIK F13/14/15</v>
      </c>
      <c r="M12" s="166" t="str">
        <f>F13</f>
        <v>Wibax IBF Piteå F14 Lag 2</v>
      </c>
      <c r="N12" s="36" t="s">
        <v>47</v>
      </c>
      <c r="O12" s="175" t="str">
        <f>F9</f>
        <v>Notvikens IK F12/13/14</v>
      </c>
      <c r="P12" s="173" t="str">
        <f>F8</f>
        <v>Bergnäsets AIK F13/14/15</v>
      </c>
    </row>
    <row r="13" spans="1:16" ht="13.5" thickBot="1">
      <c r="A13" s="1"/>
      <c r="B13" s="24"/>
      <c r="C13" s="25"/>
      <c r="E13" s="97">
        <v>6</v>
      </c>
      <c r="F13" s="177" t="s">
        <v>216</v>
      </c>
      <c r="G13" s="36"/>
      <c r="H13" s="36" t="s">
        <v>47</v>
      </c>
      <c r="I13" s="150" t="str">
        <f>F8</f>
        <v>Bergnäsets AIK F13/14/15</v>
      </c>
      <c r="J13" s="169" t="str">
        <f>F13</f>
        <v>Wibax IBF Piteå F14 Lag 2</v>
      </c>
      <c r="K13" s="36" t="s">
        <v>47</v>
      </c>
      <c r="L13" s="151" t="str">
        <f>F10</f>
        <v>Team Kalix IBK F13/14/15</v>
      </c>
      <c r="M13" s="146" t="str">
        <f>F12</f>
        <v>Wibax IBF Piteå F14 Lag 1</v>
      </c>
      <c r="N13" s="36" t="s">
        <v>47</v>
      </c>
      <c r="O13" s="152" t="str">
        <f>F12</f>
        <v>Wibax IBF Piteå F14 Lag 1</v>
      </c>
      <c r="P13" s="161" t="str">
        <f>F11</f>
        <v>IBF Argentum F14/15/16</v>
      </c>
    </row>
    <row r="14" spans="1:16" ht="16.5" thickBot="1">
      <c r="A14" s="26" t="s">
        <v>20</v>
      </c>
      <c r="B14" s="24"/>
      <c r="C14" s="25"/>
      <c r="E14" s="39"/>
      <c r="F14" s="36"/>
      <c r="G14" s="36"/>
      <c r="H14" s="7"/>
      <c r="I14" s="96"/>
      <c r="J14" s="96"/>
      <c r="K14" s="7"/>
      <c r="L14" s="30"/>
      <c r="M14" s="30"/>
      <c r="N14" s="7"/>
      <c r="O14" s="85"/>
      <c r="P14" s="85"/>
    </row>
    <row r="15" spans="1:16" ht="16.5" thickBot="1">
      <c r="A15" s="27" t="s">
        <v>54</v>
      </c>
      <c r="B15" s="24"/>
      <c r="E15" s="30"/>
      <c r="F15" s="30"/>
      <c r="G15" s="30"/>
      <c r="H15" s="184"/>
      <c r="I15" s="170" t="s">
        <v>28</v>
      </c>
      <c r="J15" s="111" t="s">
        <v>30</v>
      </c>
      <c r="K15" s="7"/>
      <c r="L15" s="125" t="s">
        <v>28</v>
      </c>
      <c r="M15" s="111" t="s">
        <v>33</v>
      </c>
      <c r="N15" s="7"/>
      <c r="O15" s="125" t="s">
        <v>28</v>
      </c>
      <c r="P15" s="111" t="s">
        <v>35</v>
      </c>
    </row>
    <row r="16" spans="1:16" ht="16.5" thickBot="1">
      <c r="A16" s="27" t="s">
        <v>55</v>
      </c>
      <c r="B16" s="24"/>
      <c r="C16" s="25"/>
      <c r="E16" s="30"/>
      <c r="F16" s="30"/>
      <c r="G16" s="30"/>
      <c r="H16" s="184"/>
      <c r="I16" s="4" t="str">
        <f>F9</f>
        <v>Notvikens IK F12/13/14</v>
      </c>
      <c r="J16" s="38" t="s">
        <v>317</v>
      </c>
      <c r="K16" s="7"/>
      <c r="L16" s="131" t="str">
        <f>F11</f>
        <v>IBF Argentum F14/15/16</v>
      </c>
      <c r="M16" s="38" t="s">
        <v>272</v>
      </c>
      <c r="N16" s="7"/>
      <c r="O16" s="131" t="str">
        <f>F13</f>
        <v>Wibax IBF Piteå F14 Lag 2</v>
      </c>
      <c r="P16" s="38" t="s">
        <v>224</v>
      </c>
    </row>
    <row r="17" spans="1:19" ht="16.5" thickBot="1">
      <c r="A17" s="27" t="s">
        <v>56</v>
      </c>
      <c r="B17" s="24"/>
      <c r="C17" s="24"/>
      <c r="E17" s="30"/>
      <c r="F17" s="99"/>
      <c r="G17" s="99"/>
      <c r="H17" s="36" t="s">
        <v>45</v>
      </c>
      <c r="I17" s="178" t="str">
        <f>F9</f>
        <v>Notvikens IK F12/13/14</v>
      </c>
      <c r="J17" s="171" t="str">
        <f>F10</f>
        <v>Team Kalix IBK F13/14/15</v>
      </c>
      <c r="K17" s="36" t="s">
        <v>45</v>
      </c>
      <c r="L17" s="153" t="str">
        <f>F11</f>
        <v>IBF Argentum F14/15/16</v>
      </c>
      <c r="M17" s="154" t="str">
        <f>F10</f>
        <v>Team Kalix IBK F13/14/15</v>
      </c>
      <c r="N17" s="36" t="s">
        <v>45</v>
      </c>
      <c r="O17" s="155" t="str">
        <f>F13</f>
        <v>Wibax IBF Piteå F14 Lag 2</v>
      </c>
      <c r="P17" s="156" t="str">
        <f>F10</f>
        <v>Team Kalix IBK F13/14/15</v>
      </c>
    </row>
    <row r="18" spans="1:19" ht="15.75">
      <c r="A18" s="27" t="s">
        <v>57</v>
      </c>
      <c r="B18" s="24"/>
      <c r="C18" s="25"/>
      <c r="E18" s="30"/>
      <c r="F18" s="30"/>
      <c r="G18" s="30"/>
      <c r="H18" s="36" t="s">
        <v>45</v>
      </c>
      <c r="I18" s="179" t="str">
        <f>F8</f>
        <v>Bergnäsets AIK F13/14/15</v>
      </c>
      <c r="J18" s="165" t="str">
        <f>F12</f>
        <v>Wibax IBF Piteå F14 Lag 1</v>
      </c>
      <c r="K18" s="36" t="s">
        <v>45</v>
      </c>
      <c r="L18" s="174" t="str">
        <f>F9</f>
        <v>Notvikens IK F12/13/14</v>
      </c>
      <c r="M18" s="140" t="str">
        <f>F13</f>
        <v>Wibax IBF Piteå F14 Lag 2</v>
      </c>
      <c r="N18" s="36" t="s">
        <v>45</v>
      </c>
      <c r="O18" s="144" t="str">
        <f>F11</f>
        <v>IBF Argentum F14/15/16</v>
      </c>
      <c r="P18" s="145" t="str">
        <f>F9</f>
        <v>Notvikens IK F12/13/14</v>
      </c>
    </row>
    <row r="19" spans="1:19" ht="15.75">
      <c r="A19" s="27" t="s">
        <v>58</v>
      </c>
      <c r="B19" s="24"/>
      <c r="C19" s="24"/>
      <c r="E19" s="30"/>
      <c r="F19" s="30"/>
      <c r="G19" s="30"/>
      <c r="H19" s="36" t="s">
        <v>46</v>
      </c>
      <c r="I19" s="180" t="str">
        <f>F10</f>
        <v>Team Kalix IBK F13/14/15</v>
      </c>
      <c r="J19" s="143" t="str">
        <f>F8</f>
        <v>Bergnäsets AIK F13/14/15</v>
      </c>
      <c r="K19" s="36" t="s">
        <v>46</v>
      </c>
      <c r="L19" s="171" t="str">
        <f>F10</f>
        <v>Team Kalix IBK F13/14/15</v>
      </c>
      <c r="M19" s="174" t="str">
        <f>F9</f>
        <v>Notvikens IK F12/13/14</v>
      </c>
      <c r="N19" s="36" t="s">
        <v>46</v>
      </c>
      <c r="O19" s="148" t="str">
        <f>F10</f>
        <v>Team Kalix IBK F13/14/15</v>
      </c>
      <c r="P19" s="141" t="str">
        <f>F11</f>
        <v>IBF Argentum F14/15/16</v>
      </c>
    </row>
    <row r="20" spans="1:19" ht="16.5" thickBot="1">
      <c r="A20" s="27" t="s">
        <v>59</v>
      </c>
      <c r="E20" s="30"/>
      <c r="F20" s="30"/>
      <c r="G20" s="30"/>
      <c r="H20" s="36" t="s">
        <v>46</v>
      </c>
      <c r="I20" s="181" t="str">
        <f>F9</f>
        <v>Notvikens IK F12/13/14</v>
      </c>
      <c r="J20" s="146" t="str">
        <f>F12</f>
        <v>Wibax IBF Piteå F14 Lag 1</v>
      </c>
      <c r="K20" s="36" t="s">
        <v>46</v>
      </c>
      <c r="L20" s="144" t="str">
        <f>F11</f>
        <v>IBF Argentum F14/15/16</v>
      </c>
      <c r="M20" s="140" t="str">
        <f>F13</f>
        <v>Wibax IBF Piteå F14 Lag 2</v>
      </c>
      <c r="N20" s="36" t="s">
        <v>46</v>
      </c>
      <c r="O20" s="137" t="str">
        <f>F13</f>
        <v>Wibax IBF Piteå F14 Lag 2</v>
      </c>
      <c r="P20" s="145" t="str">
        <f>F9</f>
        <v>Notvikens IK F12/13/14</v>
      </c>
    </row>
    <row r="21" spans="1:19" ht="13.5" thickBot="1">
      <c r="E21" s="30"/>
      <c r="F21" s="30"/>
      <c r="G21" s="30"/>
      <c r="H21" s="36" t="s">
        <v>47</v>
      </c>
      <c r="I21" s="182" t="str">
        <f>F12</f>
        <v>Wibax IBF Piteå F14 Lag 1</v>
      </c>
      <c r="J21" s="157" t="str">
        <f>F10</f>
        <v>Team Kalix IBK F13/14/15</v>
      </c>
      <c r="K21" s="36" t="s">
        <v>47</v>
      </c>
      <c r="L21" s="166" t="str">
        <f>F13</f>
        <v>Wibax IBF Piteå F14 Lag 2</v>
      </c>
      <c r="M21" s="154" t="str">
        <f>F10</f>
        <v>Team Kalix IBK F13/14/15</v>
      </c>
      <c r="N21" s="36" t="s">
        <v>47</v>
      </c>
      <c r="O21" s="174" t="str">
        <f>F9</f>
        <v>Notvikens IK F12/13/14</v>
      </c>
      <c r="P21" s="171" t="str">
        <f>F10</f>
        <v>Team Kalix IBK F13/14/15</v>
      </c>
    </row>
    <row r="22" spans="1:19" ht="16.5" thickBot="1">
      <c r="A22" s="26" t="s">
        <v>20</v>
      </c>
      <c r="E22" s="30"/>
      <c r="F22" s="30"/>
      <c r="G22" s="30"/>
      <c r="H22" s="36" t="s">
        <v>47</v>
      </c>
      <c r="I22" s="183" t="str">
        <f>F9</f>
        <v>Notvikens IK F12/13/14</v>
      </c>
      <c r="J22" s="158" t="str">
        <f>F8</f>
        <v>Bergnäsets AIK F13/14/15</v>
      </c>
      <c r="K22" s="36" t="s">
        <v>47</v>
      </c>
      <c r="L22" s="159" t="str">
        <f>F11</f>
        <v>IBF Argentum F14/15/16</v>
      </c>
      <c r="M22" s="149" t="str">
        <f>F9</f>
        <v>Notvikens IK F12/13/14</v>
      </c>
      <c r="N22" s="36" t="s">
        <v>47</v>
      </c>
      <c r="O22" s="160" t="str">
        <f>F13</f>
        <v>Wibax IBF Piteå F14 Lag 2</v>
      </c>
      <c r="P22" s="161" t="str">
        <f>F11</f>
        <v>IBF Argentum F14/15/16</v>
      </c>
    </row>
    <row r="23" spans="1:19" ht="16.5" thickBot="1">
      <c r="A23" s="27" t="s">
        <v>60</v>
      </c>
      <c r="E23" s="30"/>
      <c r="F23" s="74"/>
      <c r="G23" s="74"/>
      <c r="H23" s="75"/>
      <c r="I23" s="76"/>
      <c r="J23" s="74"/>
      <c r="K23" s="74"/>
      <c r="L23" s="77"/>
      <c r="M23" s="74"/>
      <c r="N23" s="75"/>
      <c r="O23" s="75"/>
      <c r="P23" s="75"/>
      <c r="Q23" s="77"/>
      <c r="R23" s="77"/>
      <c r="S23" s="77"/>
    </row>
    <row r="24" spans="1:19" ht="15.75">
      <c r="A24" s="27" t="s">
        <v>61</v>
      </c>
    </row>
    <row r="25" spans="1:19" ht="15.75">
      <c r="A25" s="27" t="s">
        <v>62</v>
      </c>
    </row>
    <row r="26" spans="1:19" ht="15.75">
      <c r="A26" s="27" t="s">
        <v>63</v>
      </c>
    </row>
    <row r="27" spans="1:19" ht="15.75">
      <c r="A27" s="27" t="s">
        <v>64</v>
      </c>
    </row>
    <row r="28" spans="1:19" ht="15.75">
      <c r="A28" s="27" t="s">
        <v>65</v>
      </c>
    </row>
  </sheetData>
  <sheetProtection algorithmName="SHA-512" hashValue="ul8g+WgRBx/rRx5C+ZIzW6tZnYv/0SAGdI7l6vQIN1AsBstlfpp8arVw4RlmaIOIN0pugSTFVaiO6uYmBPYz/g==" saltValue="goMC2UZTv7KrFFgTwGEtgA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Pojkar Blå</vt:lpstr>
      <vt:lpstr>Flickor Blå</vt:lpstr>
      <vt:lpstr>Pojkar Grön</vt:lpstr>
      <vt:lpstr>Flickor Grön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Conny</dc:creator>
  <cp:lastModifiedBy>Conny</cp:lastModifiedBy>
  <dcterms:created xsi:type="dcterms:W3CDTF">2021-10-18T15:09:51Z</dcterms:created>
  <dcterms:modified xsi:type="dcterms:W3CDTF">2022-10-31T14:56:04Z</dcterms:modified>
</cp:coreProperties>
</file>