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16-LAG" sheetId="1" r:id="rId1"/>
  </sheets>
  <definedNames/>
  <calcPr fullCalcOnLoad="1"/>
</workbook>
</file>

<file path=xl/sharedStrings.xml><?xml version="1.0" encoding="utf-8"?>
<sst xmlns="http://schemas.openxmlformats.org/spreadsheetml/2006/main" count="360" uniqueCount="84">
  <si>
    <t>Grupp 1</t>
  </si>
  <si>
    <t>Grupp 2</t>
  </si>
  <si>
    <t>Grupp 3</t>
  </si>
  <si>
    <t>Grupp 4</t>
  </si>
  <si>
    <t>Resultat</t>
  </si>
  <si>
    <t>Gr1</t>
  </si>
  <si>
    <t>10.00</t>
  </si>
  <si>
    <t>Gr2</t>
  </si>
  <si>
    <t>10.15</t>
  </si>
  <si>
    <t>10.30</t>
  </si>
  <si>
    <t>10.45</t>
  </si>
  <si>
    <t>11.00</t>
  </si>
  <si>
    <t>11.15</t>
  </si>
  <si>
    <t>11.30</t>
  </si>
  <si>
    <t>11.45</t>
  </si>
  <si>
    <t>Gr3</t>
  </si>
  <si>
    <t>Gr4</t>
  </si>
  <si>
    <t>Match</t>
  </si>
  <si>
    <t xml:space="preserve">Lag </t>
  </si>
  <si>
    <t>09.00</t>
  </si>
  <si>
    <t>09.15</t>
  </si>
  <si>
    <t>09.30</t>
  </si>
  <si>
    <t>09.45</t>
  </si>
  <si>
    <t>Nr</t>
  </si>
  <si>
    <t>Kl</t>
  </si>
  <si>
    <t>Poäng</t>
  </si>
  <si>
    <t>Plac</t>
  </si>
  <si>
    <t>-</t>
  </si>
  <si>
    <t>Målskillnad</t>
  </si>
  <si>
    <t>Hemma - Lag</t>
  </si>
  <si>
    <t>Borta - Lag</t>
  </si>
  <si>
    <t>Match1</t>
  </si>
  <si>
    <t>Match2</t>
  </si>
  <si>
    <t>Match3</t>
  </si>
  <si>
    <t>Match4</t>
  </si>
  <si>
    <t>Grupp</t>
  </si>
  <si>
    <t>Kvartsfinal 1 och 2</t>
  </si>
  <si>
    <t>KvF1</t>
  </si>
  <si>
    <t>KvF2</t>
  </si>
  <si>
    <t>Kvartsfinal 3 och 4</t>
  </si>
  <si>
    <t>KvF3</t>
  </si>
  <si>
    <t>KvF4</t>
  </si>
  <si>
    <t>Semifinal 1 och 2</t>
  </si>
  <si>
    <t>Sf1</t>
  </si>
  <si>
    <t>Sf2</t>
  </si>
  <si>
    <t>FINAL</t>
  </si>
  <si>
    <t>Match om 3:e och 4:e Pris</t>
  </si>
  <si>
    <t>F 3-4</t>
  </si>
  <si>
    <t>F 1-2</t>
  </si>
  <si>
    <r>
      <t xml:space="preserve">Förlorare </t>
    </r>
    <r>
      <rPr>
        <b/>
        <vertAlign val="subscript"/>
        <sz val="12"/>
        <color indexed="10"/>
        <rFont val="Arial"/>
        <family val="2"/>
      </rPr>
      <t>semifinal 1</t>
    </r>
  </si>
  <si>
    <r>
      <t xml:space="preserve">Förlorare </t>
    </r>
    <r>
      <rPr>
        <b/>
        <vertAlign val="subscript"/>
        <sz val="12"/>
        <color indexed="10"/>
        <rFont val="Arial"/>
        <family val="2"/>
      </rPr>
      <t>semifinal 2</t>
    </r>
  </si>
  <si>
    <t>Alingsås KIK 1</t>
  </si>
  <si>
    <t>Alingsås KIK 2</t>
  </si>
  <si>
    <r>
      <t>INTER</t>
    </r>
    <r>
      <rPr>
        <b/>
        <i/>
        <vertAlign val="subscript"/>
        <sz val="28"/>
        <color indexed="12"/>
        <rFont val="Arial"/>
        <family val="2"/>
      </rPr>
      <t>SPORT</t>
    </r>
    <r>
      <rPr>
        <b/>
        <i/>
        <vertAlign val="subscript"/>
        <sz val="28"/>
        <color indexed="10"/>
        <rFont val="Arial"/>
        <family val="2"/>
      </rPr>
      <t xml:space="preserve"> TJEJ</t>
    </r>
    <r>
      <rPr>
        <b/>
        <i/>
        <vertAlign val="subscript"/>
        <sz val="28"/>
        <color indexed="12"/>
        <rFont val="Arial"/>
        <family val="2"/>
      </rPr>
      <t>CUP</t>
    </r>
    <r>
      <rPr>
        <b/>
        <i/>
        <vertAlign val="subscript"/>
        <sz val="28"/>
        <color indexed="10"/>
        <rFont val="Arial"/>
        <family val="2"/>
      </rPr>
      <t xml:space="preserve"> </t>
    </r>
    <r>
      <rPr>
        <b/>
        <i/>
        <vertAlign val="subscript"/>
        <sz val="28"/>
        <rFont val="Arial"/>
        <family val="2"/>
      </rPr>
      <t>2009</t>
    </r>
  </si>
  <si>
    <t>28 November</t>
  </si>
  <si>
    <t>F 12</t>
  </si>
  <si>
    <r>
      <t xml:space="preserve">Segrare </t>
    </r>
    <r>
      <rPr>
        <b/>
        <vertAlign val="subscript"/>
        <sz val="12"/>
        <color indexed="10"/>
        <rFont val="Arial"/>
        <family val="2"/>
      </rPr>
      <t>Kvartsfinal 1</t>
    </r>
  </si>
  <si>
    <r>
      <t xml:space="preserve">Segrare </t>
    </r>
    <r>
      <rPr>
        <b/>
        <vertAlign val="subscript"/>
        <sz val="12"/>
        <color indexed="10"/>
        <rFont val="Arial"/>
        <family val="2"/>
      </rPr>
      <t>Kvartsfinal 2</t>
    </r>
  </si>
  <si>
    <r>
      <t xml:space="preserve">Segrare </t>
    </r>
    <r>
      <rPr>
        <b/>
        <vertAlign val="subscript"/>
        <sz val="12"/>
        <color indexed="10"/>
        <rFont val="Arial"/>
        <family val="2"/>
      </rPr>
      <t>Kvartsfinal 3</t>
    </r>
  </si>
  <si>
    <r>
      <t xml:space="preserve">Segrare </t>
    </r>
    <r>
      <rPr>
        <b/>
        <vertAlign val="subscript"/>
        <sz val="12"/>
        <color indexed="10"/>
        <rFont val="Arial"/>
        <family val="2"/>
      </rPr>
      <t>Kvartsfinal 4</t>
    </r>
  </si>
  <si>
    <r>
      <t xml:space="preserve">Segrare </t>
    </r>
    <r>
      <rPr>
        <b/>
        <vertAlign val="subscript"/>
        <sz val="12"/>
        <color indexed="10"/>
        <rFont val="Arial"/>
        <family val="2"/>
      </rPr>
      <t>semifinal 1</t>
    </r>
  </si>
  <si>
    <r>
      <t xml:space="preserve">Segrare </t>
    </r>
    <r>
      <rPr>
        <b/>
        <vertAlign val="subscript"/>
        <sz val="12"/>
        <color indexed="10"/>
        <rFont val="Arial"/>
        <family val="2"/>
      </rPr>
      <t>semifinal 2</t>
    </r>
  </si>
  <si>
    <r>
      <t xml:space="preserve">1:a </t>
    </r>
    <r>
      <rPr>
        <b/>
        <vertAlign val="subscript"/>
        <sz val="12"/>
        <color indexed="10"/>
        <rFont val="Arial"/>
        <family val="2"/>
      </rPr>
      <t>Grupp 1</t>
    </r>
  </si>
  <si>
    <r>
      <t xml:space="preserve">2:a </t>
    </r>
    <r>
      <rPr>
        <b/>
        <vertAlign val="subscript"/>
        <sz val="12"/>
        <color indexed="10"/>
        <rFont val="Arial"/>
        <family val="2"/>
      </rPr>
      <t>Grupp 2</t>
    </r>
  </si>
  <si>
    <r>
      <t xml:space="preserve">1:a </t>
    </r>
    <r>
      <rPr>
        <b/>
        <vertAlign val="subscript"/>
        <sz val="12"/>
        <color indexed="10"/>
        <rFont val="Arial"/>
        <family val="2"/>
      </rPr>
      <t>Grupp 2</t>
    </r>
  </si>
  <si>
    <r>
      <t xml:space="preserve">2:a </t>
    </r>
    <r>
      <rPr>
        <b/>
        <vertAlign val="subscript"/>
        <sz val="12"/>
        <color indexed="10"/>
        <rFont val="Arial"/>
        <family val="2"/>
      </rPr>
      <t>Grupp 1</t>
    </r>
  </si>
  <si>
    <r>
      <t xml:space="preserve">1:a </t>
    </r>
    <r>
      <rPr>
        <b/>
        <vertAlign val="subscript"/>
        <sz val="12"/>
        <color indexed="10"/>
        <rFont val="Arial"/>
        <family val="2"/>
      </rPr>
      <t>Grupp 4</t>
    </r>
  </si>
  <si>
    <r>
      <t xml:space="preserve">2:a </t>
    </r>
    <r>
      <rPr>
        <b/>
        <vertAlign val="subscript"/>
        <sz val="12"/>
        <color indexed="10"/>
        <rFont val="Arial"/>
        <family val="2"/>
      </rPr>
      <t>Grupp 3</t>
    </r>
  </si>
  <si>
    <r>
      <t xml:space="preserve">1:a </t>
    </r>
    <r>
      <rPr>
        <b/>
        <vertAlign val="subscript"/>
        <sz val="12"/>
        <color indexed="10"/>
        <rFont val="Arial"/>
        <family val="2"/>
      </rPr>
      <t>Grupp 3</t>
    </r>
  </si>
  <si>
    <r>
      <t xml:space="preserve">2:a </t>
    </r>
    <r>
      <rPr>
        <b/>
        <vertAlign val="subscript"/>
        <sz val="12"/>
        <color indexed="10"/>
        <rFont val="Arial"/>
        <family val="2"/>
      </rPr>
      <t>Grupp 4</t>
    </r>
  </si>
  <si>
    <t>Alingsås KIK 3</t>
  </si>
  <si>
    <t>Sjömarkens IF 1</t>
  </si>
  <si>
    <t>Skoftebyns IF Svart</t>
  </si>
  <si>
    <t>Bergdalens IK</t>
  </si>
  <si>
    <t>Långareds BoIS</t>
  </si>
  <si>
    <t>Skoftebyns IF Vit</t>
  </si>
  <si>
    <t>Vänersborgs FK</t>
  </si>
  <si>
    <t>Sjömarkens IF 2</t>
  </si>
  <si>
    <t>Holmalunds IF</t>
  </si>
  <si>
    <t>Tollereds IF</t>
  </si>
  <si>
    <t>Vänersborgs IF 1</t>
  </si>
  <si>
    <t>Vänersborgs IF 2</t>
  </si>
  <si>
    <t>IK Zenith</t>
  </si>
  <si>
    <t>IK Rössö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</si>
</sst>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hh:mm;@"/>
  </numFmts>
  <fonts count="7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vertAlign val="subscript"/>
      <sz val="14"/>
      <name val="Arial"/>
      <family val="2"/>
    </font>
    <font>
      <vertAlign val="subscript"/>
      <sz val="14"/>
      <name val="Arial"/>
      <family val="2"/>
    </font>
    <font>
      <b/>
      <vertAlign val="subscript"/>
      <sz val="14"/>
      <color indexed="10"/>
      <name val="Arial"/>
      <family val="2"/>
    </font>
    <font>
      <b/>
      <vertAlign val="subscript"/>
      <sz val="14"/>
      <color indexed="12"/>
      <name val="Arial"/>
      <family val="2"/>
    </font>
    <font>
      <b/>
      <vertAlign val="subscript"/>
      <sz val="12"/>
      <name val="Arial"/>
      <family val="2"/>
    </font>
    <font>
      <vertAlign val="subscript"/>
      <sz val="12"/>
      <name val="Arial"/>
      <family val="2"/>
    </font>
    <font>
      <b/>
      <vertAlign val="subscript"/>
      <sz val="12"/>
      <color indexed="12"/>
      <name val="Arial"/>
      <family val="2"/>
    </font>
    <font>
      <b/>
      <vertAlign val="subscript"/>
      <sz val="12"/>
      <color indexed="10"/>
      <name val="Arial"/>
      <family val="2"/>
    </font>
    <font>
      <vertAlign val="subscript"/>
      <sz val="14"/>
      <color indexed="10"/>
      <name val="Arial"/>
      <family val="2"/>
    </font>
    <font>
      <b/>
      <vertAlign val="subscript"/>
      <sz val="36"/>
      <color indexed="10"/>
      <name val="Arial"/>
      <family val="2"/>
    </font>
    <font>
      <b/>
      <vertAlign val="subscript"/>
      <sz val="12"/>
      <color indexed="8"/>
      <name val="Arial"/>
      <family val="2"/>
    </font>
    <font>
      <vertAlign val="subscript"/>
      <sz val="10"/>
      <name val="Arial"/>
      <family val="2"/>
    </font>
    <font>
      <vertAlign val="subscript"/>
      <sz val="10"/>
      <color indexed="10"/>
      <name val="Arial"/>
      <family val="2"/>
    </font>
    <font>
      <vertAlign val="subscript"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0"/>
    </font>
    <font>
      <b/>
      <sz val="11"/>
      <color indexed="10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vertAlign val="subscript"/>
      <sz val="10"/>
      <color indexed="22"/>
      <name val="Arial"/>
      <family val="2"/>
    </font>
    <font>
      <sz val="10"/>
      <color indexed="22"/>
      <name val="Arial"/>
      <family val="2"/>
    </font>
    <font>
      <vertAlign val="subscript"/>
      <sz val="12"/>
      <color indexed="9"/>
      <name val="Arial"/>
      <family val="2"/>
    </font>
    <font>
      <b/>
      <sz val="11"/>
      <color indexed="8"/>
      <name val="Arial"/>
      <family val="2"/>
    </font>
    <font>
      <vertAlign val="subscript"/>
      <sz val="14"/>
      <color indexed="63"/>
      <name val="Arial"/>
      <family val="2"/>
    </font>
    <font>
      <vertAlign val="subscript"/>
      <sz val="12"/>
      <color indexed="63"/>
      <name val="Arial"/>
      <family val="2"/>
    </font>
    <font>
      <vertAlign val="subscript"/>
      <sz val="16"/>
      <color indexed="63"/>
      <name val="Arial"/>
      <family val="2"/>
    </font>
    <font>
      <sz val="10"/>
      <color indexed="63"/>
      <name val="Arial"/>
      <family val="2"/>
    </font>
    <font>
      <b/>
      <vertAlign val="subscript"/>
      <sz val="12"/>
      <color indexed="63"/>
      <name val="Arial"/>
      <family val="2"/>
    </font>
    <font>
      <vertAlign val="subscript"/>
      <sz val="10"/>
      <color indexed="63"/>
      <name val="Arial"/>
      <family val="2"/>
    </font>
    <font>
      <b/>
      <i/>
      <vertAlign val="subscript"/>
      <sz val="28"/>
      <color indexed="10"/>
      <name val="Arial"/>
      <family val="2"/>
    </font>
    <font>
      <i/>
      <vertAlign val="subscript"/>
      <sz val="28"/>
      <name val="Arial"/>
      <family val="2"/>
    </font>
    <font>
      <b/>
      <i/>
      <vertAlign val="subscript"/>
      <sz val="28"/>
      <name val="Arial"/>
      <family val="2"/>
    </font>
    <font>
      <b/>
      <vertAlign val="subscript"/>
      <sz val="26"/>
      <name val="Arial"/>
      <family val="2"/>
    </font>
    <font>
      <b/>
      <i/>
      <vertAlign val="subscript"/>
      <sz val="2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0" fillId="20" borderId="1" applyNumberFormat="0" applyFont="0" applyAlignment="0" applyProtection="0"/>
    <xf numFmtId="0" fontId="63" fillId="21" borderId="2" applyNumberFormat="0" applyAlignment="0" applyProtection="0"/>
    <xf numFmtId="0" fontId="64" fillId="22" borderId="0" applyNumberFormat="0" applyBorder="0" applyAlignment="0" applyProtection="0"/>
    <xf numFmtId="0" fontId="65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7" fillId="30" borderId="2" applyNumberFormat="0" applyAlignment="0" applyProtection="0"/>
    <xf numFmtId="0" fontId="68" fillId="31" borderId="3" applyNumberFormat="0" applyAlignment="0" applyProtection="0"/>
    <xf numFmtId="0" fontId="69" fillId="0" borderId="4" applyNumberFormat="0" applyFill="0" applyAlignment="0" applyProtection="0"/>
    <xf numFmtId="0" fontId="70" fillId="32" borderId="0" applyNumberFormat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49" fontId="8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 horizontal="left"/>
    </xf>
    <xf numFmtId="0" fontId="13" fillId="33" borderId="0" xfId="0" applyFont="1" applyFill="1" applyAlignment="1">
      <alignment horizontal="center"/>
    </xf>
    <xf numFmtId="0" fontId="12" fillId="33" borderId="0" xfId="0" applyFont="1" applyFill="1" applyAlignment="1">
      <alignment horizontal="left"/>
    </xf>
    <xf numFmtId="0" fontId="1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12" fillId="33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right"/>
    </xf>
    <xf numFmtId="1" fontId="8" fillId="33" borderId="0" xfId="0" applyNumberFormat="1" applyFont="1" applyFill="1" applyAlignment="1">
      <alignment horizontal="center"/>
    </xf>
    <xf numFmtId="1" fontId="8" fillId="33" borderId="0" xfId="0" applyNumberFormat="1" applyFont="1" applyFill="1" applyAlignment="1">
      <alignment horizontal="right"/>
    </xf>
    <xf numFmtId="1" fontId="8" fillId="33" borderId="0" xfId="0" applyNumberFormat="1" applyFont="1" applyFill="1" applyAlignment="1">
      <alignment horizontal="left"/>
    </xf>
    <xf numFmtId="0" fontId="12" fillId="33" borderId="0" xfId="0" applyFont="1" applyFill="1" applyBorder="1" applyAlignment="1">
      <alignment horizontal="right"/>
    </xf>
    <xf numFmtId="0" fontId="12" fillId="34" borderId="10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 wrapText="1"/>
    </xf>
    <xf numFmtId="49" fontId="12" fillId="33" borderId="0" xfId="0" applyNumberFormat="1" applyFont="1" applyFill="1" applyBorder="1" applyAlignment="1">
      <alignment horizontal="left"/>
    </xf>
    <xf numFmtId="0" fontId="14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left"/>
    </xf>
    <xf numFmtId="49" fontId="12" fillId="33" borderId="10" xfId="0" applyNumberFormat="1" applyFont="1" applyFill="1" applyBorder="1" applyAlignment="1">
      <alignment horizontal="right"/>
    </xf>
    <xf numFmtId="0" fontId="13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5" borderId="10" xfId="0" applyFont="1" applyFill="1" applyBorder="1" applyAlignment="1">
      <alignment horizontal="center" wrapText="1"/>
    </xf>
    <xf numFmtId="0" fontId="15" fillId="33" borderId="0" xfId="0" applyFont="1" applyFill="1" applyBorder="1" applyAlignment="1">
      <alignment horizontal="center"/>
    </xf>
    <xf numFmtId="20" fontId="12" fillId="33" borderId="10" xfId="0" applyNumberFormat="1" applyFont="1" applyFill="1" applyBorder="1" applyAlignment="1">
      <alignment horizontal="left"/>
    </xf>
    <xf numFmtId="0" fontId="13" fillId="33" borderId="0" xfId="0" applyFont="1" applyFill="1" applyBorder="1" applyAlignment="1">
      <alignment/>
    </xf>
    <xf numFmtId="49" fontId="12" fillId="33" borderId="10" xfId="0" applyNumberFormat="1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" fontId="18" fillId="33" borderId="0" xfId="0" applyNumberFormat="1" applyFont="1" applyFill="1" applyBorder="1" applyAlignment="1">
      <alignment horizontal="right"/>
    </xf>
    <xf numFmtId="1" fontId="18" fillId="33" borderId="0" xfId="0" applyNumberFormat="1" applyFont="1" applyFill="1" applyBorder="1" applyAlignment="1">
      <alignment horizontal="center"/>
    </xf>
    <xf numFmtId="1" fontId="18" fillId="33" borderId="0" xfId="0" applyNumberFormat="1" applyFont="1" applyFill="1" applyBorder="1" applyAlignment="1">
      <alignment horizontal="left"/>
    </xf>
    <xf numFmtId="1" fontId="12" fillId="33" borderId="0" xfId="0" applyNumberFormat="1" applyFont="1" applyFill="1" applyBorder="1" applyAlignment="1">
      <alignment horizontal="center"/>
    </xf>
    <xf numFmtId="1" fontId="12" fillId="33" borderId="0" xfId="0" applyNumberFormat="1" applyFont="1" applyFill="1" applyBorder="1" applyAlignment="1">
      <alignment horizontal="left"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 horizontal="left"/>
    </xf>
    <xf numFmtId="0" fontId="14" fillId="33" borderId="0" xfId="0" applyFont="1" applyFill="1" applyAlignment="1">
      <alignment horizontal="center"/>
    </xf>
    <xf numFmtId="0" fontId="12" fillId="33" borderId="0" xfId="0" applyFont="1" applyFill="1" applyBorder="1" applyAlignment="1">
      <alignment horizontal="center" shrinkToFi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49" fontId="5" fillId="33" borderId="0" xfId="0" applyNumberFormat="1" applyFont="1" applyFill="1" applyBorder="1" applyAlignment="1">
      <alignment horizontal="center"/>
    </xf>
    <xf numFmtId="49" fontId="13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shrinkToFit="1"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1" fontId="18" fillId="35" borderId="10" xfId="0" applyNumberFormat="1" applyFont="1" applyFill="1" applyBorder="1" applyAlignment="1">
      <alignment horizontal="right" shrinkToFit="1"/>
    </xf>
    <xf numFmtId="1" fontId="18" fillId="35" borderId="10" xfId="0" applyNumberFormat="1" applyFont="1" applyFill="1" applyBorder="1" applyAlignment="1">
      <alignment horizontal="left" shrinkToFit="1"/>
    </xf>
    <xf numFmtId="0" fontId="18" fillId="33" borderId="0" xfId="0" applyFont="1" applyFill="1" applyAlignment="1">
      <alignment/>
    </xf>
    <xf numFmtId="49" fontId="4" fillId="33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21" fillId="33" borderId="0" xfId="0" applyFont="1" applyFill="1" applyAlignment="1">
      <alignment horizontal="center"/>
    </xf>
    <xf numFmtId="49" fontId="12" fillId="33" borderId="0" xfId="0" applyNumberFormat="1" applyFont="1" applyFill="1" applyBorder="1" applyAlignment="1">
      <alignment horizontal="right"/>
    </xf>
    <xf numFmtId="0" fontId="11" fillId="33" borderId="0" xfId="0" applyFont="1" applyFill="1" applyAlignment="1">
      <alignment horizontal="center"/>
    </xf>
    <xf numFmtId="0" fontId="26" fillId="33" borderId="0" xfId="0" applyFont="1" applyFill="1" applyAlignment="1">
      <alignment horizontal="left"/>
    </xf>
    <xf numFmtId="0" fontId="27" fillId="33" borderId="0" xfId="0" applyFont="1" applyFill="1" applyBorder="1" applyAlignment="1">
      <alignment horizontal="center"/>
    </xf>
    <xf numFmtId="0" fontId="16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 shrinkToFit="1"/>
    </xf>
    <xf numFmtId="0" fontId="9" fillId="33" borderId="0" xfId="0" applyFont="1" applyFill="1" applyAlignment="1">
      <alignment horizontal="left"/>
    </xf>
    <xf numFmtId="0" fontId="13" fillId="33" borderId="0" xfId="0" applyFont="1" applyFill="1" applyBorder="1" applyAlignment="1">
      <alignment horizontal="right"/>
    </xf>
    <xf numFmtId="49" fontId="8" fillId="33" borderId="0" xfId="0" applyNumberFormat="1" applyFont="1" applyFill="1" applyAlignment="1">
      <alignment horizontal="right"/>
    </xf>
    <xf numFmtId="0" fontId="13" fillId="34" borderId="0" xfId="0" applyFont="1" applyFill="1" applyAlignment="1">
      <alignment/>
    </xf>
    <xf numFmtId="0" fontId="31" fillId="34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 horizontal="right"/>
    </xf>
    <xf numFmtId="0" fontId="24" fillId="35" borderId="0" xfId="0" applyFont="1" applyFill="1" applyAlignment="1">
      <alignment horizontal="center"/>
    </xf>
    <xf numFmtId="49" fontId="13" fillId="33" borderId="0" xfId="0" applyNumberFormat="1" applyFont="1" applyFill="1" applyBorder="1" applyAlignment="1">
      <alignment horizontal="right"/>
    </xf>
    <xf numFmtId="49" fontId="5" fillId="33" borderId="0" xfId="0" applyNumberFormat="1" applyFont="1" applyFill="1" applyBorder="1" applyAlignment="1">
      <alignment horizontal="right"/>
    </xf>
    <xf numFmtId="49" fontId="5" fillId="33" borderId="0" xfId="0" applyNumberFormat="1" applyFont="1" applyFill="1" applyBorder="1" applyAlignment="1">
      <alignment horizontal="left"/>
    </xf>
    <xf numFmtId="49" fontId="13" fillId="33" borderId="0" xfId="0" applyNumberFormat="1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shrinkToFit="1"/>
    </xf>
    <xf numFmtId="0" fontId="4" fillId="33" borderId="0" xfId="0" applyFont="1" applyFill="1" applyBorder="1" applyAlignment="1">
      <alignment horizontal="center" shrinkToFit="1"/>
    </xf>
    <xf numFmtId="0" fontId="13" fillId="33" borderId="0" xfId="0" applyFont="1" applyFill="1" applyBorder="1" applyAlignment="1">
      <alignment horizontal="center" shrinkToFit="1"/>
    </xf>
    <xf numFmtId="0" fontId="5" fillId="33" borderId="0" xfId="0" applyFont="1" applyFill="1" applyBorder="1" applyAlignment="1">
      <alignment horizontal="center" shrinkToFit="1"/>
    </xf>
    <xf numFmtId="0" fontId="13" fillId="33" borderId="0" xfId="0" applyFont="1" applyFill="1" applyBorder="1" applyAlignment="1">
      <alignment horizontal="left" shrinkToFit="1"/>
    </xf>
    <xf numFmtId="0" fontId="5" fillId="33" borderId="0" xfId="0" applyFont="1" applyFill="1" applyBorder="1" applyAlignment="1">
      <alignment horizontal="left" shrinkToFit="1"/>
    </xf>
    <xf numFmtId="0" fontId="13" fillId="35" borderId="0" xfId="0" applyFont="1" applyFill="1" applyBorder="1" applyAlignment="1">
      <alignment horizontal="center"/>
    </xf>
    <xf numFmtId="1" fontId="29" fillId="34" borderId="11" xfId="0" applyNumberFormat="1" applyFont="1" applyFill="1" applyBorder="1" applyAlignment="1">
      <alignment shrinkToFit="1"/>
    </xf>
    <xf numFmtId="1" fontId="30" fillId="34" borderId="12" xfId="0" applyNumberFormat="1" applyFont="1" applyFill="1" applyBorder="1" applyAlignment="1">
      <alignment shrinkToFit="1"/>
    </xf>
    <xf numFmtId="1" fontId="30" fillId="34" borderId="13" xfId="0" applyNumberFormat="1" applyFont="1" applyFill="1" applyBorder="1" applyAlignment="1">
      <alignment shrinkToFit="1"/>
    </xf>
    <xf numFmtId="0" fontId="13" fillId="34" borderId="0" xfId="0" applyFont="1" applyFill="1" applyAlignment="1">
      <alignment horizontal="center"/>
    </xf>
    <xf numFmtId="49" fontId="12" fillId="34" borderId="10" xfId="0" applyNumberFormat="1" applyFont="1" applyFill="1" applyBorder="1" applyAlignment="1">
      <alignment horizontal="center"/>
    </xf>
    <xf numFmtId="1" fontId="18" fillId="34" borderId="10" xfId="0" applyNumberFormat="1" applyFont="1" applyFill="1" applyBorder="1" applyAlignment="1">
      <alignment horizontal="center" shrinkToFit="1"/>
    </xf>
    <xf numFmtId="0" fontId="13" fillId="34" borderId="10" xfId="0" applyFont="1" applyFill="1" applyBorder="1" applyAlignment="1">
      <alignment horizontal="center"/>
    </xf>
    <xf numFmtId="0" fontId="12" fillId="33" borderId="0" xfId="0" applyFont="1" applyFill="1" applyBorder="1" applyAlignment="1">
      <alignment shrinkToFit="1"/>
    </xf>
    <xf numFmtId="0" fontId="12" fillId="33" borderId="0" xfId="0" applyFont="1" applyFill="1" applyBorder="1" applyAlignment="1">
      <alignment horizontal="left" shrinkToFit="1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shrinkToFit="1"/>
    </xf>
    <xf numFmtId="0" fontId="4" fillId="33" borderId="0" xfId="0" applyFont="1" applyFill="1" applyBorder="1" applyAlignment="1">
      <alignment horizontal="left" shrinkToFit="1"/>
    </xf>
    <xf numFmtId="0" fontId="18" fillId="33" borderId="0" xfId="0" applyFont="1" applyFill="1" applyBorder="1" applyAlignment="1">
      <alignment horizontal="left"/>
    </xf>
    <xf numFmtId="0" fontId="32" fillId="33" borderId="0" xfId="0" applyFont="1" applyFill="1" applyBorder="1" applyAlignment="1">
      <alignment horizontal="left"/>
    </xf>
    <xf numFmtId="20" fontId="12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49" fontId="12" fillId="33" borderId="0" xfId="0" applyNumberFormat="1" applyFont="1" applyFill="1" applyBorder="1" applyAlignment="1">
      <alignment/>
    </xf>
    <xf numFmtId="49" fontId="12" fillId="33" borderId="10" xfId="0" applyNumberFormat="1" applyFont="1" applyFill="1" applyBorder="1" applyAlignment="1">
      <alignment/>
    </xf>
    <xf numFmtId="0" fontId="33" fillId="33" borderId="0" xfId="0" applyFont="1" applyFill="1" applyAlignment="1">
      <alignment/>
    </xf>
    <xf numFmtId="0" fontId="34" fillId="33" borderId="0" xfId="0" applyFont="1" applyFill="1" applyAlignment="1">
      <alignment/>
    </xf>
    <xf numFmtId="0" fontId="35" fillId="33" borderId="0" xfId="0" applyFont="1" applyFill="1" applyAlignment="1">
      <alignment/>
    </xf>
    <xf numFmtId="0" fontId="36" fillId="33" borderId="0" xfId="0" applyFont="1" applyFill="1" applyAlignment="1">
      <alignment shrinkToFit="1"/>
    </xf>
    <xf numFmtId="0" fontId="34" fillId="33" borderId="0" xfId="0" applyFont="1" applyFill="1" applyBorder="1" applyAlignment="1">
      <alignment/>
    </xf>
    <xf numFmtId="0" fontId="35" fillId="33" borderId="0" xfId="0" applyFont="1" applyFill="1" applyBorder="1" applyAlignment="1">
      <alignment/>
    </xf>
    <xf numFmtId="0" fontId="33" fillId="33" borderId="0" xfId="0" applyFont="1" applyFill="1" applyAlignment="1">
      <alignment horizontal="left"/>
    </xf>
    <xf numFmtId="0" fontId="33" fillId="33" borderId="0" xfId="0" applyFont="1" applyFill="1" applyAlignment="1">
      <alignment horizontal="right"/>
    </xf>
    <xf numFmtId="0" fontId="34" fillId="33" borderId="0" xfId="0" applyFont="1" applyFill="1" applyAlignment="1">
      <alignment horizontal="right"/>
    </xf>
    <xf numFmtId="0" fontId="37" fillId="34" borderId="10" xfId="0" applyFont="1" applyFill="1" applyBorder="1" applyAlignment="1">
      <alignment horizontal="center"/>
    </xf>
    <xf numFmtId="1" fontId="37" fillId="35" borderId="10" xfId="0" applyNumberFormat="1" applyFont="1" applyFill="1" applyBorder="1" applyAlignment="1">
      <alignment/>
    </xf>
    <xf numFmtId="1" fontId="37" fillId="33" borderId="10" xfId="0" applyNumberFormat="1" applyFont="1" applyFill="1" applyBorder="1" applyAlignment="1">
      <alignment horizontal="center"/>
    </xf>
    <xf numFmtId="1" fontId="37" fillId="35" borderId="10" xfId="0" applyNumberFormat="1" applyFont="1" applyFill="1" applyBorder="1" applyAlignment="1">
      <alignment horizontal="left"/>
    </xf>
    <xf numFmtId="1" fontId="37" fillId="34" borderId="10" xfId="0" applyNumberFormat="1" applyFont="1" applyFill="1" applyBorder="1" applyAlignment="1">
      <alignment horizontal="center"/>
    </xf>
    <xf numFmtId="1" fontId="37" fillId="35" borderId="10" xfId="0" applyNumberFormat="1" applyFont="1" applyFill="1" applyBorder="1" applyAlignment="1">
      <alignment horizontal="right"/>
    </xf>
    <xf numFmtId="1" fontId="37" fillId="35" borderId="10" xfId="0" applyNumberFormat="1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 wrapText="1"/>
    </xf>
    <xf numFmtId="1" fontId="37" fillId="33" borderId="10" xfId="0" applyNumberFormat="1" applyFont="1" applyFill="1" applyBorder="1" applyAlignment="1">
      <alignment horizontal="right" shrinkToFit="1"/>
    </xf>
    <xf numFmtId="1" fontId="37" fillId="33" borderId="10" xfId="0" applyNumberFormat="1" applyFont="1" applyFill="1" applyBorder="1" applyAlignment="1">
      <alignment horizontal="center" shrinkToFit="1"/>
    </xf>
    <xf numFmtId="1" fontId="37" fillId="33" borderId="10" xfId="0" applyNumberFormat="1" applyFont="1" applyFill="1" applyBorder="1" applyAlignment="1">
      <alignment horizontal="left" shrinkToFit="1"/>
    </xf>
    <xf numFmtId="1" fontId="37" fillId="33" borderId="10" xfId="0" applyNumberFormat="1" applyFont="1" applyFill="1" applyBorder="1" applyAlignment="1">
      <alignment/>
    </xf>
    <xf numFmtId="1" fontId="37" fillId="33" borderId="10" xfId="0" applyNumberFormat="1" applyFont="1" applyFill="1" applyBorder="1" applyAlignment="1">
      <alignment horizontal="left"/>
    </xf>
    <xf numFmtId="1" fontId="37" fillId="33" borderId="10" xfId="0" applyNumberFormat="1" applyFont="1" applyFill="1" applyBorder="1" applyAlignment="1">
      <alignment horizontal="right"/>
    </xf>
    <xf numFmtId="1" fontId="37" fillId="33" borderId="0" xfId="0" applyNumberFormat="1" applyFont="1" applyFill="1" applyBorder="1" applyAlignment="1">
      <alignment horizontal="left"/>
    </xf>
    <xf numFmtId="1" fontId="37" fillId="33" borderId="0" xfId="0" applyNumberFormat="1" applyFont="1" applyFill="1" applyBorder="1" applyAlignment="1">
      <alignment horizontal="right"/>
    </xf>
    <xf numFmtId="1" fontId="37" fillId="33" borderId="0" xfId="0" applyNumberFormat="1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 wrapText="1"/>
    </xf>
    <xf numFmtId="0" fontId="34" fillId="33" borderId="0" xfId="0" applyFont="1" applyFill="1" applyBorder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Alignment="1">
      <alignment horizontal="right"/>
    </xf>
    <xf numFmtId="0" fontId="35" fillId="0" borderId="0" xfId="0" applyFont="1" applyAlignment="1">
      <alignment/>
    </xf>
    <xf numFmtId="1" fontId="37" fillId="34" borderId="10" xfId="0" applyNumberFormat="1" applyFont="1" applyFill="1" applyBorder="1" applyAlignment="1">
      <alignment horizontal="center" shrinkToFit="1"/>
    </xf>
    <xf numFmtId="0" fontId="37" fillId="35" borderId="10" xfId="0" applyFont="1" applyFill="1" applyBorder="1" applyAlignment="1">
      <alignment horizontal="center" wrapText="1"/>
    </xf>
    <xf numFmtId="0" fontId="37" fillId="35" borderId="10" xfId="0" applyFont="1" applyFill="1" applyBorder="1" applyAlignment="1">
      <alignment horizontal="center"/>
    </xf>
    <xf numFmtId="0" fontId="34" fillId="33" borderId="0" xfId="0" applyFont="1" applyFill="1" applyBorder="1" applyAlignment="1">
      <alignment horizontal="right"/>
    </xf>
    <xf numFmtId="0" fontId="42" fillId="33" borderId="0" xfId="0" applyFont="1" applyFill="1" applyAlignment="1">
      <alignment horizontal="right"/>
    </xf>
    <xf numFmtId="0" fontId="18" fillId="34" borderId="11" xfId="0" applyFont="1" applyFill="1" applyBorder="1" applyAlignment="1">
      <alignment horizontal="center"/>
    </xf>
    <xf numFmtId="0" fontId="28" fillId="34" borderId="12" xfId="0" applyFont="1" applyFill="1" applyBorder="1" applyAlignment="1">
      <alignment horizontal="center"/>
    </xf>
    <xf numFmtId="0" fontId="28" fillId="34" borderId="13" xfId="0" applyFont="1" applyFill="1" applyBorder="1" applyAlignment="1">
      <alignment horizontal="center"/>
    </xf>
    <xf numFmtId="49" fontId="12" fillId="34" borderId="10" xfId="0" applyNumberFormat="1" applyFont="1" applyFill="1" applyBorder="1" applyAlignment="1">
      <alignment horizontal="center"/>
    </xf>
    <xf numFmtId="1" fontId="12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9" fillId="34" borderId="10" xfId="0" applyFont="1" applyFill="1" applyBorder="1" applyAlignment="1">
      <alignment/>
    </xf>
    <xf numFmtId="0" fontId="30" fillId="34" borderId="10" xfId="0" applyFont="1" applyFill="1" applyBorder="1" applyAlignment="1">
      <alignment/>
    </xf>
    <xf numFmtId="1" fontId="37" fillId="34" borderId="10" xfId="0" applyNumberFormat="1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12" fillId="34" borderId="11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37" fillId="35" borderId="10" xfId="0" applyFont="1" applyFill="1" applyBorder="1" applyAlignment="1">
      <alignment horizontal="center"/>
    </xf>
    <xf numFmtId="49" fontId="37" fillId="35" borderId="10" xfId="0" applyNumberFormat="1" applyFont="1" applyFill="1" applyBorder="1" applyAlignment="1">
      <alignment horizontal="center"/>
    </xf>
    <xf numFmtId="0" fontId="34" fillId="35" borderId="10" xfId="0" applyFont="1" applyFill="1" applyBorder="1" applyAlignment="1">
      <alignment/>
    </xf>
    <xf numFmtId="0" fontId="38" fillId="35" borderId="10" xfId="0" applyFont="1" applyFill="1" applyBorder="1" applyAlignment="1">
      <alignment horizontal="center"/>
    </xf>
    <xf numFmtId="0" fontId="34" fillId="33" borderId="10" xfId="0" applyFont="1" applyFill="1" applyBorder="1" applyAlignment="1">
      <alignment horizontal="left"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37" fillId="34" borderId="11" xfId="0" applyFont="1" applyFill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49" fontId="37" fillId="34" borderId="10" xfId="0" applyNumberFormat="1" applyFont="1" applyFill="1" applyBorder="1" applyAlignment="1">
      <alignment horizontal="center"/>
    </xf>
    <xf numFmtId="0" fontId="34" fillId="0" borderId="10" xfId="0" applyFont="1" applyBorder="1" applyAlignment="1">
      <alignment/>
    </xf>
    <xf numFmtId="0" fontId="34" fillId="33" borderId="10" xfId="0" applyFont="1" applyFill="1" applyBorder="1" applyAlignment="1">
      <alignment horizontal="left" shrinkToFit="1"/>
    </xf>
    <xf numFmtId="0" fontId="34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11" xfId="0" applyFont="1" applyBorder="1" applyAlignment="1">
      <alignment horizontal="left" shrinkToFit="1"/>
    </xf>
    <xf numFmtId="0" fontId="13" fillId="0" borderId="12" xfId="0" applyFont="1" applyBorder="1" applyAlignment="1">
      <alignment horizontal="left" shrinkToFit="1"/>
    </xf>
    <xf numFmtId="0" fontId="13" fillId="0" borderId="13" xfId="0" applyFont="1" applyBorder="1" applyAlignment="1">
      <alignment horizontal="left" shrinkToFit="1"/>
    </xf>
    <xf numFmtId="0" fontId="17" fillId="33" borderId="0" xfId="0" applyFont="1" applyFill="1" applyAlignment="1">
      <alignment horizontal="center"/>
    </xf>
    <xf numFmtId="0" fontId="19" fillId="0" borderId="0" xfId="0" applyFont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39" fillId="33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1" fontId="8" fillId="33" borderId="0" xfId="0" applyNumberFormat="1" applyFont="1" applyFill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23" fillId="34" borderId="12" xfId="0" applyFont="1" applyFill="1" applyBorder="1" applyAlignment="1">
      <alignment horizontal="center"/>
    </xf>
    <xf numFmtId="0" fontId="23" fillId="34" borderId="13" xfId="0" applyFont="1" applyFill="1" applyBorder="1" applyAlignment="1">
      <alignment horizontal="center"/>
    </xf>
    <xf numFmtId="0" fontId="15" fillId="34" borderId="11" xfId="0" applyFont="1" applyFill="1" applyBorder="1" applyAlignment="1">
      <alignment horizontal="center"/>
    </xf>
    <xf numFmtId="0" fontId="22" fillId="34" borderId="12" xfId="0" applyFont="1" applyFill="1" applyBorder="1" applyAlignment="1">
      <alignment horizontal="center"/>
    </xf>
    <xf numFmtId="0" fontId="22" fillId="34" borderId="13" xfId="0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0</xdr:rowOff>
    </xdr:from>
    <xdr:to>
      <xdr:col>1</xdr:col>
      <xdr:colOff>209550</xdr:colOff>
      <xdr:row>2</xdr:row>
      <xdr:rowOff>171450</xdr:rowOff>
    </xdr:to>
    <xdr:pic>
      <xdr:nvPicPr>
        <xdr:cNvPr id="1" name="Picture 4" descr="HIF logg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381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38100</xdr:rowOff>
    </xdr:from>
    <xdr:to>
      <xdr:col>12</xdr:col>
      <xdr:colOff>552450</xdr:colOff>
      <xdr:row>3</xdr:row>
      <xdr:rowOff>38100</xdr:rowOff>
    </xdr:to>
    <xdr:pic>
      <xdr:nvPicPr>
        <xdr:cNvPr id="2" name="Picture 5" descr="HIF logg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38100"/>
          <a:ext cx="400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B127"/>
  <sheetViews>
    <sheetView tabSelected="1" zoomScalePageLayoutView="0" workbookViewId="0" topLeftCell="A3">
      <selection activeCell="G6" sqref="G6"/>
    </sheetView>
  </sheetViews>
  <sheetFormatPr defaultColWidth="9.140625" defaultRowHeight="15" customHeight="1"/>
  <cols>
    <col min="1" max="1" width="5.140625" style="9" customWidth="1"/>
    <col min="2" max="2" width="5.7109375" style="54" customWidth="1"/>
    <col min="3" max="3" width="5.7109375" style="68" customWidth="1"/>
    <col min="4" max="4" width="2.7109375" style="45" customWidth="1"/>
    <col min="5" max="5" width="27.28125" style="61" customWidth="1"/>
    <col min="6" max="6" width="2.7109375" style="45" customWidth="1"/>
    <col min="7" max="7" width="26.421875" style="46" customWidth="1"/>
    <col min="8" max="8" width="2.7109375" style="62" customWidth="1"/>
    <col min="9" max="9" width="1.57421875" style="61" customWidth="1"/>
    <col min="10" max="10" width="2.7109375" style="62" customWidth="1"/>
    <col min="11" max="11" width="3.7109375" style="11" customWidth="1"/>
    <col min="12" max="12" width="2.7109375" style="11" customWidth="1"/>
    <col min="13" max="13" width="24.8515625" style="11" customWidth="1"/>
    <col min="14" max="14" width="2.7109375" style="61" customWidth="1"/>
    <col min="15" max="15" width="1.1484375" style="61" customWidth="1"/>
    <col min="16" max="17" width="2.7109375" style="61" customWidth="1"/>
    <col min="18" max="18" width="1.1484375" style="61" customWidth="1"/>
    <col min="19" max="19" width="2.7109375" style="61" customWidth="1"/>
    <col min="20" max="20" width="2.421875" style="61" customWidth="1"/>
    <col min="21" max="21" width="1.1484375" style="61" customWidth="1"/>
    <col min="22" max="22" width="2.7109375" style="61" customWidth="1"/>
    <col min="23" max="23" width="2.57421875" style="61" customWidth="1"/>
    <col min="24" max="24" width="1.1484375" style="61" customWidth="1"/>
    <col min="25" max="25" width="2.57421875" style="61" customWidth="1"/>
    <col min="26" max="26" width="2.7109375" style="61" customWidth="1"/>
    <col min="27" max="27" width="1.1484375" style="61" customWidth="1"/>
    <col min="28" max="28" width="2.7109375" style="61" customWidth="1"/>
    <col min="29" max="29" width="1.1484375" style="148" customWidth="1"/>
    <col min="30" max="30" width="2.7109375" style="148" customWidth="1"/>
    <col min="31" max="31" width="1.1484375" style="148" customWidth="1"/>
    <col min="32" max="32" width="2.7109375" style="148" customWidth="1"/>
    <col min="33" max="33" width="1.1484375" style="148" customWidth="1"/>
    <col min="34" max="34" width="3.00390625" style="149" customWidth="1"/>
    <col min="35" max="36" width="1.1484375" style="148" customWidth="1"/>
    <col min="37" max="37" width="3.140625" style="148" customWidth="1"/>
    <col min="38" max="38" width="1.1484375" style="148" customWidth="1"/>
    <col min="39" max="39" width="4.57421875" style="148" customWidth="1"/>
    <col min="40" max="40" width="3.140625" style="121" customWidth="1"/>
    <col min="41" max="41" width="2.7109375" style="148" customWidth="1"/>
    <col min="42" max="42" width="26.7109375" style="148" customWidth="1"/>
    <col min="43" max="43" width="2.7109375" style="148" customWidth="1"/>
    <col min="44" max="44" width="1.1484375" style="148" customWidth="1"/>
    <col min="45" max="46" width="2.7109375" style="148" customWidth="1"/>
    <col min="47" max="47" width="1.1484375" style="148" customWidth="1"/>
    <col min="48" max="48" width="2.7109375" style="148" customWidth="1"/>
    <col min="49" max="49" width="2.7109375" style="150" customWidth="1"/>
    <col min="50" max="50" width="1.1484375" style="148" customWidth="1"/>
    <col min="51" max="51" width="2.7109375" style="148" customWidth="1"/>
    <col min="52" max="52" width="2.7109375" style="150" customWidth="1"/>
    <col min="53" max="53" width="1.1484375" style="148" customWidth="1"/>
    <col min="54" max="54" width="2.7109375" style="148" customWidth="1"/>
    <col min="55" max="55" width="2.7109375" style="150" customWidth="1"/>
    <col min="56" max="56" width="1.1484375" style="148" customWidth="1"/>
    <col min="57" max="57" width="2.7109375" style="148" customWidth="1"/>
    <col min="58" max="58" width="1.1484375" style="150" customWidth="1"/>
    <col min="59" max="59" width="2.7109375" style="148" customWidth="1"/>
    <col min="60" max="60" width="1.1484375" style="148" customWidth="1"/>
    <col min="61" max="61" width="2.7109375" style="150" customWidth="1"/>
    <col min="62" max="62" width="1.1484375" style="148" customWidth="1"/>
    <col min="63" max="63" width="3.28125" style="149" customWidth="1"/>
    <col min="64" max="65" width="1.1484375" style="148" customWidth="1"/>
    <col min="66" max="66" width="3.28125" style="148" customWidth="1"/>
    <col min="67" max="67" width="1.1484375" style="148" customWidth="1"/>
    <col min="68" max="68" width="5.00390625" style="148" customWidth="1"/>
    <col min="69" max="69" width="1.1484375" style="61" customWidth="1"/>
    <col min="70" max="70" width="3.421875" style="61" customWidth="1"/>
    <col min="71" max="71" width="1.1484375" style="61" customWidth="1"/>
    <col min="72" max="74" width="2.7109375" style="61" customWidth="1"/>
    <col min="75" max="75" width="1.1484375" style="11" customWidth="1"/>
    <col min="76" max="76" width="3.7109375" style="11" customWidth="1"/>
    <col min="77" max="77" width="1.1484375" style="11" customWidth="1"/>
    <col min="78" max="78" width="5.7109375" style="11" customWidth="1"/>
    <col min="79" max="215" width="9.140625" style="11" customWidth="1"/>
    <col min="216" max="16384" width="9.140625" style="61" customWidth="1"/>
  </cols>
  <sheetData>
    <row r="1" spans="1:74" ht="15" customHeight="1">
      <c r="A1" s="194"/>
      <c r="B1" s="195"/>
      <c r="C1" s="196" t="s">
        <v>53</v>
      </c>
      <c r="D1" s="197"/>
      <c r="E1" s="197"/>
      <c r="F1" s="197"/>
      <c r="G1" s="197"/>
      <c r="H1" s="199"/>
      <c r="I1" s="199"/>
      <c r="J1" s="199"/>
      <c r="K1" s="6"/>
      <c r="L1" s="5"/>
      <c r="M1" s="192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20"/>
      <c r="AL1" s="120"/>
      <c r="AM1" s="121"/>
      <c r="AO1" s="121"/>
      <c r="AP1" s="121"/>
      <c r="AQ1" s="121"/>
      <c r="AR1" s="121"/>
      <c r="AS1" s="121"/>
      <c r="AT1" s="121"/>
      <c r="AU1" s="121"/>
      <c r="AV1" s="121"/>
      <c r="AW1" s="122"/>
      <c r="AX1" s="121"/>
      <c r="AY1" s="121"/>
      <c r="AZ1" s="122"/>
      <c r="BA1" s="121"/>
      <c r="BB1" s="121"/>
      <c r="BC1" s="122"/>
      <c r="BD1" s="121"/>
      <c r="BE1" s="121"/>
      <c r="BF1" s="122"/>
      <c r="BG1" s="121"/>
      <c r="BH1" s="121"/>
      <c r="BI1" s="122"/>
      <c r="BJ1" s="121"/>
      <c r="BK1" s="128"/>
      <c r="BL1" s="121"/>
      <c r="BM1" s="121"/>
      <c r="BN1" s="121"/>
      <c r="BO1" s="121"/>
      <c r="BP1" s="121"/>
      <c r="BQ1" s="11"/>
      <c r="BR1" s="11"/>
      <c r="BS1" s="11"/>
      <c r="BT1" s="11"/>
      <c r="BU1" s="11"/>
      <c r="BV1" s="11"/>
    </row>
    <row r="2" spans="1:74" ht="15" customHeight="1">
      <c r="A2" s="195"/>
      <c r="B2" s="195"/>
      <c r="C2" s="198"/>
      <c r="D2" s="198"/>
      <c r="E2" s="198"/>
      <c r="F2" s="198"/>
      <c r="G2" s="198"/>
      <c r="H2" s="199"/>
      <c r="I2" s="199"/>
      <c r="J2" s="199"/>
      <c r="K2" s="6"/>
      <c r="L2" s="5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23"/>
      <c r="AL2" s="120"/>
      <c r="AM2" s="121"/>
      <c r="AO2" s="121"/>
      <c r="AP2" s="121"/>
      <c r="AQ2" s="121"/>
      <c r="AR2" s="121"/>
      <c r="AS2" s="121"/>
      <c r="AT2" s="121"/>
      <c r="AU2" s="121"/>
      <c r="AV2" s="121"/>
      <c r="AW2" s="122"/>
      <c r="AX2" s="121"/>
      <c r="AY2" s="121"/>
      <c r="AZ2" s="122"/>
      <c r="BA2" s="121"/>
      <c r="BB2" s="121"/>
      <c r="BC2" s="122"/>
      <c r="BD2" s="121"/>
      <c r="BE2" s="121"/>
      <c r="BF2" s="122"/>
      <c r="BG2" s="121"/>
      <c r="BH2" s="121"/>
      <c r="BI2" s="122"/>
      <c r="BJ2" s="121"/>
      <c r="BK2" s="128"/>
      <c r="BL2" s="121"/>
      <c r="BM2" s="121"/>
      <c r="BN2" s="121"/>
      <c r="BO2" s="121"/>
      <c r="BP2" s="121"/>
      <c r="BQ2" s="11"/>
      <c r="BR2" s="11"/>
      <c r="BS2" s="11"/>
      <c r="BT2" s="11"/>
      <c r="BU2" s="11"/>
      <c r="BV2" s="11"/>
    </row>
    <row r="3" spans="1:74" ht="15" customHeight="1">
      <c r="A3" s="195"/>
      <c r="B3" s="195"/>
      <c r="C3" s="198"/>
      <c r="D3" s="198"/>
      <c r="E3" s="198"/>
      <c r="F3" s="198"/>
      <c r="G3" s="198"/>
      <c r="H3" s="199"/>
      <c r="I3" s="199"/>
      <c r="J3" s="199"/>
      <c r="K3" s="6"/>
      <c r="L3" s="5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23"/>
      <c r="AL3" s="120"/>
      <c r="AM3" s="121"/>
      <c r="AO3" s="121"/>
      <c r="AP3" s="121"/>
      <c r="AQ3" s="121"/>
      <c r="AR3" s="121"/>
      <c r="AS3" s="121"/>
      <c r="AT3" s="121"/>
      <c r="AU3" s="121"/>
      <c r="AV3" s="121"/>
      <c r="AW3" s="122"/>
      <c r="AX3" s="121"/>
      <c r="AY3" s="121"/>
      <c r="AZ3" s="122"/>
      <c r="BA3" s="121"/>
      <c r="BB3" s="121"/>
      <c r="BC3" s="122"/>
      <c r="BD3" s="121"/>
      <c r="BE3" s="121"/>
      <c r="BF3" s="122"/>
      <c r="BG3" s="121"/>
      <c r="BH3" s="121"/>
      <c r="BI3" s="122"/>
      <c r="BJ3" s="121"/>
      <c r="BK3" s="128"/>
      <c r="BL3" s="121"/>
      <c r="BM3" s="121"/>
      <c r="BN3" s="121"/>
      <c r="BO3" s="121"/>
      <c r="BP3" s="121"/>
      <c r="BQ3" s="11"/>
      <c r="BR3" s="11"/>
      <c r="BS3" s="11"/>
      <c r="BT3" s="11"/>
      <c r="BU3" s="11"/>
      <c r="BV3" s="11"/>
    </row>
    <row r="4" spans="1:74" ht="15" customHeight="1">
      <c r="A4" s="195"/>
      <c r="B4" s="195"/>
      <c r="C4" s="73"/>
      <c r="D4" s="5"/>
      <c r="E4" s="4"/>
      <c r="F4" s="5"/>
      <c r="G4" s="81" t="s">
        <v>54</v>
      </c>
      <c r="H4" s="199"/>
      <c r="I4" s="199"/>
      <c r="J4" s="199"/>
      <c r="K4" s="6"/>
      <c r="L4" s="5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123"/>
      <c r="AD4" s="123"/>
      <c r="AE4" s="123"/>
      <c r="AF4" s="123"/>
      <c r="AG4" s="123"/>
      <c r="AH4" s="123"/>
      <c r="AI4" s="123"/>
      <c r="AJ4" s="123"/>
      <c r="AK4" s="123"/>
      <c r="AL4" s="120"/>
      <c r="AM4" s="121"/>
      <c r="AO4" s="121"/>
      <c r="AP4" s="121"/>
      <c r="AQ4" s="121"/>
      <c r="AR4" s="121"/>
      <c r="AS4" s="121"/>
      <c r="AT4" s="121"/>
      <c r="AU4" s="121"/>
      <c r="AV4" s="121"/>
      <c r="AW4" s="122"/>
      <c r="AX4" s="121"/>
      <c r="AY4" s="121"/>
      <c r="AZ4" s="122"/>
      <c r="BA4" s="121"/>
      <c r="BB4" s="121"/>
      <c r="BC4" s="122"/>
      <c r="BD4" s="121"/>
      <c r="BE4" s="121"/>
      <c r="BF4" s="122"/>
      <c r="BG4" s="121"/>
      <c r="BH4" s="121"/>
      <c r="BI4" s="122"/>
      <c r="BJ4" s="121"/>
      <c r="BK4" s="128"/>
      <c r="BL4" s="121"/>
      <c r="BM4" s="121"/>
      <c r="BN4" s="121"/>
      <c r="BO4" s="121"/>
      <c r="BP4" s="121"/>
      <c r="BQ4" s="11"/>
      <c r="BR4" s="11"/>
      <c r="BS4" s="11"/>
      <c r="BT4" s="11"/>
      <c r="BU4" s="11"/>
      <c r="BV4" s="11"/>
    </row>
    <row r="5" spans="1:68" s="20" customFormat="1" ht="9" customHeight="1">
      <c r="A5" s="7"/>
      <c r="B5" s="70"/>
      <c r="C5" s="73"/>
      <c r="D5" s="5"/>
      <c r="E5" s="4"/>
      <c r="F5" s="5"/>
      <c r="G5" s="4"/>
      <c r="H5" s="25"/>
      <c r="I5" s="24"/>
      <c r="J5" s="26"/>
      <c r="K5" s="6"/>
      <c r="L5" s="5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123"/>
      <c r="AD5" s="123"/>
      <c r="AE5" s="123"/>
      <c r="AF5" s="123"/>
      <c r="AG5" s="123"/>
      <c r="AH5" s="123"/>
      <c r="AI5" s="123"/>
      <c r="AJ5" s="123"/>
      <c r="AK5" s="123"/>
      <c r="AL5" s="120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5"/>
      <c r="AX5" s="124"/>
      <c r="AY5" s="124"/>
      <c r="AZ5" s="125"/>
      <c r="BA5" s="124"/>
      <c r="BB5" s="124"/>
      <c r="BC5" s="125"/>
      <c r="BD5" s="124"/>
      <c r="BE5" s="124"/>
      <c r="BF5" s="125"/>
      <c r="BG5" s="124"/>
      <c r="BH5" s="124"/>
      <c r="BI5" s="125"/>
      <c r="BJ5" s="124"/>
      <c r="BK5" s="154"/>
      <c r="BL5" s="124"/>
      <c r="BM5" s="124"/>
      <c r="BN5" s="124"/>
      <c r="BO5" s="124"/>
      <c r="BP5" s="124"/>
    </row>
    <row r="6" spans="1:68" s="20" customFormat="1" ht="23.25" customHeight="1">
      <c r="A6" s="7"/>
      <c r="B6" s="70"/>
      <c r="C6" s="73"/>
      <c r="D6" s="4"/>
      <c r="E6" s="155" t="s">
        <v>55</v>
      </c>
      <c r="F6" s="4"/>
      <c r="G6" s="4"/>
      <c r="H6" s="25"/>
      <c r="I6" s="24"/>
      <c r="J6" s="26"/>
      <c r="K6" s="6"/>
      <c r="L6" s="5"/>
      <c r="M6" s="7"/>
      <c r="N6" s="70"/>
      <c r="O6" s="73"/>
      <c r="P6" s="5"/>
      <c r="Q6" s="4"/>
      <c r="R6" s="5"/>
      <c r="S6" s="4"/>
      <c r="T6" s="25"/>
      <c r="U6" s="24"/>
      <c r="V6" s="26"/>
      <c r="W6" s="23"/>
      <c r="X6" s="4"/>
      <c r="Y6" s="79"/>
      <c r="Z6" s="23"/>
      <c r="AA6" s="4"/>
      <c r="AB6" s="79"/>
      <c r="AC6" s="120"/>
      <c r="AD6" s="120"/>
      <c r="AE6" s="120"/>
      <c r="AF6" s="126"/>
      <c r="AG6" s="120"/>
      <c r="AH6" s="127"/>
      <c r="AI6" s="120"/>
      <c r="AJ6" s="120"/>
      <c r="AK6" s="120"/>
      <c r="AL6" s="120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5"/>
      <c r="AX6" s="124"/>
      <c r="AY6" s="124"/>
      <c r="AZ6" s="125"/>
      <c r="BA6" s="124"/>
      <c r="BB6" s="124"/>
      <c r="BC6" s="125"/>
      <c r="BD6" s="124"/>
      <c r="BE6" s="124"/>
      <c r="BF6" s="125"/>
      <c r="BG6" s="124"/>
      <c r="BH6" s="124"/>
      <c r="BI6" s="125"/>
      <c r="BJ6" s="124"/>
      <c r="BK6" s="154"/>
      <c r="BL6" s="124"/>
      <c r="BM6" s="124"/>
      <c r="BN6" s="124"/>
      <c r="BO6" s="124"/>
      <c r="BP6" s="124"/>
    </row>
    <row r="7" spans="4:184" ht="15" customHeight="1" thickBot="1">
      <c r="D7" s="10"/>
      <c r="E7" s="11"/>
      <c r="F7" s="10"/>
      <c r="G7" s="8"/>
      <c r="H7" s="65"/>
      <c r="I7" s="11"/>
      <c r="J7" s="65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21"/>
      <c r="AD7" s="121"/>
      <c r="AE7" s="121"/>
      <c r="AF7" s="121"/>
      <c r="AG7" s="121"/>
      <c r="AH7" s="128"/>
      <c r="AI7" s="121"/>
      <c r="AJ7" s="121"/>
      <c r="AK7" s="121"/>
      <c r="AL7" s="121"/>
      <c r="AM7" s="121"/>
      <c r="AO7" s="121"/>
      <c r="AP7" s="121"/>
      <c r="AQ7" s="121"/>
      <c r="AR7" s="121"/>
      <c r="AS7" s="121"/>
      <c r="AT7" s="121"/>
      <c r="AU7" s="121"/>
      <c r="AV7" s="121"/>
      <c r="AW7" s="122"/>
      <c r="AX7" s="121"/>
      <c r="AY7" s="121"/>
      <c r="AZ7" s="122"/>
      <c r="BA7" s="121"/>
      <c r="BB7" s="121"/>
      <c r="BC7" s="122"/>
      <c r="BD7" s="121"/>
      <c r="BE7" s="121"/>
      <c r="BF7" s="122"/>
      <c r="BG7" s="121"/>
      <c r="BH7" s="121"/>
      <c r="BI7" s="122"/>
      <c r="BJ7" s="121"/>
      <c r="BK7" s="128"/>
      <c r="BL7" s="121"/>
      <c r="BM7" s="121"/>
      <c r="BN7" s="121"/>
      <c r="BO7" s="121"/>
      <c r="BP7" s="121"/>
      <c r="BQ7" s="11"/>
      <c r="BR7" s="11"/>
      <c r="BS7" s="11"/>
      <c r="BT7" s="11"/>
      <c r="BU7" s="11"/>
      <c r="BV7" s="11"/>
      <c r="FX7" s="85"/>
      <c r="FY7" s="85"/>
      <c r="FZ7" s="99"/>
      <c r="GA7" s="99"/>
      <c r="GB7" s="99"/>
    </row>
    <row r="8" spans="1:184" ht="15" customHeight="1" thickBot="1" thickTop="1">
      <c r="A8" s="12" t="s">
        <v>24</v>
      </c>
      <c r="B8" s="33" t="s">
        <v>17</v>
      </c>
      <c r="C8" s="34" t="s">
        <v>35</v>
      </c>
      <c r="D8" s="28" t="s">
        <v>23</v>
      </c>
      <c r="E8" s="28" t="s">
        <v>29</v>
      </c>
      <c r="F8" s="28" t="s">
        <v>23</v>
      </c>
      <c r="G8" s="28" t="s">
        <v>30</v>
      </c>
      <c r="H8" s="166" t="s">
        <v>4</v>
      </c>
      <c r="I8" s="167"/>
      <c r="J8" s="168"/>
      <c r="K8" s="39"/>
      <c r="L8" s="31" t="s">
        <v>23</v>
      </c>
      <c r="M8" s="166" t="s">
        <v>0</v>
      </c>
      <c r="N8" s="167"/>
      <c r="O8" s="167"/>
      <c r="P8" s="168"/>
      <c r="Q8" s="166">
        <f>L9</f>
        <v>1</v>
      </c>
      <c r="R8" s="167"/>
      <c r="S8" s="168"/>
      <c r="T8" s="166">
        <f>L10</f>
        <v>2</v>
      </c>
      <c r="U8" s="167"/>
      <c r="V8" s="168"/>
      <c r="W8" s="166">
        <f>L11</f>
        <v>3</v>
      </c>
      <c r="X8" s="167"/>
      <c r="Y8" s="168"/>
      <c r="Z8" s="166">
        <f>L12</f>
        <v>4</v>
      </c>
      <c r="AA8" s="167"/>
      <c r="AB8" s="168"/>
      <c r="AC8" s="182" t="s">
        <v>28</v>
      </c>
      <c r="AD8" s="183"/>
      <c r="AE8" s="183"/>
      <c r="AF8" s="183"/>
      <c r="AG8" s="183"/>
      <c r="AH8" s="183"/>
      <c r="AI8" s="183"/>
      <c r="AJ8" s="179" t="s">
        <v>25</v>
      </c>
      <c r="AK8" s="180"/>
      <c r="AL8" s="181"/>
      <c r="AM8" s="129" t="s">
        <v>26</v>
      </c>
      <c r="AO8" s="152" t="str">
        <f aca="true" t="shared" si="0" ref="AO8:AO32">L8</f>
        <v>Nr</v>
      </c>
      <c r="AP8" s="171" t="str">
        <f aca="true" t="shared" si="1" ref="AP8:AP32">M8</f>
        <v>Grupp 1</v>
      </c>
      <c r="AQ8" s="171"/>
      <c r="AR8" s="171"/>
      <c r="AS8" s="171"/>
      <c r="AT8" s="171">
        <f aca="true" t="shared" si="2" ref="AT8:AT32">Q8</f>
        <v>1</v>
      </c>
      <c r="AU8" s="171"/>
      <c r="AV8" s="171"/>
      <c r="AW8" s="171">
        <f aca="true" t="shared" si="3" ref="AW8:AW32">T8</f>
        <v>2</v>
      </c>
      <c r="AX8" s="171"/>
      <c r="AY8" s="171"/>
      <c r="AZ8" s="171">
        <f aca="true" t="shared" si="4" ref="AZ8:AZ32">W8</f>
        <v>3</v>
      </c>
      <c r="BA8" s="171"/>
      <c r="BB8" s="171"/>
      <c r="BC8" s="171">
        <f aca="true" t="shared" si="5" ref="BC8:BC32">Z8</f>
        <v>4</v>
      </c>
      <c r="BD8" s="171"/>
      <c r="BE8" s="171"/>
      <c r="BF8" s="172" t="str">
        <f>AC8</f>
        <v>Målskillnad</v>
      </c>
      <c r="BG8" s="173"/>
      <c r="BH8" s="173"/>
      <c r="BI8" s="173"/>
      <c r="BJ8" s="173"/>
      <c r="BK8" s="173"/>
      <c r="BL8" s="173"/>
      <c r="BM8" s="171" t="str">
        <f>AJ8</f>
        <v>Poäng</v>
      </c>
      <c r="BN8" s="174"/>
      <c r="BO8" s="174"/>
      <c r="BP8" s="153" t="str">
        <f aca="true" t="shared" si="6" ref="BP8:BP32">AM8</f>
        <v>Plac</v>
      </c>
      <c r="BQ8" s="55"/>
      <c r="BR8" s="169"/>
      <c r="BS8" s="170"/>
      <c r="BT8" s="170"/>
      <c r="BU8" s="41"/>
      <c r="BV8" s="20"/>
      <c r="FX8" s="83" t="s">
        <v>31</v>
      </c>
      <c r="FY8" s="83" t="s">
        <v>32</v>
      </c>
      <c r="FZ8" s="83" t="s">
        <v>33</v>
      </c>
      <c r="GA8" s="83" t="s">
        <v>34</v>
      </c>
      <c r="GB8" s="82"/>
    </row>
    <row r="9" spans="1:184" ht="15" customHeight="1" thickBot="1" thickTop="1">
      <c r="A9" s="12" t="s">
        <v>19</v>
      </c>
      <c r="B9" s="33">
        <v>127</v>
      </c>
      <c r="C9" s="34" t="s">
        <v>5</v>
      </c>
      <c r="D9" s="35">
        <f>L9</f>
        <v>1</v>
      </c>
      <c r="E9" s="36" t="str">
        <f>M9</f>
        <v>Alingsås KIK 3</v>
      </c>
      <c r="F9" s="40">
        <f>L10</f>
        <v>2</v>
      </c>
      <c r="G9" s="36" t="str">
        <f>M10</f>
        <v>Sjömarkens IF 1</v>
      </c>
      <c r="H9" s="52" t="s">
        <v>27</v>
      </c>
      <c r="I9" s="106" t="s">
        <v>27</v>
      </c>
      <c r="J9" s="53" t="s">
        <v>27</v>
      </c>
      <c r="K9" s="38"/>
      <c r="L9" s="13">
        <v>1</v>
      </c>
      <c r="M9" s="176" t="s">
        <v>70</v>
      </c>
      <c r="N9" s="177"/>
      <c r="O9" s="177"/>
      <c r="P9" s="178"/>
      <c r="Q9" s="100" t="s">
        <v>27</v>
      </c>
      <c r="R9" s="101"/>
      <c r="S9" s="102" t="s">
        <v>27</v>
      </c>
      <c r="T9" s="63" t="str">
        <f>H9</f>
        <v>-</v>
      </c>
      <c r="U9" s="105" t="s">
        <v>27</v>
      </c>
      <c r="V9" s="64" t="str">
        <f>J9</f>
        <v>-</v>
      </c>
      <c r="W9" s="63" t="str">
        <f>H13</f>
        <v>-</v>
      </c>
      <c r="X9" s="105" t="s">
        <v>27</v>
      </c>
      <c r="Y9" s="64" t="str">
        <f>J13</f>
        <v>-</v>
      </c>
      <c r="Z9" s="63" t="str">
        <f>J17</f>
        <v>-</v>
      </c>
      <c r="AA9" s="105" t="s">
        <v>27</v>
      </c>
      <c r="AB9" s="64" t="str">
        <f>H17</f>
        <v>-</v>
      </c>
      <c r="AC9" s="164"/>
      <c r="AD9" s="130">
        <f>SUM(Q9,T9,W9,Z9)</f>
        <v>0</v>
      </c>
      <c r="AE9" s="133" t="s">
        <v>27</v>
      </c>
      <c r="AF9" s="132">
        <f>SUM(S9,V9,Y9,AB9)</f>
        <v>0</v>
      </c>
      <c r="AG9" s="164"/>
      <c r="AH9" s="134">
        <f>AD9-AF9</f>
        <v>0</v>
      </c>
      <c r="AI9" s="164"/>
      <c r="AJ9" s="164"/>
      <c r="AK9" s="135">
        <f>SUM(FX9:GA9)</f>
        <v>0</v>
      </c>
      <c r="AL9" s="164"/>
      <c r="AM9" s="135"/>
      <c r="AO9" s="136">
        <f t="shared" si="0"/>
        <v>1</v>
      </c>
      <c r="AP9" s="175" t="str">
        <f t="shared" si="1"/>
        <v>Alingsås KIK 3</v>
      </c>
      <c r="AQ9" s="175"/>
      <c r="AR9" s="175"/>
      <c r="AS9" s="175"/>
      <c r="AT9" s="162" t="str">
        <f t="shared" si="2"/>
        <v>-</v>
      </c>
      <c r="AU9" s="163"/>
      <c r="AV9" s="163"/>
      <c r="AW9" s="137" t="str">
        <f t="shared" si="3"/>
        <v>-</v>
      </c>
      <c r="AX9" s="151" t="str">
        <f>U9</f>
        <v>-</v>
      </c>
      <c r="AY9" s="139" t="str">
        <f>V9</f>
        <v>-</v>
      </c>
      <c r="AZ9" s="137" t="str">
        <f t="shared" si="4"/>
        <v>-</v>
      </c>
      <c r="BA9" s="151" t="str">
        <f>X9</f>
        <v>-</v>
      </c>
      <c r="BB9" s="139" t="str">
        <f>Y9</f>
        <v>-</v>
      </c>
      <c r="BC9" s="137" t="str">
        <f t="shared" si="5"/>
        <v>-</v>
      </c>
      <c r="BD9" s="105" t="str">
        <f aca="true" t="shared" si="7" ref="BD9:BE11">AA9</f>
        <v>-</v>
      </c>
      <c r="BE9" s="139" t="str">
        <f t="shared" si="7"/>
        <v>-</v>
      </c>
      <c r="BF9" s="164">
        <f>AC9</f>
        <v>0</v>
      </c>
      <c r="BG9" s="140">
        <f aca="true" t="shared" si="8" ref="BG9:BL9">AD9</f>
        <v>0</v>
      </c>
      <c r="BH9" s="133" t="str">
        <f t="shared" si="8"/>
        <v>-</v>
      </c>
      <c r="BI9" s="141">
        <f t="shared" si="8"/>
        <v>0</v>
      </c>
      <c r="BJ9" s="164">
        <f t="shared" si="8"/>
        <v>0</v>
      </c>
      <c r="BK9" s="142">
        <f t="shared" si="8"/>
        <v>0</v>
      </c>
      <c r="BL9" s="164">
        <f t="shared" si="8"/>
        <v>0</v>
      </c>
      <c r="BM9" s="164">
        <f>AJ9</f>
        <v>0</v>
      </c>
      <c r="BN9" s="131">
        <f>AK9</f>
        <v>0</v>
      </c>
      <c r="BO9" s="164">
        <f>AL9</f>
        <v>0</v>
      </c>
      <c r="BP9" s="131">
        <f t="shared" si="6"/>
        <v>0</v>
      </c>
      <c r="BQ9" s="50"/>
      <c r="BR9" s="160"/>
      <c r="BS9" s="50"/>
      <c r="BT9" s="160"/>
      <c r="BU9" s="50"/>
      <c r="BV9" s="20"/>
      <c r="FX9" s="83">
        <f>IF(Q9="-",0,IF(Q9&gt;S9,3,IF(Q9=S9,1,0)))</f>
        <v>0</v>
      </c>
      <c r="FY9" s="83">
        <f>IF(T9="-",0,IF(T9&gt;V9,3,IF(T9=V9,1,0)))</f>
        <v>0</v>
      </c>
      <c r="FZ9" s="83">
        <f>IF(W9="-",0,IF(W9&gt;Y9,3,IF(W9=Y9,1,0)))</f>
        <v>0</v>
      </c>
      <c r="GA9" s="83">
        <f>IF(Z9="-",0,IF(Z9&gt;AB9,3,IF(Z9=AB9,1,0)))</f>
        <v>0</v>
      </c>
      <c r="GB9" s="82"/>
    </row>
    <row r="10" spans="1:184" ht="15" customHeight="1" thickBot="1" thickTop="1">
      <c r="A10" s="12" t="s">
        <v>20</v>
      </c>
      <c r="B10" s="33">
        <v>128</v>
      </c>
      <c r="C10" s="34" t="s">
        <v>5</v>
      </c>
      <c r="D10" s="40">
        <f>L11</f>
        <v>3</v>
      </c>
      <c r="E10" s="36" t="str">
        <f>M11</f>
        <v>Skoftebyns IF Svart</v>
      </c>
      <c r="F10" s="40">
        <f>L12</f>
        <v>4</v>
      </c>
      <c r="G10" s="36" t="str">
        <f>M12</f>
        <v>Långareds BoIS</v>
      </c>
      <c r="H10" s="52" t="s">
        <v>27</v>
      </c>
      <c r="I10" s="106" t="s">
        <v>27</v>
      </c>
      <c r="J10" s="53" t="s">
        <v>27</v>
      </c>
      <c r="K10" s="38"/>
      <c r="L10" s="13">
        <v>2</v>
      </c>
      <c r="M10" s="176" t="s">
        <v>71</v>
      </c>
      <c r="N10" s="177"/>
      <c r="O10" s="177"/>
      <c r="P10" s="178"/>
      <c r="Q10" s="63" t="str">
        <f>J9</f>
        <v>-</v>
      </c>
      <c r="R10" s="105" t="s">
        <v>27</v>
      </c>
      <c r="S10" s="64" t="str">
        <f>H9</f>
        <v>-</v>
      </c>
      <c r="T10" s="100" t="s">
        <v>27</v>
      </c>
      <c r="U10" s="101"/>
      <c r="V10" s="102" t="s">
        <v>27</v>
      </c>
      <c r="W10" s="63" t="str">
        <f>H18</f>
        <v>-</v>
      </c>
      <c r="X10" s="105" t="s">
        <v>27</v>
      </c>
      <c r="Y10" s="64" t="str">
        <f>J18</f>
        <v>-</v>
      </c>
      <c r="Z10" s="63" t="str">
        <f>H14</f>
        <v>-</v>
      </c>
      <c r="AA10" s="105" t="s">
        <v>27</v>
      </c>
      <c r="AB10" s="64" t="str">
        <f>J14</f>
        <v>-</v>
      </c>
      <c r="AC10" s="165"/>
      <c r="AD10" s="134">
        <f>SUM(Q10,T10,W10,Z10)</f>
        <v>0</v>
      </c>
      <c r="AE10" s="133" t="s">
        <v>27</v>
      </c>
      <c r="AF10" s="132">
        <f>SUM(S10,V10,Y10,AB10)</f>
        <v>0</v>
      </c>
      <c r="AG10" s="165"/>
      <c r="AH10" s="134">
        <f>AD10-AF10</f>
        <v>0</v>
      </c>
      <c r="AI10" s="165"/>
      <c r="AJ10" s="165"/>
      <c r="AK10" s="135">
        <f>SUM(FX10:GA10)</f>
        <v>0</v>
      </c>
      <c r="AL10" s="165"/>
      <c r="AM10" s="135"/>
      <c r="AO10" s="136">
        <f t="shared" si="0"/>
        <v>2</v>
      </c>
      <c r="AP10" s="175" t="str">
        <f t="shared" si="1"/>
        <v>Sjömarkens IF 1</v>
      </c>
      <c r="AQ10" s="175"/>
      <c r="AR10" s="175"/>
      <c r="AS10" s="175"/>
      <c r="AT10" s="137" t="str">
        <f t="shared" si="2"/>
        <v>-</v>
      </c>
      <c r="AU10" s="105" t="str">
        <f aca="true" t="shared" si="9" ref="AU10:AV12">R10</f>
        <v>-</v>
      </c>
      <c r="AV10" s="139" t="str">
        <f t="shared" si="9"/>
        <v>-</v>
      </c>
      <c r="AW10" s="162" t="str">
        <f t="shared" si="3"/>
        <v>-</v>
      </c>
      <c r="AX10" s="163"/>
      <c r="AY10" s="163"/>
      <c r="AZ10" s="137" t="str">
        <f t="shared" si="4"/>
        <v>-</v>
      </c>
      <c r="BA10" s="151" t="str">
        <f>X10</f>
        <v>-</v>
      </c>
      <c r="BB10" s="139" t="str">
        <f>Y10</f>
        <v>-</v>
      </c>
      <c r="BC10" s="137" t="str">
        <f t="shared" si="5"/>
        <v>-</v>
      </c>
      <c r="BD10" s="105" t="str">
        <f t="shared" si="7"/>
        <v>-</v>
      </c>
      <c r="BE10" s="139" t="str">
        <f t="shared" si="7"/>
        <v>-</v>
      </c>
      <c r="BF10" s="165"/>
      <c r="BG10" s="142">
        <f aca="true" t="shared" si="10" ref="BG10:BI12">AD10</f>
        <v>0</v>
      </c>
      <c r="BH10" s="133" t="str">
        <f t="shared" si="10"/>
        <v>-</v>
      </c>
      <c r="BI10" s="141">
        <f t="shared" si="10"/>
        <v>0</v>
      </c>
      <c r="BJ10" s="165"/>
      <c r="BK10" s="142">
        <f>AH10</f>
        <v>0</v>
      </c>
      <c r="BL10" s="165"/>
      <c r="BM10" s="165"/>
      <c r="BN10" s="131">
        <f>AK10</f>
        <v>0</v>
      </c>
      <c r="BO10" s="165"/>
      <c r="BP10" s="131">
        <f t="shared" si="6"/>
        <v>0</v>
      </c>
      <c r="BQ10" s="50"/>
      <c r="BR10" s="161"/>
      <c r="BS10" s="50"/>
      <c r="BT10" s="161"/>
      <c r="BU10" s="50"/>
      <c r="BV10" s="20"/>
      <c r="FX10" s="83">
        <f>IF(Q10="-",0,IF(Q10&gt;S10,3,IF(Q10=S10,1,0)))</f>
        <v>0</v>
      </c>
      <c r="FY10" s="83">
        <f>IF(T10="-",0,IF(T10&gt;V10,3,IF(T10=V10,1,0)))</f>
        <v>0</v>
      </c>
      <c r="FZ10" s="83">
        <f>IF(W10="-",0,IF(W10&gt;Y10,3,IF(W10=Y10,1,0)))</f>
        <v>0</v>
      </c>
      <c r="GA10" s="83">
        <f>IF(Z10="-",0,IF(Z10&gt;AB10,3,IF(Z10=AB10,1,0)))</f>
        <v>0</v>
      </c>
      <c r="GB10" s="82"/>
    </row>
    <row r="11" spans="1:184" ht="15" customHeight="1" thickBot="1" thickTop="1">
      <c r="A11" s="12" t="s">
        <v>21</v>
      </c>
      <c r="B11" s="33">
        <v>129</v>
      </c>
      <c r="C11" s="34" t="s">
        <v>7</v>
      </c>
      <c r="D11" s="40">
        <f>L15</f>
        <v>5</v>
      </c>
      <c r="E11" s="36" t="str">
        <f>M15</f>
        <v>Holmalunds IF</v>
      </c>
      <c r="F11" s="40">
        <f>L16</f>
        <v>6</v>
      </c>
      <c r="G11" s="36" t="str">
        <f>M16</f>
        <v>Skoftebyns IF Vit</v>
      </c>
      <c r="H11" s="52" t="s">
        <v>27</v>
      </c>
      <c r="I11" s="106" t="s">
        <v>27</v>
      </c>
      <c r="J11" s="53" t="s">
        <v>27</v>
      </c>
      <c r="K11" s="38"/>
      <c r="L11" s="13">
        <v>3</v>
      </c>
      <c r="M11" s="176" t="s">
        <v>72</v>
      </c>
      <c r="N11" s="177"/>
      <c r="O11" s="177"/>
      <c r="P11" s="178"/>
      <c r="Q11" s="63" t="str">
        <f>J13</f>
        <v>-</v>
      </c>
      <c r="R11" s="105" t="s">
        <v>27</v>
      </c>
      <c r="S11" s="64" t="str">
        <f>H13</f>
        <v>-</v>
      </c>
      <c r="T11" s="63" t="str">
        <f>J18</f>
        <v>-</v>
      </c>
      <c r="U11" s="105" t="s">
        <v>27</v>
      </c>
      <c r="V11" s="64" t="str">
        <f>H18</f>
        <v>-</v>
      </c>
      <c r="W11" s="100" t="s">
        <v>27</v>
      </c>
      <c r="X11" s="101"/>
      <c r="Y11" s="102" t="s">
        <v>27</v>
      </c>
      <c r="Z11" s="63" t="str">
        <f>H10</f>
        <v>-</v>
      </c>
      <c r="AA11" s="105" t="s">
        <v>27</v>
      </c>
      <c r="AB11" s="64" t="str">
        <f>J10</f>
        <v>-</v>
      </c>
      <c r="AC11" s="165"/>
      <c r="AD11" s="134">
        <f>SUM(T11,Q11,W11,Z11)</f>
        <v>0</v>
      </c>
      <c r="AE11" s="133" t="s">
        <v>27</v>
      </c>
      <c r="AF11" s="132">
        <f>SUM(V11,S11,Y11,AB11)</f>
        <v>0</v>
      </c>
      <c r="AG11" s="165"/>
      <c r="AH11" s="134">
        <f>AD11-AF11</f>
        <v>0</v>
      </c>
      <c r="AI11" s="165"/>
      <c r="AJ11" s="165"/>
      <c r="AK11" s="135">
        <f>SUM(FX11:GA11)</f>
        <v>0</v>
      </c>
      <c r="AL11" s="165"/>
      <c r="AM11" s="135"/>
      <c r="AO11" s="136">
        <f t="shared" si="0"/>
        <v>3</v>
      </c>
      <c r="AP11" s="175" t="str">
        <f t="shared" si="1"/>
        <v>Skoftebyns IF Svart</v>
      </c>
      <c r="AQ11" s="175"/>
      <c r="AR11" s="175"/>
      <c r="AS11" s="175"/>
      <c r="AT11" s="137" t="str">
        <f t="shared" si="2"/>
        <v>-</v>
      </c>
      <c r="AU11" s="105" t="str">
        <f t="shared" si="9"/>
        <v>-</v>
      </c>
      <c r="AV11" s="139" t="str">
        <f t="shared" si="9"/>
        <v>-</v>
      </c>
      <c r="AW11" s="137" t="str">
        <f t="shared" si="3"/>
        <v>-</v>
      </c>
      <c r="AX11" s="151" t="str">
        <f>U11</f>
        <v>-</v>
      </c>
      <c r="AY11" s="139" t="str">
        <f>V11</f>
        <v>-</v>
      </c>
      <c r="AZ11" s="162" t="str">
        <f t="shared" si="4"/>
        <v>-</v>
      </c>
      <c r="BA11" s="163"/>
      <c r="BB11" s="163"/>
      <c r="BC11" s="137" t="str">
        <f t="shared" si="5"/>
        <v>-</v>
      </c>
      <c r="BD11" s="105" t="str">
        <f t="shared" si="7"/>
        <v>-</v>
      </c>
      <c r="BE11" s="139" t="str">
        <f t="shared" si="7"/>
        <v>-</v>
      </c>
      <c r="BF11" s="165"/>
      <c r="BG11" s="142">
        <f t="shared" si="10"/>
        <v>0</v>
      </c>
      <c r="BH11" s="133" t="str">
        <f t="shared" si="10"/>
        <v>-</v>
      </c>
      <c r="BI11" s="141">
        <f t="shared" si="10"/>
        <v>0</v>
      </c>
      <c r="BJ11" s="165"/>
      <c r="BK11" s="142">
        <f>AH11</f>
        <v>0</v>
      </c>
      <c r="BL11" s="165"/>
      <c r="BM11" s="165"/>
      <c r="BN11" s="131">
        <f>AK11</f>
        <v>0</v>
      </c>
      <c r="BO11" s="165"/>
      <c r="BP11" s="131">
        <f t="shared" si="6"/>
        <v>0</v>
      </c>
      <c r="BQ11" s="50"/>
      <c r="BR11" s="161"/>
      <c r="BS11" s="50"/>
      <c r="BT11" s="161"/>
      <c r="BU11" s="50"/>
      <c r="BV11" s="20"/>
      <c r="FX11" s="83">
        <f>IF(Q11="-",0,IF(Q11&gt;S11,3,IF(Q11=S11,1,0)))</f>
        <v>0</v>
      </c>
      <c r="FY11" s="83">
        <f>IF(T11="-",0,IF(T11&gt;V11,3,IF(T11=V11,1,0)))</f>
        <v>0</v>
      </c>
      <c r="FZ11" s="83">
        <f>IF(W11="-",0,IF(W11&gt;Y11,3,IF(W11=Y11,1,0)))</f>
        <v>0</v>
      </c>
      <c r="GA11" s="83">
        <f>IF(Z11="-",0,IF(Z11&gt;AB11,3,IF(Z11=AB11,1,0)))</f>
        <v>0</v>
      </c>
      <c r="GB11" s="82"/>
    </row>
    <row r="12" spans="1:184" ht="15" customHeight="1" thickBot="1" thickTop="1">
      <c r="A12" s="12" t="s">
        <v>22</v>
      </c>
      <c r="B12" s="33">
        <v>130</v>
      </c>
      <c r="C12" s="34" t="s">
        <v>7</v>
      </c>
      <c r="D12" s="40">
        <f>L17</f>
        <v>7</v>
      </c>
      <c r="E12" s="36" t="str">
        <f>M17</f>
        <v>Vänersborgs FK</v>
      </c>
      <c r="F12" s="40">
        <f>L18</f>
        <v>8</v>
      </c>
      <c r="G12" s="36" t="str">
        <f>M18</f>
        <v>Sjömarkens IF 2</v>
      </c>
      <c r="H12" s="52" t="s">
        <v>27</v>
      </c>
      <c r="I12" s="106" t="s">
        <v>27</v>
      </c>
      <c r="J12" s="53" t="s">
        <v>27</v>
      </c>
      <c r="K12" s="38"/>
      <c r="L12" s="13">
        <v>4</v>
      </c>
      <c r="M12" s="176" t="s">
        <v>74</v>
      </c>
      <c r="N12" s="177"/>
      <c r="O12" s="177"/>
      <c r="P12" s="178"/>
      <c r="Q12" s="63" t="str">
        <f>H17</f>
        <v>-</v>
      </c>
      <c r="R12" s="105" t="s">
        <v>27</v>
      </c>
      <c r="S12" s="64" t="str">
        <f>J17</f>
        <v>-</v>
      </c>
      <c r="T12" s="63" t="str">
        <f>J14</f>
        <v>-</v>
      </c>
      <c r="U12" s="105" t="s">
        <v>27</v>
      </c>
      <c r="V12" s="64" t="str">
        <f>H14</f>
        <v>-</v>
      </c>
      <c r="W12" s="63" t="str">
        <f>J10</f>
        <v>-</v>
      </c>
      <c r="X12" s="105" t="s">
        <v>27</v>
      </c>
      <c r="Y12" s="64" t="str">
        <f>H10</f>
        <v>-</v>
      </c>
      <c r="Z12" s="100" t="s">
        <v>27</v>
      </c>
      <c r="AA12" s="101"/>
      <c r="AB12" s="102" t="s">
        <v>27</v>
      </c>
      <c r="AC12" s="165"/>
      <c r="AD12" s="134">
        <f>SUM(W12,Q12,T12,Z12)</f>
        <v>0</v>
      </c>
      <c r="AE12" s="133" t="s">
        <v>27</v>
      </c>
      <c r="AF12" s="132">
        <f>SUM(Y12,S12,V12,AB12)</f>
        <v>0</v>
      </c>
      <c r="AG12" s="165"/>
      <c r="AH12" s="134">
        <f>AD12-AF12</f>
        <v>0</v>
      </c>
      <c r="AI12" s="165"/>
      <c r="AJ12" s="165"/>
      <c r="AK12" s="135">
        <f>SUM(FX12:GA12)</f>
        <v>0</v>
      </c>
      <c r="AL12" s="165"/>
      <c r="AM12" s="135"/>
      <c r="AO12" s="136">
        <f t="shared" si="0"/>
        <v>4</v>
      </c>
      <c r="AP12" s="175" t="str">
        <f t="shared" si="1"/>
        <v>Långareds BoIS</v>
      </c>
      <c r="AQ12" s="175"/>
      <c r="AR12" s="175"/>
      <c r="AS12" s="175"/>
      <c r="AT12" s="137" t="str">
        <f t="shared" si="2"/>
        <v>-</v>
      </c>
      <c r="AU12" s="105" t="str">
        <f t="shared" si="9"/>
        <v>-</v>
      </c>
      <c r="AV12" s="139" t="str">
        <f t="shared" si="9"/>
        <v>-</v>
      </c>
      <c r="AW12" s="137" t="str">
        <f t="shared" si="3"/>
        <v>-</v>
      </c>
      <c r="AX12" s="151" t="str">
        <f>U12</f>
        <v>-</v>
      </c>
      <c r="AY12" s="139" t="str">
        <f>V12</f>
        <v>-</v>
      </c>
      <c r="AZ12" s="137" t="str">
        <f t="shared" si="4"/>
        <v>-</v>
      </c>
      <c r="BA12" s="138" t="str">
        <f>X12</f>
        <v>-</v>
      </c>
      <c r="BB12" s="139" t="str">
        <f>Y12</f>
        <v>-</v>
      </c>
      <c r="BC12" s="162" t="str">
        <f t="shared" si="5"/>
        <v>-</v>
      </c>
      <c r="BD12" s="163"/>
      <c r="BE12" s="163"/>
      <c r="BF12" s="165"/>
      <c r="BG12" s="142">
        <f t="shared" si="10"/>
        <v>0</v>
      </c>
      <c r="BH12" s="133" t="str">
        <f t="shared" si="10"/>
        <v>-</v>
      </c>
      <c r="BI12" s="141">
        <f t="shared" si="10"/>
        <v>0</v>
      </c>
      <c r="BJ12" s="165"/>
      <c r="BK12" s="142">
        <f>AH12</f>
        <v>0</v>
      </c>
      <c r="BL12" s="165"/>
      <c r="BM12" s="165"/>
      <c r="BN12" s="131">
        <f>AK12</f>
        <v>0</v>
      </c>
      <c r="BO12" s="165"/>
      <c r="BP12" s="131">
        <f t="shared" si="6"/>
        <v>0</v>
      </c>
      <c r="BQ12" s="50"/>
      <c r="BR12" s="161"/>
      <c r="BS12" s="50"/>
      <c r="BT12" s="161"/>
      <c r="BU12" s="50"/>
      <c r="BV12" s="20"/>
      <c r="FX12" s="83">
        <f>IF(Q12="-",0,IF(Q12&gt;S12,3,IF(Q12=S12,1,0)))</f>
        <v>0</v>
      </c>
      <c r="FY12" s="83">
        <f>IF(T12="-",0,IF(T12&gt;V12,3,IF(T12=V12,1,0)))</f>
        <v>0</v>
      </c>
      <c r="FZ12" s="83">
        <f>IF(W12="-",0,IF(W12&gt;Y12,3,IF(W12=Y12,1,0)))</f>
        <v>0</v>
      </c>
      <c r="GA12" s="83">
        <f>IF(Z12="-",0,IF(Z12&gt;AB12,3,IF(Z12=AB12,1,0)))</f>
        <v>0</v>
      </c>
      <c r="GB12" s="82"/>
    </row>
    <row r="13" spans="1:184" ht="15" customHeight="1" thickBot="1" thickTop="1">
      <c r="A13" s="12" t="s">
        <v>6</v>
      </c>
      <c r="B13" s="33">
        <v>131</v>
      </c>
      <c r="C13" s="34" t="s">
        <v>5</v>
      </c>
      <c r="D13" s="40">
        <f>L9</f>
        <v>1</v>
      </c>
      <c r="E13" s="36" t="str">
        <f>M9</f>
        <v>Alingsås KIK 3</v>
      </c>
      <c r="F13" s="40">
        <f>L11</f>
        <v>3</v>
      </c>
      <c r="G13" s="36" t="str">
        <f>M11</f>
        <v>Skoftebyns IF Svart</v>
      </c>
      <c r="H13" s="52" t="s">
        <v>27</v>
      </c>
      <c r="I13" s="106" t="s">
        <v>27</v>
      </c>
      <c r="J13" s="53" t="s">
        <v>27</v>
      </c>
      <c r="K13" s="43"/>
      <c r="L13" s="19"/>
      <c r="M13" s="21"/>
      <c r="N13" s="21"/>
      <c r="O13" s="21"/>
      <c r="P13" s="21"/>
      <c r="Q13" s="21"/>
      <c r="R13" s="21"/>
      <c r="S13" s="47"/>
      <c r="T13" s="48"/>
      <c r="U13" s="49"/>
      <c r="V13" s="49"/>
      <c r="W13" s="47"/>
      <c r="X13" s="48"/>
      <c r="Y13" s="49"/>
      <c r="Z13" s="49"/>
      <c r="AA13" s="47"/>
      <c r="AB13" s="48"/>
      <c r="AC13" s="143"/>
      <c r="AD13" s="143"/>
      <c r="AE13" s="144"/>
      <c r="AF13" s="145"/>
      <c r="AG13" s="143"/>
      <c r="AH13" s="144"/>
      <c r="AI13" s="144"/>
      <c r="AJ13" s="145"/>
      <c r="AK13" s="145"/>
      <c r="AL13" s="145"/>
      <c r="AM13" s="145"/>
      <c r="AN13" s="145"/>
      <c r="AO13" s="145"/>
      <c r="AP13" s="145"/>
      <c r="AQ13" s="145"/>
      <c r="AR13" s="145"/>
      <c r="AS13" s="124"/>
      <c r="AT13" s="146"/>
      <c r="AU13" s="147"/>
      <c r="AV13" s="147"/>
      <c r="AW13" s="147"/>
      <c r="AX13" s="147"/>
      <c r="AY13" s="147"/>
      <c r="AZ13" s="147"/>
      <c r="BA13" s="144"/>
      <c r="BB13" s="145"/>
      <c r="BC13" s="143"/>
      <c r="BD13" s="143"/>
      <c r="BE13" s="144"/>
      <c r="BF13" s="145"/>
      <c r="BG13" s="143"/>
      <c r="BH13" s="143"/>
      <c r="BI13" s="144"/>
      <c r="BJ13" s="145"/>
      <c r="BK13" s="144"/>
      <c r="BL13" s="143"/>
      <c r="BM13" s="143"/>
      <c r="BN13" s="144"/>
      <c r="BO13" s="145"/>
      <c r="BP13" s="143"/>
      <c r="BQ13" s="51"/>
      <c r="BR13" s="50"/>
      <c r="BS13" s="50"/>
      <c r="BT13" s="50"/>
      <c r="BU13" s="50"/>
      <c r="BV13" s="50"/>
      <c r="BW13" s="50"/>
      <c r="BX13" s="50"/>
      <c r="BY13" s="50"/>
      <c r="BZ13" s="50"/>
      <c r="FX13" s="103"/>
      <c r="FY13" s="103"/>
      <c r="FZ13" s="103"/>
      <c r="GA13" s="103"/>
      <c r="GB13" s="82"/>
    </row>
    <row r="14" spans="1:184" ht="15" customHeight="1" thickBot="1" thickTop="1">
      <c r="A14" s="12" t="s">
        <v>8</v>
      </c>
      <c r="B14" s="33">
        <v>132</v>
      </c>
      <c r="C14" s="34" t="s">
        <v>5</v>
      </c>
      <c r="D14" s="40">
        <f>L10</f>
        <v>2</v>
      </c>
      <c r="E14" s="36" t="str">
        <f>M10</f>
        <v>Sjömarkens IF 1</v>
      </c>
      <c r="F14" s="40">
        <f>L12</f>
        <v>4</v>
      </c>
      <c r="G14" s="36" t="str">
        <f>M12</f>
        <v>Långareds BoIS</v>
      </c>
      <c r="H14" s="52" t="s">
        <v>27</v>
      </c>
      <c r="I14" s="106" t="s">
        <v>27</v>
      </c>
      <c r="J14" s="53" t="s">
        <v>27</v>
      </c>
      <c r="K14" s="43"/>
      <c r="L14" s="31" t="s">
        <v>23</v>
      </c>
      <c r="M14" s="166" t="s">
        <v>1</v>
      </c>
      <c r="N14" s="167"/>
      <c r="O14" s="167"/>
      <c r="P14" s="168"/>
      <c r="Q14" s="166">
        <f>L15</f>
        <v>5</v>
      </c>
      <c r="R14" s="167"/>
      <c r="S14" s="168"/>
      <c r="T14" s="166">
        <f>L16</f>
        <v>6</v>
      </c>
      <c r="U14" s="167"/>
      <c r="V14" s="168"/>
      <c r="W14" s="166">
        <f>L17</f>
        <v>7</v>
      </c>
      <c r="X14" s="167"/>
      <c r="Y14" s="168"/>
      <c r="Z14" s="166">
        <f>L18</f>
        <v>8</v>
      </c>
      <c r="AA14" s="167"/>
      <c r="AB14" s="168"/>
      <c r="AC14" s="182" t="s">
        <v>28</v>
      </c>
      <c r="AD14" s="183"/>
      <c r="AE14" s="183"/>
      <c r="AF14" s="183"/>
      <c r="AG14" s="183"/>
      <c r="AH14" s="183"/>
      <c r="AI14" s="183"/>
      <c r="AJ14" s="179" t="s">
        <v>25</v>
      </c>
      <c r="AK14" s="180"/>
      <c r="AL14" s="181"/>
      <c r="AM14" s="129" t="s">
        <v>26</v>
      </c>
      <c r="AO14" s="152" t="str">
        <f t="shared" si="0"/>
        <v>Nr</v>
      </c>
      <c r="AP14" s="171" t="str">
        <f t="shared" si="1"/>
        <v>Grupp 2</v>
      </c>
      <c r="AQ14" s="171"/>
      <c r="AR14" s="171"/>
      <c r="AS14" s="171"/>
      <c r="AT14" s="171">
        <f t="shared" si="2"/>
        <v>5</v>
      </c>
      <c r="AU14" s="171"/>
      <c r="AV14" s="171"/>
      <c r="AW14" s="171">
        <f t="shared" si="3"/>
        <v>6</v>
      </c>
      <c r="AX14" s="171"/>
      <c r="AY14" s="171"/>
      <c r="AZ14" s="171">
        <f t="shared" si="4"/>
        <v>7</v>
      </c>
      <c r="BA14" s="171"/>
      <c r="BB14" s="171"/>
      <c r="BC14" s="171">
        <f t="shared" si="5"/>
        <v>8</v>
      </c>
      <c r="BD14" s="171"/>
      <c r="BE14" s="171"/>
      <c r="BF14" s="172" t="str">
        <f>AC14</f>
        <v>Målskillnad</v>
      </c>
      <c r="BG14" s="173"/>
      <c r="BH14" s="173"/>
      <c r="BI14" s="173"/>
      <c r="BJ14" s="173"/>
      <c r="BK14" s="173"/>
      <c r="BL14" s="173"/>
      <c r="BM14" s="171" t="str">
        <f>AJ14</f>
        <v>Poäng</v>
      </c>
      <c r="BN14" s="174"/>
      <c r="BO14" s="174"/>
      <c r="BP14" s="153" t="str">
        <f t="shared" si="6"/>
        <v>Plac</v>
      </c>
      <c r="BQ14" s="17"/>
      <c r="BR14" s="169"/>
      <c r="BS14" s="170"/>
      <c r="BT14" s="170"/>
      <c r="BU14" s="41"/>
      <c r="BV14" s="20"/>
      <c r="FX14" s="83" t="s">
        <v>31</v>
      </c>
      <c r="FY14" s="83" t="s">
        <v>32</v>
      </c>
      <c r="FZ14" s="83" t="s">
        <v>33</v>
      </c>
      <c r="GA14" s="83" t="s">
        <v>34</v>
      </c>
      <c r="GB14" s="82"/>
    </row>
    <row r="15" spans="1:184" ht="15" customHeight="1" thickBot="1" thickTop="1">
      <c r="A15" s="12" t="s">
        <v>9</v>
      </c>
      <c r="B15" s="33">
        <v>133</v>
      </c>
      <c r="C15" s="34" t="s">
        <v>7</v>
      </c>
      <c r="D15" s="40">
        <f>L15</f>
        <v>5</v>
      </c>
      <c r="E15" s="36" t="str">
        <f>M15</f>
        <v>Holmalunds IF</v>
      </c>
      <c r="F15" s="40">
        <f>L17</f>
        <v>7</v>
      </c>
      <c r="G15" s="36" t="str">
        <f>M17</f>
        <v>Vänersborgs FK</v>
      </c>
      <c r="H15" s="52" t="s">
        <v>27</v>
      </c>
      <c r="I15" s="106" t="s">
        <v>27</v>
      </c>
      <c r="J15" s="53" t="s">
        <v>27</v>
      </c>
      <c r="K15" s="38"/>
      <c r="L15" s="13">
        <v>5</v>
      </c>
      <c r="M15" s="186" t="s">
        <v>78</v>
      </c>
      <c r="N15" s="187"/>
      <c r="O15" s="187"/>
      <c r="P15" s="188"/>
      <c r="Q15" s="100" t="s">
        <v>27</v>
      </c>
      <c r="R15" s="101"/>
      <c r="S15" s="102" t="s">
        <v>27</v>
      </c>
      <c r="T15" s="63" t="str">
        <f>H11</f>
        <v>-</v>
      </c>
      <c r="U15" s="105" t="s">
        <v>27</v>
      </c>
      <c r="V15" s="64" t="str">
        <f>J11</f>
        <v>-</v>
      </c>
      <c r="W15" s="63" t="str">
        <f>H15</f>
        <v>-</v>
      </c>
      <c r="X15" s="105" t="s">
        <v>27</v>
      </c>
      <c r="Y15" s="64" t="str">
        <f>J15</f>
        <v>-</v>
      </c>
      <c r="Z15" s="63" t="str">
        <f>J19</f>
        <v>-</v>
      </c>
      <c r="AA15" s="105" t="s">
        <v>27</v>
      </c>
      <c r="AB15" s="64" t="str">
        <f>H19</f>
        <v>-</v>
      </c>
      <c r="AC15" s="164"/>
      <c r="AD15" s="130">
        <f>SUM(Q15,T15,W15,Z15)</f>
        <v>0</v>
      </c>
      <c r="AE15" s="133" t="s">
        <v>27</v>
      </c>
      <c r="AF15" s="132">
        <f>SUM(S15,V15,Y15,AB15)</f>
        <v>0</v>
      </c>
      <c r="AG15" s="164"/>
      <c r="AH15" s="134">
        <f>AD15-AF15</f>
        <v>0</v>
      </c>
      <c r="AI15" s="164"/>
      <c r="AJ15" s="164"/>
      <c r="AK15" s="135">
        <f>SUM(FX15:GA15)</f>
        <v>0</v>
      </c>
      <c r="AL15" s="164"/>
      <c r="AM15" s="135"/>
      <c r="AO15" s="136">
        <f t="shared" si="0"/>
        <v>5</v>
      </c>
      <c r="AP15" s="175" t="str">
        <f t="shared" si="1"/>
        <v>Holmalunds IF</v>
      </c>
      <c r="AQ15" s="175"/>
      <c r="AR15" s="175"/>
      <c r="AS15" s="175"/>
      <c r="AT15" s="162" t="str">
        <f t="shared" si="2"/>
        <v>-</v>
      </c>
      <c r="AU15" s="163"/>
      <c r="AV15" s="163"/>
      <c r="AW15" s="137" t="str">
        <f t="shared" si="3"/>
        <v>-</v>
      </c>
      <c r="AX15" s="151" t="str">
        <f>U15</f>
        <v>-</v>
      </c>
      <c r="AY15" s="139" t="str">
        <f>V15</f>
        <v>-</v>
      </c>
      <c r="AZ15" s="137" t="str">
        <f t="shared" si="4"/>
        <v>-</v>
      </c>
      <c r="BA15" s="151" t="str">
        <f>X15</f>
        <v>-</v>
      </c>
      <c r="BB15" s="139" t="str">
        <f>Y15</f>
        <v>-</v>
      </c>
      <c r="BC15" s="137" t="str">
        <f t="shared" si="5"/>
        <v>-</v>
      </c>
      <c r="BD15" s="105" t="str">
        <f aca="true" t="shared" si="11" ref="BD15:BE17">AA15</f>
        <v>-</v>
      </c>
      <c r="BE15" s="139" t="str">
        <f t="shared" si="11"/>
        <v>-</v>
      </c>
      <c r="BF15" s="164">
        <f>AC15</f>
        <v>0</v>
      </c>
      <c r="BG15" s="140">
        <f aca="true" t="shared" si="12" ref="BG15:BL15">AD15</f>
        <v>0</v>
      </c>
      <c r="BH15" s="133" t="str">
        <f t="shared" si="12"/>
        <v>-</v>
      </c>
      <c r="BI15" s="141">
        <f t="shared" si="12"/>
        <v>0</v>
      </c>
      <c r="BJ15" s="164">
        <f t="shared" si="12"/>
        <v>0</v>
      </c>
      <c r="BK15" s="142">
        <f t="shared" si="12"/>
        <v>0</v>
      </c>
      <c r="BL15" s="164">
        <f t="shared" si="12"/>
        <v>0</v>
      </c>
      <c r="BM15" s="164">
        <f>AJ15</f>
        <v>0</v>
      </c>
      <c r="BN15" s="131">
        <f>AK15</f>
        <v>0</v>
      </c>
      <c r="BO15" s="164">
        <f>AL15</f>
        <v>0</v>
      </c>
      <c r="BP15" s="131">
        <f t="shared" si="6"/>
        <v>0</v>
      </c>
      <c r="BQ15" s="50"/>
      <c r="BR15" s="160"/>
      <c r="BS15" s="50"/>
      <c r="BT15" s="160"/>
      <c r="BU15" s="50"/>
      <c r="BV15" s="20"/>
      <c r="FX15" s="83">
        <f>IF(Q15="-",0,IF(Q15&gt;S15,3,IF(Q15=S15,1,0)))</f>
        <v>0</v>
      </c>
      <c r="FY15" s="83">
        <f>IF(T15="-",0,IF(T15&gt;V15,3,IF(T15=V15,1,0)))</f>
        <v>0</v>
      </c>
      <c r="FZ15" s="83">
        <f>IF(W15="-",0,IF(W15&gt;Y15,3,IF(W15=Y15,1,0)))</f>
        <v>0</v>
      </c>
      <c r="GA15" s="83">
        <f>IF(Z15="-",0,IF(Z15&gt;AB15,3,IF(Z15=AB15,1,0)))</f>
        <v>0</v>
      </c>
      <c r="GB15" s="82"/>
    </row>
    <row r="16" spans="1:184" ht="15" customHeight="1" thickBot="1" thickTop="1">
      <c r="A16" s="12" t="s">
        <v>10</v>
      </c>
      <c r="B16" s="33">
        <v>134</v>
      </c>
      <c r="C16" s="34" t="s">
        <v>7</v>
      </c>
      <c r="D16" s="40">
        <f>L16</f>
        <v>6</v>
      </c>
      <c r="E16" s="36" t="str">
        <f>M16</f>
        <v>Skoftebyns IF Vit</v>
      </c>
      <c r="F16" s="40">
        <f>L18</f>
        <v>8</v>
      </c>
      <c r="G16" s="36" t="str">
        <f>M18</f>
        <v>Sjömarkens IF 2</v>
      </c>
      <c r="H16" s="52" t="s">
        <v>27</v>
      </c>
      <c r="I16" s="106" t="s">
        <v>27</v>
      </c>
      <c r="J16" s="53" t="s">
        <v>27</v>
      </c>
      <c r="K16" s="38"/>
      <c r="L16" s="13">
        <v>6</v>
      </c>
      <c r="M16" s="189" t="s">
        <v>75</v>
      </c>
      <c r="N16" s="190"/>
      <c r="O16" s="190"/>
      <c r="P16" s="191"/>
      <c r="Q16" s="63" t="str">
        <f>J11</f>
        <v>-</v>
      </c>
      <c r="R16" s="105" t="s">
        <v>27</v>
      </c>
      <c r="S16" s="64" t="str">
        <f>H11</f>
        <v>-</v>
      </c>
      <c r="T16" s="100" t="s">
        <v>27</v>
      </c>
      <c r="U16" s="101"/>
      <c r="V16" s="102" t="s">
        <v>27</v>
      </c>
      <c r="W16" s="63" t="str">
        <f>H20</f>
        <v>-</v>
      </c>
      <c r="X16" s="105" t="s">
        <v>27</v>
      </c>
      <c r="Y16" s="64" t="str">
        <f>J20</f>
        <v>-</v>
      </c>
      <c r="Z16" s="63" t="str">
        <f>H16</f>
        <v>-</v>
      </c>
      <c r="AA16" s="105" t="s">
        <v>27</v>
      </c>
      <c r="AB16" s="64" t="str">
        <f>J16</f>
        <v>-</v>
      </c>
      <c r="AC16" s="165"/>
      <c r="AD16" s="134">
        <f>SUM(Q16,T16,W16,Z16)</f>
        <v>0</v>
      </c>
      <c r="AE16" s="133" t="s">
        <v>27</v>
      </c>
      <c r="AF16" s="132">
        <f>SUM(S16,V16,Y16,AB16)</f>
        <v>0</v>
      </c>
      <c r="AG16" s="165"/>
      <c r="AH16" s="134">
        <f>AD16-AF16</f>
        <v>0</v>
      </c>
      <c r="AI16" s="165"/>
      <c r="AJ16" s="165"/>
      <c r="AK16" s="135">
        <f>SUM(FX16:GA16)</f>
        <v>0</v>
      </c>
      <c r="AL16" s="165"/>
      <c r="AM16" s="135"/>
      <c r="AO16" s="136">
        <f t="shared" si="0"/>
        <v>6</v>
      </c>
      <c r="AP16" s="184" t="str">
        <f t="shared" si="1"/>
        <v>Skoftebyns IF Vit</v>
      </c>
      <c r="AQ16" s="184"/>
      <c r="AR16" s="184"/>
      <c r="AS16" s="184"/>
      <c r="AT16" s="137" t="str">
        <f t="shared" si="2"/>
        <v>-</v>
      </c>
      <c r="AU16" s="105" t="str">
        <f aca="true" t="shared" si="13" ref="AU16:AV18">R16</f>
        <v>-</v>
      </c>
      <c r="AV16" s="139" t="str">
        <f t="shared" si="13"/>
        <v>-</v>
      </c>
      <c r="AW16" s="162" t="str">
        <f t="shared" si="3"/>
        <v>-</v>
      </c>
      <c r="AX16" s="163"/>
      <c r="AY16" s="163"/>
      <c r="AZ16" s="137" t="str">
        <f t="shared" si="4"/>
        <v>-</v>
      </c>
      <c r="BA16" s="151" t="str">
        <f>X16</f>
        <v>-</v>
      </c>
      <c r="BB16" s="139" t="str">
        <f>Y16</f>
        <v>-</v>
      </c>
      <c r="BC16" s="137" t="str">
        <f t="shared" si="5"/>
        <v>-</v>
      </c>
      <c r="BD16" s="105" t="str">
        <f t="shared" si="11"/>
        <v>-</v>
      </c>
      <c r="BE16" s="139" t="str">
        <f t="shared" si="11"/>
        <v>-</v>
      </c>
      <c r="BF16" s="165"/>
      <c r="BG16" s="142">
        <f aca="true" t="shared" si="14" ref="BG16:BI18">AD16</f>
        <v>0</v>
      </c>
      <c r="BH16" s="133" t="str">
        <f t="shared" si="14"/>
        <v>-</v>
      </c>
      <c r="BI16" s="141">
        <f t="shared" si="14"/>
        <v>0</v>
      </c>
      <c r="BJ16" s="165"/>
      <c r="BK16" s="142">
        <f>AH16</f>
        <v>0</v>
      </c>
      <c r="BL16" s="165"/>
      <c r="BM16" s="165"/>
      <c r="BN16" s="131">
        <f>AK16</f>
        <v>0</v>
      </c>
      <c r="BO16" s="165"/>
      <c r="BP16" s="131">
        <f t="shared" si="6"/>
        <v>0</v>
      </c>
      <c r="BQ16" s="50"/>
      <c r="BR16" s="161"/>
      <c r="BS16" s="50"/>
      <c r="BT16" s="161"/>
      <c r="BU16" s="50"/>
      <c r="BV16" s="20"/>
      <c r="FX16" s="83">
        <f>IF(Q16="-",0,IF(Q16&gt;S16,3,IF(Q16=S16,1,0)))</f>
        <v>0</v>
      </c>
      <c r="FY16" s="83">
        <f>IF(T16="-",0,IF(T16&gt;V16,3,IF(T16=V16,1,0)))</f>
        <v>0</v>
      </c>
      <c r="FZ16" s="83">
        <f>IF(W16="-",0,IF(W16&gt;Y16,3,IF(W16=Y16,1,0)))</f>
        <v>0</v>
      </c>
      <c r="GA16" s="83">
        <f>IF(Z16="-",0,IF(Z16&gt;AB16,3,IF(Z16=AB16,1,0)))</f>
        <v>0</v>
      </c>
      <c r="GB16" s="82"/>
    </row>
    <row r="17" spans="1:184" ht="15" customHeight="1" thickBot="1" thickTop="1">
      <c r="A17" s="12" t="s">
        <v>11</v>
      </c>
      <c r="B17" s="33">
        <v>135</v>
      </c>
      <c r="C17" s="34" t="s">
        <v>5</v>
      </c>
      <c r="D17" s="40">
        <f>L12</f>
        <v>4</v>
      </c>
      <c r="E17" s="36" t="str">
        <f>M12</f>
        <v>Långareds BoIS</v>
      </c>
      <c r="F17" s="40">
        <f>L9</f>
        <v>1</v>
      </c>
      <c r="G17" s="36" t="str">
        <f>M9</f>
        <v>Alingsås KIK 3</v>
      </c>
      <c r="H17" s="52" t="s">
        <v>27</v>
      </c>
      <c r="I17" s="106" t="s">
        <v>27</v>
      </c>
      <c r="J17" s="53" t="s">
        <v>27</v>
      </c>
      <c r="K17" s="38"/>
      <c r="L17" s="13">
        <v>7</v>
      </c>
      <c r="M17" s="186" t="s">
        <v>76</v>
      </c>
      <c r="N17" s="187"/>
      <c r="O17" s="187"/>
      <c r="P17" s="188"/>
      <c r="Q17" s="63" t="str">
        <f>J15</f>
        <v>-</v>
      </c>
      <c r="R17" s="105" t="s">
        <v>27</v>
      </c>
      <c r="S17" s="64" t="str">
        <f>H15</f>
        <v>-</v>
      </c>
      <c r="T17" s="63" t="str">
        <f>J20</f>
        <v>-</v>
      </c>
      <c r="U17" s="105" t="s">
        <v>27</v>
      </c>
      <c r="V17" s="64" t="str">
        <f>H20</f>
        <v>-</v>
      </c>
      <c r="W17" s="100" t="s">
        <v>27</v>
      </c>
      <c r="X17" s="101"/>
      <c r="Y17" s="102" t="s">
        <v>27</v>
      </c>
      <c r="Z17" s="63" t="str">
        <f>H12</f>
        <v>-</v>
      </c>
      <c r="AA17" s="105" t="s">
        <v>27</v>
      </c>
      <c r="AB17" s="64" t="str">
        <f>J12</f>
        <v>-</v>
      </c>
      <c r="AC17" s="165"/>
      <c r="AD17" s="134">
        <f>SUM(T17,Q17,W17,Z17)</f>
        <v>0</v>
      </c>
      <c r="AE17" s="133" t="s">
        <v>27</v>
      </c>
      <c r="AF17" s="132">
        <f>SUM(V17,S17,Y17,AB17)</f>
        <v>0</v>
      </c>
      <c r="AG17" s="165"/>
      <c r="AH17" s="134">
        <f>AD17-AF17</f>
        <v>0</v>
      </c>
      <c r="AI17" s="165"/>
      <c r="AJ17" s="165"/>
      <c r="AK17" s="135">
        <f>SUM(FX17:GA17)</f>
        <v>0</v>
      </c>
      <c r="AL17" s="165"/>
      <c r="AM17" s="135"/>
      <c r="AO17" s="136">
        <f t="shared" si="0"/>
        <v>7</v>
      </c>
      <c r="AP17" s="175" t="str">
        <f t="shared" si="1"/>
        <v>Vänersborgs FK</v>
      </c>
      <c r="AQ17" s="175"/>
      <c r="AR17" s="175"/>
      <c r="AS17" s="175"/>
      <c r="AT17" s="137" t="str">
        <f t="shared" si="2"/>
        <v>-</v>
      </c>
      <c r="AU17" s="105" t="str">
        <f t="shared" si="13"/>
        <v>-</v>
      </c>
      <c r="AV17" s="139" t="str">
        <f t="shared" si="13"/>
        <v>-</v>
      </c>
      <c r="AW17" s="137" t="str">
        <f t="shared" si="3"/>
        <v>-</v>
      </c>
      <c r="AX17" s="151" t="str">
        <f>U17</f>
        <v>-</v>
      </c>
      <c r="AY17" s="139" t="str">
        <f>V17</f>
        <v>-</v>
      </c>
      <c r="AZ17" s="162" t="str">
        <f t="shared" si="4"/>
        <v>-</v>
      </c>
      <c r="BA17" s="163"/>
      <c r="BB17" s="163"/>
      <c r="BC17" s="137" t="str">
        <f t="shared" si="5"/>
        <v>-</v>
      </c>
      <c r="BD17" s="105" t="str">
        <f t="shared" si="11"/>
        <v>-</v>
      </c>
      <c r="BE17" s="139" t="str">
        <f t="shared" si="11"/>
        <v>-</v>
      </c>
      <c r="BF17" s="165"/>
      <c r="BG17" s="142">
        <f t="shared" si="14"/>
        <v>0</v>
      </c>
      <c r="BH17" s="133" t="str">
        <f t="shared" si="14"/>
        <v>-</v>
      </c>
      <c r="BI17" s="141">
        <f t="shared" si="14"/>
        <v>0</v>
      </c>
      <c r="BJ17" s="165"/>
      <c r="BK17" s="142">
        <f>AH17</f>
        <v>0</v>
      </c>
      <c r="BL17" s="165"/>
      <c r="BM17" s="165"/>
      <c r="BN17" s="131">
        <f>AK17</f>
        <v>0</v>
      </c>
      <c r="BO17" s="165"/>
      <c r="BP17" s="131">
        <f t="shared" si="6"/>
        <v>0</v>
      </c>
      <c r="BQ17" s="50"/>
      <c r="BR17" s="161"/>
      <c r="BS17" s="50"/>
      <c r="BT17" s="161"/>
      <c r="BU17" s="50"/>
      <c r="BV17" s="20"/>
      <c r="FX17" s="83">
        <f>IF(Q17="-",0,IF(Q17&gt;S17,3,IF(Q17=S17,1,0)))</f>
        <v>0</v>
      </c>
      <c r="FY17" s="83">
        <f>IF(T17="-",0,IF(T17&gt;V17,3,IF(T17=V17,1,0)))</f>
        <v>0</v>
      </c>
      <c r="FZ17" s="83">
        <f>IF(W17="-",0,IF(W17&gt;Y17,3,IF(W17=Y17,1,0)))</f>
        <v>0</v>
      </c>
      <c r="GA17" s="83">
        <f>IF(Z17="-",0,IF(Z17&gt;AB17,3,IF(Z17=AB17,1,0)))</f>
        <v>0</v>
      </c>
      <c r="GB17" s="82"/>
    </row>
    <row r="18" spans="1:184" ht="15" customHeight="1" thickBot="1" thickTop="1">
      <c r="A18" s="12" t="s">
        <v>12</v>
      </c>
      <c r="B18" s="33">
        <v>136</v>
      </c>
      <c r="C18" s="34" t="s">
        <v>5</v>
      </c>
      <c r="D18" s="40">
        <f>L10</f>
        <v>2</v>
      </c>
      <c r="E18" s="36" t="str">
        <f>M10</f>
        <v>Sjömarkens IF 1</v>
      </c>
      <c r="F18" s="40">
        <f>L11</f>
        <v>3</v>
      </c>
      <c r="G18" s="36" t="str">
        <f>M11</f>
        <v>Skoftebyns IF Svart</v>
      </c>
      <c r="H18" s="52" t="s">
        <v>27</v>
      </c>
      <c r="I18" s="106" t="s">
        <v>27</v>
      </c>
      <c r="J18" s="53" t="s">
        <v>27</v>
      </c>
      <c r="K18" s="38"/>
      <c r="L18" s="13">
        <v>8</v>
      </c>
      <c r="M18" s="186" t="s">
        <v>77</v>
      </c>
      <c r="N18" s="187"/>
      <c r="O18" s="187"/>
      <c r="P18" s="188"/>
      <c r="Q18" s="63" t="str">
        <f>H19</f>
        <v>-</v>
      </c>
      <c r="R18" s="105" t="s">
        <v>27</v>
      </c>
      <c r="S18" s="64" t="str">
        <f>J19</f>
        <v>-</v>
      </c>
      <c r="T18" s="63" t="str">
        <f>J16</f>
        <v>-</v>
      </c>
      <c r="U18" s="105" t="s">
        <v>27</v>
      </c>
      <c r="V18" s="64" t="str">
        <f>H16</f>
        <v>-</v>
      </c>
      <c r="W18" s="63" t="str">
        <f>J12</f>
        <v>-</v>
      </c>
      <c r="X18" s="105" t="s">
        <v>27</v>
      </c>
      <c r="Y18" s="64" t="str">
        <f>H12</f>
        <v>-</v>
      </c>
      <c r="Z18" s="100" t="s">
        <v>27</v>
      </c>
      <c r="AA18" s="101"/>
      <c r="AB18" s="102" t="s">
        <v>27</v>
      </c>
      <c r="AC18" s="165"/>
      <c r="AD18" s="134">
        <f>SUM(W18,Q18,T18,Z18)</f>
        <v>0</v>
      </c>
      <c r="AE18" s="133" t="s">
        <v>27</v>
      </c>
      <c r="AF18" s="132">
        <f>SUM(Y18,S18,V18,AB18)</f>
        <v>0</v>
      </c>
      <c r="AG18" s="165"/>
      <c r="AH18" s="134">
        <f>AD18-AF18</f>
        <v>0</v>
      </c>
      <c r="AI18" s="165"/>
      <c r="AJ18" s="165"/>
      <c r="AK18" s="135">
        <f>SUM(FX18:GA18)</f>
        <v>0</v>
      </c>
      <c r="AL18" s="165"/>
      <c r="AM18" s="135"/>
      <c r="AO18" s="136">
        <f t="shared" si="0"/>
        <v>8</v>
      </c>
      <c r="AP18" s="185" t="str">
        <f t="shared" si="1"/>
        <v>Sjömarkens IF 2</v>
      </c>
      <c r="AQ18" s="185"/>
      <c r="AR18" s="185"/>
      <c r="AS18" s="185"/>
      <c r="AT18" s="137" t="str">
        <f t="shared" si="2"/>
        <v>-</v>
      </c>
      <c r="AU18" s="105" t="str">
        <f t="shared" si="13"/>
        <v>-</v>
      </c>
      <c r="AV18" s="139" t="str">
        <f t="shared" si="13"/>
        <v>-</v>
      </c>
      <c r="AW18" s="137" t="str">
        <f t="shared" si="3"/>
        <v>-</v>
      </c>
      <c r="AX18" s="151" t="str">
        <f>U18</f>
        <v>-</v>
      </c>
      <c r="AY18" s="139" t="str">
        <f>V18</f>
        <v>-</v>
      </c>
      <c r="AZ18" s="137" t="str">
        <f t="shared" si="4"/>
        <v>-</v>
      </c>
      <c r="BA18" s="151" t="str">
        <f>X18</f>
        <v>-</v>
      </c>
      <c r="BB18" s="139" t="str">
        <f>Y18</f>
        <v>-</v>
      </c>
      <c r="BC18" s="162" t="str">
        <f t="shared" si="5"/>
        <v>-</v>
      </c>
      <c r="BD18" s="163"/>
      <c r="BE18" s="163"/>
      <c r="BF18" s="165"/>
      <c r="BG18" s="142">
        <f t="shared" si="14"/>
        <v>0</v>
      </c>
      <c r="BH18" s="133" t="str">
        <f t="shared" si="14"/>
        <v>-</v>
      </c>
      <c r="BI18" s="141">
        <f t="shared" si="14"/>
        <v>0</v>
      </c>
      <c r="BJ18" s="165"/>
      <c r="BK18" s="142">
        <f>AH18</f>
        <v>0</v>
      </c>
      <c r="BL18" s="165"/>
      <c r="BM18" s="165"/>
      <c r="BN18" s="131">
        <f>AK18</f>
        <v>0</v>
      </c>
      <c r="BO18" s="165"/>
      <c r="BP18" s="131">
        <f t="shared" si="6"/>
        <v>0</v>
      </c>
      <c r="BQ18" s="50"/>
      <c r="BR18" s="161"/>
      <c r="BS18" s="50"/>
      <c r="BT18" s="161"/>
      <c r="BU18" s="50"/>
      <c r="BV18" s="20"/>
      <c r="FX18" s="83">
        <f>IF(Q18="-",0,IF(Q18&gt;S18,3,IF(Q18=S18,1,0)))</f>
        <v>0</v>
      </c>
      <c r="FY18" s="83">
        <f>IF(T18="-",0,IF(T18&gt;V18,3,IF(T18=V18,1,0)))</f>
        <v>0</v>
      </c>
      <c r="FZ18" s="83">
        <f>IF(W18="-",0,IF(W18&gt;Y18,3,IF(W18=Y18,1,0)))</f>
        <v>0</v>
      </c>
      <c r="GA18" s="83">
        <f>IF(Z18="-",0,IF(Z18&gt;AB18,3,IF(Z18=AB18,1,0)))</f>
        <v>0</v>
      </c>
      <c r="GB18" s="82"/>
    </row>
    <row r="19" spans="1:74" ht="15" customHeight="1" thickBot="1" thickTop="1">
      <c r="A19" s="12" t="s">
        <v>13</v>
      </c>
      <c r="B19" s="33">
        <v>137</v>
      </c>
      <c r="C19" s="34" t="s">
        <v>7</v>
      </c>
      <c r="D19" s="40">
        <f>L18</f>
        <v>8</v>
      </c>
      <c r="E19" s="36" t="str">
        <f>M18</f>
        <v>Sjömarkens IF 2</v>
      </c>
      <c r="F19" s="40">
        <f>L15</f>
        <v>5</v>
      </c>
      <c r="G19" s="36" t="str">
        <f>M15</f>
        <v>Holmalunds IF</v>
      </c>
      <c r="H19" s="52" t="s">
        <v>27</v>
      </c>
      <c r="I19" s="106" t="s">
        <v>27</v>
      </c>
      <c r="J19" s="53" t="s">
        <v>27</v>
      </c>
      <c r="K19" s="38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8"/>
      <c r="BL19" s="121"/>
      <c r="BM19" s="121"/>
      <c r="BN19" s="121"/>
      <c r="BO19" s="121"/>
      <c r="BP19" s="121"/>
      <c r="BQ19" s="11"/>
      <c r="BR19" s="11"/>
      <c r="BS19" s="11"/>
      <c r="BT19" s="11"/>
      <c r="BU19" s="11"/>
      <c r="BV19" s="11"/>
    </row>
    <row r="20" spans="1:74" ht="15" customHeight="1" thickBot="1" thickTop="1">
      <c r="A20" s="12" t="s">
        <v>14</v>
      </c>
      <c r="B20" s="33">
        <v>138</v>
      </c>
      <c r="C20" s="34" t="s">
        <v>7</v>
      </c>
      <c r="D20" s="40">
        <f>L16</f>
        <v>6</v>
      </c>
      <c r="E20" s="36" t="str">
        <f>M16</f>
        <v>Skoftebyns IF Vit</v>
      </c>
      <c r="F20" s="40">
        <f>L17</f>
        <v>7</v>
      </c>
      <c r="G20" s="36" t="str">
        <f>M17</f>
        <v>Vänersborgs FK</v>
      </c>
      <c r="H20" s="52" t="s">
        <v>27</v>
      </c>
      <c r="I20" s="106" t="s">
        <v>27</v>
      </c>
      <c r="J20" s="53" t="s">
        <v>27</v>
      </c>
      <c r="K20" s="38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8"/>
      <c r="BL20" s="121"/>
      <c r="BM20" s="121"/>
      <c r="BN20" s="121"/>
      <c r="BO20" s="121"/>
      <c r="BP20" s="121"/>
      <c r="BQ20" s="11"/>
      <c r="BR20" s="11"/>
      <c r="BS20" s="11"/>
      <c r="BT20" s="11"/>
      <c r="BU20" s="11"/>
      <c r="BV20" s="11"/>
    </row>
    <row r="21" spans="4:74" ht="15" customHeight="1" thickBot="1" thickTop="1">
      <c r="D21" s="10"/>
      <c r="E21" s="11"/>
      <c r="F21" s="10"/>
      <c r="G21" s="8"/>
      <c r="H21" s="65"/>
      <c r="I21" s="11"/>
      <c r="J21" s="65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21"/>
      <c r="AD21" s="121"/>
      <c r="AE21" s="121"/>
      <c r="AF21" s="121"/>
      <c r="AG21" s="121"/>
      <c r="AH21" s="128"/>
      <c r="AI21" s="121"/>
      <c r="AJ21" s="121"/>
      <c r="AK21" s="121"/>
      <c r="AL21" s="121"/>
      <c r="AM21" s="121"/>
      <c r="AO21" s="124"/>
      <c r="AP21" s="124"/>
      <c r="AQ21" s="124"/>
      <c r="AR21" s="124"/>
      <c r="AS21" s="124"/>
      <c r="AT21" s="124"/>
      <c r="AU21" s="124"/>
      <c r="AV21" s="124"/>
      <c r="AW21" s="125"/>
      <c r="AX21" s="124"/>
      <c r="AY21" s="124"/>
      <c r="AZ21" s="125"/>
      <c r="BA21" s="124"/>
      <c r="BB21" s="124"/>
      <c r="BC21" s="125"/>
      <c r="BD21" s="124"/>
      <c r="BE21" s="124"/>
      <c r="BF21" s="125"/>
      <c r="BG21" s="124"/>
      <c r="BH21" s="124"/>
      <c r="BI21" s="125"/>
      <c r="BJ21" s="124"/>
      <c r="BK21" s="154"/>
      <c r="BL21" s="124"/>
      <c r="BM21" s="124"/>
      <c r="BN21" s="124"/>
      <c r="BO21" s="124"/>
      <c r="BP21" s="124"/>
      <c r="BQ21" s="20"/>
      <c r="BR21" s="20"/>
      <c r="BS21" s="20"/>
      <c r="BT21" s="20"/>
      <c r="BU21" s="20"/>
      <c r="BV21" s="20"/>
    </row>
    <row r="22" spans="1:184" ht="15" customHeight="1" thickBot="1" thickTop="1">
      <c r="A22" s="12" t="s">
        <v>24</v>
      </c>
      <c r="B22" s="33" t="s">
        <v>17</v>
      </c>
      <c r="C22" s="34" t="s">
        <v>35</v>
      </c>
      <c r="D22" s="28" t="s">
        <v>23</v>
      </c>
      <c r="E22" s="28" t="s">
        <v>29</v>
      </c>
      <c r="F22" s="28" t="s">
        <v>23</v>
      </c>
      <c r="G22" s="28" t="s">
        <v>30</v>
      </c>
      <c r="H22" s="166" t="s">
        <v>4</v>
      </c>
      <c r="I22" s="167"/>
      <c r="J22" s="168"/>
      <c r="K22" s="39"/>
      <c r="L22" s="31" t="s">
        <v>23</v>
      </c>
      <c r="M22" s="166" t="s">
        <v>2</v>
      </c>
      <c r="N22" s="167"/>
      <c r="O22" s="167"/>
      <c r="P22" s="168"/>
      <c r="Q22" s="166">
        <f>L23</f>
        <v>9</v>
      </c>
      <c r="R22" s="167"/>
      <c r="S22" s="168"/>
      <c r="T22" s="166">
        <f>L24</f>
        <v>10</v>
      </c>
      <c r="U22" s="167"/>
      <c r="V22" s="168"/>
      <c r="W22" s="166">
        <f>L25</f>
        <v>11</v>
      </c>
      <c r="X22" s="167"/>
      <c r="Y22" s="168"/>
      <c r="Z22" s="166">
        <f>L26</f>
        <v>12</v>
      </c>
      <c r="AA22" s="167"/>
      <c r="AB22" s="168"/>
      <c r="AC22" s="182" t="s">
        <v>28</v>
      </c>
      <c r="AD22" s="183"/>
      <c r="AE22" s="183"/>
      <c r="AF22" s="183"/>
      <c r="AG22" s="183"/>
      <c r="AH22" s="183"/>
      <c r="AI22" s="183"/>
      <c r="AJ22" s="179" t="s">
        <v>25</v>
      </c>
      <c r="AK22" s="180"/>
      <c r="AL22" s="181"/>
      <c r="AM22" s="129" t="s">
        <v>26</v>
      </c>
      <c r="AO22" s="152" t="str">
        <f t="shared" si="0"/>
        <v>Nr</v>
      </c>
      <c r="AP22" s="171" t="str">
        <f t="shared" si="1"/>
        <v>Grupp 3</v>
      </c>
      <c r="AQ22" s="171"/>
      <c r="AR22" s="171"/>
      <c r="AS22" s="171"/>
      <c r="AT22" s="171">
        <f t="shared" si="2"/>
        <v>9</v>
      </c>
      <c r="AU22" s="171"/>
      <c r="AV22" s="171"/>
      <c r="AW22" s="171">
        <f t="shared" si="3"/>
        <v>10</v>
      </c>
      <c r="AX22" s="171"/>
      <c r="AY22" s="171"/>
      <c r="AZ22" s="171">
        <f t="shared" si="4"/>
        <v>11</v>
      </c>
      <c r="BA22" s="171"/>
      <c r="BB22" s="171"/>
      <c r="BC22" s="171">
        <f t="shared" si="5"/>
        <v>12</v>
      </c>
      <c r="BD22" s="171"/>
      <c r="BE22" s="171"/>
      <c r="BF22" s="172" t="str">
        <f>AC22</f>
        <v>Målskillnad</v>
      </c>
      <c r="BG22" s="173"/>
      <c r="BH22" s="173"/>
      <c r="BI22" s="173"/>
      <c r="BJ22" s="173"/>
      <c r="BK22" s="173"/>
      <c r="BL22" s="173"/>
      <c r="BM22" s="171" t="str">
        <f>AJ22</f>
        <v>Poäng</v>
      </c>
      <c r="BN22" s="174"/>
      <c r="BO22" s="174"/>
      <c r="BP22" s="153" t="str">
        <f t="shared" si="6"/>
        <v>Plac</v>
      </c>
      <c r="BQ22" s="55"/>
      <c r="BR22" s="169"/>
      <c r="BS22" s="170"/>
      <c r="BT22" s="170"/>
      <c r="BU22" s="41"/>
      <c r="BV22" s="20"/>
      <c r="FX22" s="83" t="s">
        <v>31</v>
      </c>
      <c r="FY22" s="83" t="s">
        <v>32</v>
      </c>
      <c r="FZ22" s="83" t="s">
        <v>33</v>
      </c>
      <c r="GA22" s="83" t="s">
        <v>34</v>
      </c>
      <c r="GB22" s="82"/>
    </row>
    <row r="23" spans="1:184" ht="15" customHeight="1" thickBot="1" thickTop="1">
      <c r="A23" s="114">
        <v>0.53125</v>
      </c>
      <c r="B23" s="33">
        <v>139</v>
      </c>
      <c r="C23" s="34" t="s">
        <v>15</v>
      </c>
      <c r="D23" s="35">
        <f>L23</f>
        <v>9</v>
      </c>
      <c r="E23" s="36" t="str">
        <f>M23</f>
        <v>Tollereds IF</v>
      </c>
      <c r="F23" s="40">
        <f>L24</f>
        <v>10</v>
      </c>
      <c r="G23" s="36" t="str">
        <f>M24</f>
        <v>Alingsås KIK 2</v>
      </c>
      <c r="H23" s="52" t="s">
        <v>27</v>
      </c>
      <c r="I23" s="106" t="s">
        <v>27</v>
      </c>
      <c r="J23" s="53" t="s">
        <v>27</v>
      </c>
      <c r="K23" s="38"/>
      <c r="L23" s="13">
        <v>9</v>
      </c>
      <c r="M23" s="176" t="s">
        <v>79</v>
      </c>
      <c r="N23" s="177"/>
      <c r="O23" s="177"/>
      <c r="P23" s="178"/>
      <c r="Q23" s="100" t="s">
        <v>27</v>
      </c>
      <c r="R23" s="101"/>
      <c r="S23" s="102" t="s">
        <v>27</v>
      </c>
      <c r="T23" s="63" t="str">
        <f>H23</f>
        <v>-</v>
      </c>
      <c r="U23" s="105" t="s">
        <v>27</v>
      </c>
      <c r="V23" s="64" t="str">
        <f>J23</f>
        <v>-</v>
      </c>
      <c r="W23" s="63" t="str">
        <f>H27</f>
        <v>-</v>
      </c>
      <c r="X23" s="105" t="s">
        <v>27</v>
      </c>
      <c r="Y23" s="64" t="str">
        <f>J27</f>
        <v>-</v>
      </c>
      <c r="Z23" s="63" t="str">
        <f>J31</f>
        <v>-</v>
      </c>
      <c r="AA23" s="105" t="s">
        <v>27</v>
      </c>
      <c r="AB23" s="64" t="str">
        <f>H31</f>
        <v>-</v>
      </c>
      <c r="AC23" s="164"/>
      <c r="AD23" s="130">
        <f>SUM(Q23,T23,W23,Z23)</f>
        <v>0</v>
      </c>
      <c r="AE23" s="133" t="s">
        <v>27</v>
      </c>
      <c r="AF23" s="132">
        <f>SUM(S23,V23,Y23,AB23)</f>
        <v>0</v>
      </c>
      <c r="AG23" s="164"/>
      <c r="AH23" s="134">
        <f>AD23-AF23</f>
        <v>0</v>
      </c>
      <c r="AI23" s="164"/>
      <c r="AJ23" s="164"/>
      <c r="AK23" s="135">
        <f>SUM(FX23:GA23)</f>
        <v>0</v>
      </c>
      <c r="AL23" s="164"/>
      <c r="AM23" s="135"/>
      <c r="AO23" s="136">
        <f t="shared" si="0"/>
        <v>9</v>
      </c>
      <c r="AP23" s="175" t="str">
        <f t="shared" si="1"/>
        <v>Tollereds IF</v>
      </c>
      <c r="AQ23" s="175"/>
      <c r="AR23" s="175"/>
      <c r="AS23" s="175"/>
      <c r="AT23" s="162" t="str">
        <f t="shared" si="2"/>
        <v>-</v>
      </c>
      <c r="AU23" s="163"/>
      <c r="AV23" s="163"/>
      <c r="AW23" s="137" t="str">
        <f t="shared" si="3"/>
        <v>-</v>
      </c>
      <c r="AX23" s="151" t="str">
        <f>U23</f>
        <v>-</v>
      </c>
      <c r="AY23" s="139" t="str">
        <f>V23</f>
        <v>-</v>
      </c>
      <c r="AZ23" s="137" t="str">
        <f t="shared" si="4"/>
        <v>-</v>
      </c>
      <c r="BA23" s="151" t="str">
        <f>X23</f>
        <v>-</v>
      </c>
      <c r="BB23" s="139" t="str">
        <f>Y23</f>
        <v>-</v>
      </c>
      <c r="BC23" s="137" t="str">
        <f t="shared" si="5"/>
        <v>-</v>
      </c>
      <c r="BD23" s="105" t="str">
        <f aca="true" t="shared" si="15" ref="BD23:BE25">AA23</f>
        <v>-</v>
      </c>
      <c r="BE23" s="139" t="str">
        <f t="shared" si="15"/>
        <v>-</v>
      </c>
      <c r="BF23" s="164">
        <f>AC23</f>
        <v>0</v>
      </c>
      <c r="BG23" s="140">
        <f aca="true" t="shared" si="16" ref="BG23:BL23">AD23</f>
        <v>0</v>
      </c>
      <c r="BH23" s="133" t="str">
        <f t="shared" si="16"/>
        <v>-</v>
      </c>
      <c r="BI23" s="141">
        <f t="shared" si="16"/>
        <v>0</v>
      </c>
      <c r="BJ23" s="164">
        <f t="shared" si="16"/>
        <v>0</v>
      </c>
      <c r="BK23" s="142">
        <f t="shared" si="16"/>
        <v>0</v>
      </c>
      <c r="BL23" s="164">
        <f t="shared" si="16"/>
        <v>0</v>
      </c>
      <c r="BM23" s="164">
        <f>AJ23</f>
        <v>0</v>
      </c>
      <c r="BN23" s="131">
        <f>AK23</f>
        <v>0</v>
      </c>
      <c r="BO23" s="164">
        <f>AL23</f>
        <v>0</v>
      </c>
      <c r="BP23" s="131">
        <f t="shared" si="6"/>
        <v>0</v>
      </c>
      <c r="BQ23" s="50"/>
      <c r="BR23" s="160"/>
      <c r="BS23" s="50"/>
      <c r="BT23" s="160"/>
      <c r="BU23" s="50"/>
      <c r="BV23" s="20"/>
      <c r="FX23" s="83">
        <f>IF(Q23="-",0,IF(Q23&gt;S23,3,IF(Q23=S23,1,0)))</f>
        <v>0</v>
      </c>
      <c r="FY23" s="83">
        <f>IF(T23="-",0,IF(T23&gt;V23,3,IF(T23=V23,1,0)))</f>
        <v>0</v>
      </c>
      <c r="FZ23" s="83">
        <f>IF(W23="-",0,IF(W23&gt;Y23,3,IF(W23=Y23,1,0)))</f>
        <v>0</v>
      </c>
      <c r="GA23" s="83">
        <f>IF(Z23="-",0,IF(Z23&gt;AB23,3,IF(Z23=AB23,1,0)))</f>
        <v>0</v>
      </c>
      <c r="GB23" s="82"/>
    </row>
    <row r="24" spans="1:184" ht="15" customHeight="1" thickBot="1" thickTop="1">
      <c r="A24" s="114">
        <v>0.5416666666666666</v>
      </c>
      <c r="B24" s="33">
        <v>140</v>
      </c>
      <c r="C24" s="34" t="s">
        <v>15</v>
      </c>
      <c r="D24" s="40">
        <f>L25</f>
        <v>11</v>
      </c>
      <c r="E24" s="36" t="str">
        <f>M25</f>
        <v>Bergdalens IK</v>
      </c>
      <c r="F24" s="40">
        <f>L26</f>
        <v>12</v>
      </c>
      <c r="G24" s="36" t="str">
        <f>M26</f>
        <v>Vänersborgs IF 1</v>
      </c>
      <c r="H24" s="52" t="s">
        <v>27</v>
      </c>
      <c r="I24" s="106" t="s">
        <v>27</v>
      </c>
      <c r="J24" s="53" t="s">
        <v>27</v>
      </c>
      <c r="K24" s="38"/>
      <c r="L24" s="13">
        <v>10</v>
      </c>
      <c r="M24" s="176" t="s">
        <v>52</v>
      </c>
      <c r="N24" s="177"/>
      <c r="O24" s="177"/>
      <c r="P24" s="178"/>
      <c r="Q24" s="63" t="str">
        <f>J23</f>
        <v>-</v>
      </c>
      <c r="R24" s="105" t="s">
        <v>27</v>
      </c>
      <c r="S24" s="64" t="str">
        <f>H23</f>
        <v>-</v>
      </c>
      <c r="T24" s="100" t="s">
        <v>27</v>
      </c>
      <c r="U24" s="101"/>
      <c r="V24" s="102" t="s">
        <v>27</v>
      </c>
      <c r="W24" s="63" t="str">
        <f>H32</f>
        <v>-</v>
      </c>
      <c r="X24" s="105" t="s">
        <v>27</v>
      </c>
      <c r="Y24" s="64" t="str">
        <f>J32</f>
        <v>-</v>
      </c>
      <c r="Z24" s="63" t="str">
        <f>H28</f>
        <v>-</v>
      </c>
      <c r="AA24" s="105" t="s">
        <v>27</v>
      </c>
      <c r="AB24" s="64" t="str">
        <f>J28</f>
        <v>-</v>
      </c>
      <c r="AC24" s="165"/>
      <c r="AD24" s="134">
        <f>SUM(Q24,T24,W24,Z24)</f>
        <v>0</v>
      </c>
      <c r="AE24" s="133" t="s">
        <v>27</v>
      </c>
      <c r="AF24" s="132">
        <f>SUM(S24,V24,Y24,AB24)</f>
        <v>0</v>
      </c>
      <c r="AG24" s="165"/>
      <c r="AH24" s="134">
        <f>AD24-AF24</f>
        <v>0</v>
      </c>
      <c r="AI24" s="165"/>
      <c r="AJ24" s="165"/>
      <c r="AK24" s="135">
        <f>SUM(FX24:GA24)</f>
        <v>0</v>
      </c>
      <c r="AL24" s="165"/>
      <c r="AM24" s="135"/>
      <c r="AO24" s="136">
        <f t="shared" si="0"/>
        <v>10</v>
      </c>
      <c r="AP24" s="175" t="str">
        <f t="shared" si="1"/>
        <v>Alingsås KIK 2</v>
      </c>
      <c r="AQ24" s="175"/>
      <c r="AR24" s="175"/>
      <c r="AS24" s="175"/>
      <c r="AT24" s="137" t="str">
        <f t="shared" si="2"/>
        <v>-</v>
      </c>
      <c r="AU24" s="105" t="str">
        <f aca="true" t="shared" si="17" ref="AU24:AV26">R24</f>
        <v>-</v>
      </c>
      <c r="AV24" s="139" t="str">
        <f t="shared" si="17"/>
        <v>-</v>
      </c>
      <c r="AW24" s="162" t="str">
        <f t="shared" si="3"/>
        <v>-</v>
      </c>
      <c r="AX24" s="163"/>
      <c r="AY24" s="163"/>
      <c r="AZ24" s="137" t="str">
        <f t="shared" si="4"/>
        <v>-</v>
      </c>
      <c r="BA24" s="151" t="str">
        <f>X24</f>
        <v>-</v>
      </c>
      <c r="BB24" s="139" t="str">
        <f>Y24</f>
        <v>-</v>
      </c>
      <c r="BC24" s="137" t="str">
        <f t="shared" si="5"/>
        <v>-</v>
      </c>
      <c r="BD24" s="105" t="str">
        <f t="shared" si="15"/>
        <v>-</v>
      </c>
      <c r="BE24" s="139" t="str">
        <f t="shared" si="15"/>
        <v>-</v>
      </c>
      <c r="BF24" s="165"/>
      <c r="BG24" s="142">
        <f aca="true" t="shared" si="18" ref="BG24:BI26">AD24</f>
        <v>0</v>
      </c>
      <c r="BH24" s="133" t="str">
        <f t="shared" si="18"/>
        <v>-</v>
      </c>
      <c r="BI24" s="141">
        <f t="shared" si="18"/>
        <v>0</v>
      </c>
      <c r="BJ24" s="165"/>
      <c r="BK24" s="142">
        <f>AH24</f>
        <v>0</v>
      </c>
      <c r="BL24" s="165"/>
      <c r="BM24" s="165"/>
      <c r="BN24" s="131">
        <f>AK24</f>
        <v>0</v>
      </c>
      <c r="BO24" s="165"/>
      <c r="BP24" s="131">
        <f t="shared" si="6"/>
        <v>0</v>
      </c>
      <c r="BQ24" s="50"/>
      <c r="BR24" s="161"/>
      <c r="BS24" s="50"/>
      <c r="BT24" s="161"/>
      <c r="BU24" s="50"/>
      <c r="BV24" s="20"/>
      <c r="FX24" s="83">
        <f>IF(Q24="-",0,IF(Q24&gt;S24,3,IF(Q24=S24,1,0)))</f>
        <v>0</v>
      </c>
      <c r="FY24" s="83">
        <f>IF(T24="-",0,IF(T24&gt;V24,3,IF(T24=V24,1,0)))</f>
        <v>0</v>
      </c>
      <c r="FZ24" s="83">
        <f>IF(W24="-",0,IF(W24&gt;Y24,3,IF(W24=Y24,1,0)))</f>
        <v>0</v>
      </c>
      <c r="GA24" s="83">
        <f>IF(Z24="-",0,IF(Z24&gt;AB24,3,IF(Z24=AB24,1,0)))</f>
        <v>0</v>
      </c>
      <c r="GB24" s="82"/>
    </row>
    <row r="25" spans="1:184" ht="15" customHeight="1" thickBot="1" thickTop="1">
      <c r="A25" s="114">
        <v>0.5520833333333334</v>
      </c>
      <c r="B25" s="33">
        <v>141</v>
      </c>
      <c r="C25" s="34" t="s">
        <v>16</v>
      </c>
      <c r="D25" s="40">
        <f>L29</f>
        <v>13</v>
      </c>
      <c r="E25" s="36" t="str">
        <f>M29</f>
        <v>Vänersborgs IF 2</v>
      </c>
      <c r="F25" s="40">
        <f>L30</f>
        <v>14</v>
      </c>
      <c r="G25" s="36" t="str">
        <f>M30</f>
        <v>IK Zenith</v>
      </c>
      <c r="H25" s="52" t="s">
        <v>27</v>
      </c>
      <c r="I25" s="106" t="s">
        <v>27</v>
      </c>
      <c r="J25" s="53" t="s">
        <v>27</v>
      </c>
      <c r="K25" s="38"/>
      <c r="L25" s="13">
        <v>11</v>
      </c>
      <c r="M25" s="176" t="s">
        <v>73</v>
      </c>
      <c r="N25" s="177"/>
      <c r="O25" s="177"/>
      <c r="P25" s="178"/>
      <c r="Q25" s="63" t="str">
        <f>J27</f>
        <v>-</v>
      </c>
      <c r="R25" s="105" t="s">
        <v>27</v>
      </c>
      <c r="S25" s="64" t="str">
        <f>H27</f>
        <v>-</v>
      </c>
      <c r="T25" s="63" t="str">
        <f>J32</f>
        <v>-</v>
      </c>
      <c r="U25" s="105" t="s">
        <v>27</v>
      </c>
      <c r="V25" s="64" t="str">
        <f>H32</f>
        <v>-</v>
      </c>
      <c r="W25" s="100" t="s">
        <v>27</v>
      </c>
      <c r="X25" s="101"/>
      <c r="Y25" s="102" t="s">
        <v>27</v>
      </c>
      <c r="Z25" s="63" t="str">
        <f>H24</f>
        <v>-</v>
      </c>
      <c r="AA25" s="105" t="s">
        <v>27</v>
      </c>
      <c r="AB25" s="64" t="str">
        <f>J24</f>
        <v>-</v>
      </c>
      <c r="AC25" s="165"/>
      <c r="AD25" s="134">
        <f>SUM(T25,Q25,W25,Z25)</f>
        <v>0</v>
      </c>
      <c r="AE25" s="133" t="s">
        <v>27</v>
      </c>
      <c r="AF25" s="132">
        <f>SUM(V25,S25,Y25,AB25)</f>
        <v>0</v>
      </c>
      <c r="AG25" s="165"/>
      <c r="AH25" s="134">
        <f>AD25-AF25</f>
        <v>0</v>
      </c>
      <c r="AI25" s="165"/>
      <c r="AJ25" s="165"/>
      <c r="AK25" s="135">
        <f>SUM(FX25:GA25)</f>
        <v>0</v>
      </c>
      <c r="AL25" s="165"/>
      <c r="AM25" s="135"/>
      <c r="AO25" s="136">
        <f t="shared" si="0"/>
        <v>11</v>
      </c>
      <c r="AP25" s="175" t="str">
        <f t="shared" si="1"/>
        <v>Bergdalens IK</v>
      </c>
      <c r="AQ25" s="175"/>
      <c r="AR25" s="175"/>
      <c r="AS25" s="175"/>
      <c r="AT25" s="137" t="str">
        <f t="shared" si="2"/>
        <v>-</v>
      </c>
      <c r="AU25" s="105" t="str">
        <f t="shared" si="17"/>
        <v>-</v>
      </c>
      <c r="AV25" s="139" t="str">
        <f t="shared" si="17"/>
        <v>-</v>
      </c>
      <c r="AW25" s="137" t="str">
        <f t="shared" si="3"/>
        <v>-</v>
      </c>
      <c r="AX25" s="151" t="str">
        <f>U25</f>
        <v>-</v>
      </c>
      <c r="AY25" s="139" t="str">
        <f>V25</f>
        <v>-</v>
      </c>
      <c r="AZ25" s="162" t="str">
        <f t="shared" si="4"/>
        <v>-</v>
      </c>
      <c r="BA25" s="163"/>
      <c r="BB25" s="163"/>
      <c r="BC25" s="137" t="str">
        <f t="shared" si="5"/>
        <v>-</v>
      </c>
      <c r="BD25" s="105" t="str">
        <f t="shared" si="15"/>
        <v>-</v>
      </c>
      <c r="BE25" s="139" t="str">
        <f t="shared" si="15"/>
        <v>-</v>
      </c>
      <c r="BF25" s="165"/>
      <c r="BG25" s="142">
        <f t="shared" si="18"/>
        <v>0</v>
      </c>
      <c r="BH25" s="133" t="str">
        <f t="shared" si="18"/>
        <v>-</v>
      </c>
      <c r="BI25" s="141">
        <f t="shared" si="18"/>
        <v>0</v>
      </c>
      <c r="BJ25" s="165"/>
      <c r="BK25" s="142">
        <f>AH25</f>
        <v>0</v>
      </c>
      <c r="BL25" s="165"/>
      <c r="BM25" s="165"/>
      <c r="BN25" s="131">
        <f>AK25</f>
        <v>0</v>
      </c>
      <c r="BO25" s="165"/>
      <c r="BP25" s="131">
        <f t="shared" si="6"/>
        <v>0</v>
      </c>
      <c r="BQ25" s="50"/>
      <c r="BR25" s="161"/>
      <c r="BS25" s="50"/>
      <c r="BT25" s="161"/>
      <c r="BU25" s="50"/>
      <c r="BV25" s="20"/>
      <c r="FX25" s="83">
        <f>IF(Q25="-",0,IF(Q25&gt;S25,3,IF(Q25=S25,1,0)))</f>
        <v>0</v>
      </c>
      <c r="FY25" s="83">
        <f>IF(T25="-",0,IF(T25&gt;V25,3,IF(T25=V25,1,0)))</f>
        <v>0</v>
      </c>
      <c r="FZ25" s="83">
        <f>IF(W25="-",0,IF(W25&gt;Y25,3,IF(W25=Y25,1,0)))</f>
        <v>0</v>
      </c>
      <c r="GA25" s="83">
        <f>IF(Z25="-",0,IF(Z25&gt;AB25,3,IF(Z25=AB25,1,0)))</f>
        <v>0</v>
      </c>
      <c r="GB25" s="82"/>
    </row>
    <row r="26" spans="1:184" ht="15" customHeight="1" thickBot="1" thickTop="1">
      <c r="A26" s="114">
        <v>0.5625</v>
      </c>
      <c r="B26" s="33">
        <v>142</v>
      </c>
      <c r="C26" s="34" t="s">
        <v>16</v>
      </c>
      <c r="D26" s="40">
        <f>L31</f>
        <v>15</v>
      </c>
      <c r="E26" s="36" t="str">
        <f>M31</f>
        <v>IK Rössö</v>
      </c>
      <c r="F26" s="40">
        <f>L32</f>
        <v>16</v>
      </c>
      <c r="G26" s="36" t="str">
        <f>M32</f>
        <v>Alingsås KIK 1</v>
      </c>
      <c r="H26" s="52" t="s">
        <v>27</v>
      </c>
      <c r="I26" s="106" t="s">
        <v>27</v>
      </c>
      <c r="J26" s="53" t="s">
        <v>27</v>
      </c>
      <c r="K26" s="38"/>
      <c r="L26" s="13">
        <v>12</v>
      </c>
      <c r="M26" s="176" t="s">
        <v>80</v>
      </c>
      <c r="N26" s="177"/>
      <c r="O26" s="177"/>
      <c r="P26" s="178"/>
      <c r="Q26" s="63" t="str">
        <f>H31</f>
        <v>-</v>
      </c>
      <c r="R26" s="105" t="s">
        <v>27</v>
      </c>
      <c r="S26" s="64" t="str">
        <f>J31</f>
        <v>-</v>
      </c>
      <c r="T26" s="63" t="str">
        <f>J28</f>
        <v>-</v>
      </c>
      <c r="U26" s="105" t="s">
        <v>27</v>
      </c>
      <c r="V26" s="64" t="str">
        <f>H28</f>
        <v>-</v>
      </c>
      <c r="W26" s="63" t="str">
        <f>J24</f>
        <v>-</v>
      </c>
      <c r="X26" s="105" t="s">
        <v>27</v>
      </c>
      <c r="Y26" s="64" t="str">
        <f>H24</f>
        <v>-</v>
      </c>
      <c r="Z26" s="100" t="s">
        <v>27</v>
      </c>
      <c r="AA26" s="101"/>
      <c r="AB26" s="102" t="s">
        <v>27</v>
      </c>
      <c r="AC26" s="165"/>
      <c r="AD26" s="134">
        <f>SUM(W26,Q26,T26,Z26)</f>
        <v>0</v>
      </c>
      <c r="AE26" s="133" t="s">
        <v>27</v>
      </c>
      <c r="AF26" s="132">
        <f>SUM(Y26,S26,V26,AB26)</f>
        <v>0</v>
      </c>
      <c r="AG26" s="165"/>
      <c r="AH26" s="134">
        <f>AD26-AF26</f>
        <v>0</v>
      </c>
      <c r="AI26" s="165"/>
      <c r="AJ26" s="165"/>
      <c r="AK26" s="135">
        <f>SUM(FX26:GA26)</f>
        <v>0</v>
      </c>
      <c r="AL26" s="165"/>
      <c r="AM26" s="135"/>
      <c r="AO26" s="136">
        <f t="shared" si="0"/>
        <v>12</v>
      </c>
      <c r="AP26" s="175" t="str">
        <f t="shared" si="1"/>
        <v>Vänersborgs IF 1</v>
      </c>
      <c r="AQ26" s="175"/>
      <c r="AR26" s="175"/>
      <c r="AS26" s="175"/>
      <c r="AT26" s="137" t="str">
        <f t="shared" si="2"/>
        <v>-</v>
      </c>
      <c r="AU26" s="105" t="str">
        <f t="shared" si="17"/>
        <v>-</v>
      </c>
      <c r="AV26" s="139" t="str">
        <f t="shared" si="17"/>
        <v>-</v>
      </c>
      <c r="AW26" s="137" t="str">
        <f t="shared" si="3"/>
        <v>-</v>
      </c>
      <c r="AX26" s="151" t="str">
        <f>U26</f>
        <v>-</v>
      </c>
      <c r="AY26" s="139" t="str">
        <f>V26</f>
        <v>-</v>
      </c>
      <c r="AZ26" s="137" t="str">
        <f t="shared" si="4"/>
        <v>-</v>
      </c>
      <c r="BA26" s="151" t="str">
        <f>X26</f>
        <v>-</v>
      </c>
      <c r="BB26" s="139" t="str">
        <f>Y26</f>
        <v>-</v>
      </c>
      <c r="BC26" s="162" t="str">
        <f t="shared" si="5"/>
        <v>-</v>
      </c>
      <c r="BD26" s="163"/>
      <c r="BE26" s="163"/>
      <c r="BF26" s="165"/>
      <c r="BG26" s="142">
        <f t="shared" si="18"/>
        <v>0</v>
      </c>
      <c r="BH26" s="133" t="str">
        <f t="shared" si="18"/>
        <v>-</v>
      </c>
      <c r="BI26" s="141">
        <f t="shared" si="18"/>
        <v>0</v>
      </c>
      <c r="BJ26" s="165"/>
      <c r="BK26" s="142">
        <f>AH26</f>
        <v>0</v>
      </c>
      <c r="BL26" s="165"/>
      <c r="BM26" s="165"/>
      <c r="BN26" s="131">
        <f>AK26</f>
        <v>0</v>
      </c>
      <c r="BO26" s="165"/>
      <c r="BP26" s="131">
        <f t="shared" si="6"/>
        <v>0</v>
      </c>
      <c r="BQ26" s="50"/>
      <c r="BR26" s="161"/>
      <c r="BS26" s="50"/>
      <c r="BT26" s="161"/>
      <c r="BU26" s="50"/>
      <c r="BV26" s="20"/>
      <c r="FX26" s="83">
        <f>IF(Q26="-",0,IF(Q26&gt;S26,3,IF(Q26=S26,1,0)))</f>
        <v>0</v>
      </c>
      <c r="FY26" s="83">
        <f>IF(T26="-",0,IF(T26&gt;V26,3,IF(T26=V26,1,0)))</f>
        <v>0</v>
      </c>
      <c r="FZ26" s="83">
        <f>IF(W26="-",0,IF(W26&gt;Y26,3,IF(W26=Y26,1,0)))</f>
        <v>0</v>
      </c>
      <c r="GA26" s="83">
        <f>IF(Z26="-",0,IF(Z26&gt;AB26,3,IF(Z26=AB26,1,0)))</f>
        <v>0</v>
      </c>
      <c r="GB26" s="82"/>
    </row>
    <row r="27" spans="1:184" ht="15" customHeight="1" thickBot="1" thickTop="1">
      <c r="A27" s="114">
        <v>0.5729166666666666</v>
      </c>
      <c r="B27" s="33">
        <v>143</v>
      </c>
      <c r="C27" s="34" t="s">
        <v>15</v>
      </c>
      <c r="D27" s="40">
        <f>L23</f>
        <v>9</v>
      </c>
      <c r="E27" s="36" t="str">
        <f>M23</f>
        <v>Tollereds IF</v>
      </c>
      <c r="F27" s="40">
        <f>L25</f>
        <v>11</v>
      </c>
      <c r="G27" s="36" t="str">
        <f>M25</f>
        <v>Bergdalens IK</v>
      </c>
      <c r="H27" s="52" t="s">
        <v>27</v>
      </c>
      <c r="I27" s="106" t="s">
        <v>27</v>
      </c>
      <c r="J27" s="53" t="s">
        <v>27</v>
      </c>
      <c r="K27" s="43"/>
      <c r="L27" s="19"/>
      <c r="M27" s="21"/>
      <c r="N27" s="21"/>
      <c r="O27" s="21"/>
      <c r="P27" s="21"/>
      <c r="Q27" s="21"/>
      <c r="R27" s="21"/>
      <c r="S27" s="47"/>
      <c r="T27" s="48"/>
      <c r="U27" s="49"/>
      <c r="V27" s="49"/>
      <c r="W27" s="47"/>
      <c r="X27" s="48"/>
      <c r="Y27" s="49"/>
      <c r="Z27" s="49"/>
      <c r="AA27" s="47"/>
      <c r="AB27" s="48"/>
      <c r="AC27" s="143"/>
      <c r="AD27" s="143"/>
      <c r="AE27" s="144"/>
      <c r="AF27" s="145"/>
      <c r="AG27" s="143"/>
      <c r="AH27" s="144"/>
      <c r="AI27" s="144"/>
      <c r="AJ27" s="145"/>
      <c r="AK27" s="145"/>
      <c r="AL27" s="145"/>
      <c r="AM27" s="145"/>
      <c r="AN27" s="145"/>
      <c r="AO27" s="145"/>
      <c r="AP27" s="145"/>
      <c r="AQ27" s="145"/>
      <c r="AR27" s="145"/>
      <c r="AS27" s="124"/>
      <c r="AT27" s="146"/>
      <c r="AU27" s="147"/>
      <c r="AV27" s="147"/>
      <c r="AW27" s="147"/>
      <c r="AX27" s="147"/>
      <c r="AY27" s="147"/>
      <c r="AZ27" s="147"/>
      <c r="BA27" s="144"/>
      <c r="BB27" s="145"/>
      <c r="BC27" s="143"/>
      <c r="BD27" s="143"/>
      <c r="BE27" s="144"/>
      <c r="BF27" s="145"/>
      <c r="BG27" s="143"/>
      <c r="BH27" s="143"/>
      <c r="BI27" s="144"/>
      <c r="BJ27" s="145"/>
      <c r="BK27" s="144"/>
      <c r="BL27" s="143"/>
      <c r="BM27" s="143"/>
      <c r="BN27" s="144"/>
      <c r="BO27" s="145"/>
      <c r="BP27" s="143"/>
      <c r="BQ27" s="51"/>
      <c r="BR27" s="50"/>
      <c r="BS27" s="50"/>
      <c r="BT27" s="50"/>
      <c r="BU27" s="50"/>
      <c r="BV27" s="50"/>
      <c r="BW27" s="50"/>
      <c r="BX27" s="50"/>
      <c r="BY27" s="50"/>
      <c r="BZ27" s="50"/>
      <c r="FX27" s="103"/>
      <c r="FY27" s="103"/>
      <c r="FZ27" s="103"/>
      <c r="GA27" s="103"/>
      <c r="GB27" s="82"/>
    </row>
    <row r="28" spans="1:184" ht="15" customHeight="1" thickBot="1" thickTop="1">
      <c r="A28" s="114">
        <v>0.5833333333333334</v>
      </c>
      <c r="B28" s="33">
        <v>144</v>
      </c>
      <c r="C28" s="34" t="s">
        <v>15</v>
      </c>
      <c r="D28" s="40">
        <f>L24</f>
        <v>10</v>
      </c>
      <c r="E28" s="36" t="str">
        <f>M24</f>
        <v>Alingsås KIK 2</v>
      </c>
      <c r="F28" s="40">
        <f>L26</f>
        <v>12</v>
      </c>
      <c r="G28" s="36" t="str">
        <f>M26</f>
        <v>Vänersborgs IF 1</v>
      </c>
      <c r="H28" s="52" t="s">
        <v>27</v>
      </c>
      <c r="I28" s="106" t="s">
        <v>27</v>
      </c>
      <c r="J28" s="53" t="s">
        <v>27</v>
      </c>
      <c r="K28" s="43"/>
      <c r="L28" s="31" t="s">
        <v>23</v>
      </c>
      <c r="M28" s="166" t="s">
        <v>3</v>
      </c>
      <c r="N28" s="167"/>
      <c r="O28" s="167"/>
      <c r="P28" s="168"/>
      <c r="Q28" s="166">
        <f>L29</f>
        <v>13</v>
      </c>
      <c r="R28" s="167"/>
      <c r="S28" s="168"/>
      <c r="T28" s="166">
        <f>L30</f>
        <v>14</v>
      </c>
      <c r="U28" s="167"/>
      <c r="V28" s="168"/>
      <c r="W28" s="166">
        <f>L31</f>
        <v>15</v>
      </c>
      <c r="X28" s="167"/>
      <c r="Y28" s="168"/>
      <c r="Z28" s="166">
        <f>L32</f>
        <v>16</v>
      </c>
      <c r="AA28" s="167"/>
      <c r="AB28" s="168"/>
      <c r="AC28" s="182" t="s">
        <v>28</v>
      </c>
      <c r="AD28" s="183"/>
      <c r="AE28" s="183"/>
      <c r="AF28" s="183"/>
      <c r="AG28" s="183"/>
      <c r="AH28" s="183"/>
      <c r="AI28" s="183"/>
      <c r="AJ28" s="179" t="s">
        <v>25</v>
      </c>
      <c r="AK28" s="180"/>
      <c r="AL28" s="181"/>
      <c r="AM28" s="129" t="s">
        <v>26</v>
      </c>
      <c r="AO28" s="152" t="str">
        <f t="shared" si="0"/>
        <v>Nr</v>
      </c>
      <c r="AP28" s="171" t="str">
        <f t="shared" si="1"/>
        <v>Grupp 4</v>
      </c>
      <c r="AQ28" s="171"/>
      <c r="AR28" s="171"/>
      <c r="AS28" s="171"/>
      <c r="AT28" s="171">
        <f t="shared" si="2"/>
        <v>13</v>
      </c>
      <c r="AU28" s="171"/>
      <c r="AV28" s="171"/>
      <c r="AW28" s="171">
        <f t="shared" si="3"/>
        <v>14</v>
      </c>
      <c r="AX28" s="171"/>
      <c r="AY28" s="171"/>
      <c r="AZ28" s="171">
        <f t="shared" si="4"/>
        <v>15</v>
      </c>
      <c r="BA28" s="171"/>
      <c r="BB28" s="171"/>
      <c r="BC28" s="171">
        <f t="shared" si="5"/>
        <v>16</v>
      </c>
      <c r="BD28" s="171"/>
      <c r="BE28" s="171"/>
      <c r="BF28" s="172" t="str">
        <f>AC28</f>
        <v>Målskillnad</v>
      </c>
      <c r="BG28" s="173"/>
      <c r="BH28" s="173"/>
      <c r="BI28" s="173"/>
      <c r="BJ28" s="173"/>
      <c r="BK28" s="173"/>
      <c r="BL28" s="173"/>
      <c r="BM28" s="171" t="str">
        <f>AJ28</f>
        <v>Poäng</v>
      </c>
      <c r="BN28" s="174"/>
      <c r="BO28" s="174"/>
      <c r="BP28" s="153" t="str">
        <f t="shared" si="6"/>
        <v>Plac</v>
      </c>
      <c r="BQ28" s="17"/>
      <c r="BR28" s="169"/>
      <c r="BS28" s="170"/>
      <c r="BT28" s="170"/>
      <c r="BU28" s="41"/>
      <c r="BV28" s="20"/>
      <c r="FX28" s="83" t="s">
        <v>31</v>
      </c>
      <c r="FY28" s="83" t="s">
        <v>32</v>
      </c>
      <c r="FZ28" s="83" t="s">
        <v>33</v>
      </c>
      <c r="GA28" s="83" t="s">
        <v>34</v>
      </c>
      <c r="GB28" s="82"/>
    </row>
    <row r="29" spans="1:184" ht="15" customHeight="1" thickBot="1" thickTop="1">
      <c r="A29" s="114">
        <v>0.59375</v>
      </c>
      <c r="B29" s="33">
        <v>145</v>
      </c>
      <c r="C29" s="34" t="s">
        <v>16</v>
      </c>
      <c r="D29" s="40">
        <f>L29</f>
        <v>13</v>
      </c>
      <c r="E29" s="36" t="str">
        <f>M29</f>
        <v>Vänersborgs IF 2</v>
      </c>
      <c r="F29" s="40">
        <f>L31</f>
        <v>15</v>
      </c>
      <c r="G29" s="36" t="str">
        <f>M31</f>
        <v>IK Rössö</v>
      </c>
      <c r="H29" s="52" t="s">
        <v>27</v>
      </c>
      <c r="I29" s="106" t="s">
        <v>27</v>
      </c>
      <c r="J29" s="53" t="s">
        <v>27</v>
      </c>
      <c r="K29" s="38"/>
      <c r="L29" s="13">
        <v>13</v>
      </c>
      <c r="M29" s="186" t="s">
        <v>81</v>
      </c>
      <c r="N29" s="187"/>
      <c r="O29" s="187"/>
      <c r="P29" s="188"/>
      <c r="Q29" s="100" t="s">
        <v>27</v>
      </c>
      <c r="R29" s="101"/>
      <c r="S29" s="102" t="s">
        <v>27</v>
      </c>
      <c r="T29" s="63" t="str">
        <f>H25</f>
        <v>-</v>
      </c>
      <c r="U29" s="105" t="s">
        <v>27</v>
      </c>
      <c r="V29" s="64" t="str">
        <f>J25</f>
        <v>-</v>
      </c>
      <c r="W29" s="63" t="str">
        <f>H29</f>
        <v>-</v>
      </c>
      <c r="X29" s="105" t="s">
        <v>27</v>
      </c>
      <c r="Y29" s="64" t="str">
        <f>J29</f>
        <v>-</v>
      </c>
      <c r="Z29" s="63" t="str">
        <f>J33</f>
        <v>-</v>
      </c>
      <c r="AA29" s="105" t="s">
        <v>27</v>
      </c>
      <c r="AB29" s="64" t="str">
        <f>H33</f>
        <v>-</v>
      </c>
      <c r="AC29" s="164"/>
      <c r="AD29" s="130">
        <f>SUM(Q29,T29,W29,Z29)</f>
        <v>0</v>
      </c>
      <c r="AE29" s="133" t="s">
        <v>27</v>
      </c>
      <c r="AF29" s="132">
        <f>SUM(S29,V29,Y29,AB29)</f>
        <v>0</v>
      </c>
      <c r="AG29" s="164"/>
      <c r="AH29" s="134">
        <f>AD29-AF29</f>
        <v>0</v>
      </c>
      <c r="AI29" s="164"/>
      <c r="AJ29" s="164"/>
      <c r="AK29" s="135">
        <f>SUM(FX29:GA29)</f>
        <v>0</v>
      </c>
      <c r="AL29" s="164"/>
      <c r="AM29" s="135"/>
      <c r="AO29" s="136">
        <f t="shared" si="0"/>
        <v>13</v>
      </c>
      <c r="AP29" s="175" t="str">
        <f t="shared" si="1"/>
        <v>Vänersborgs IF 2</v>
      </c>
      <c r="AQ29" s="175"/>
      <c r="AR29" s="175"/>
      <c r="AS29" s="175"/>
      <c r="AT29" s="162" t="str">
        <f t="shared" si="2"/>
        <v>-</v>
      </c>
      <c r="AU29" s="163"/>
      <c r="AV29" s="163"/>
      <c r="AW29" s="137" t="str">
        <f t="shared" si="3"/>
        <v>-</v>
      </c>
      <c r="AX29" s="151" t="str">
        <f>U29</f>
        <v>-</v>
      </c>
      <c r="AY29" s="139" t="str">
        <f>V29</f>
        <v>-</v>
      </c>
      <c r="AZ29" s="137" t="str">
        <f t="shared" si="4"/>
        <v>-</v>
      </c>
      <c r="BA29" s="151" t="str">
        <f>X29</f>
        <v>-</v>
      </c>
      <c r="BB29" s="139" t="str">
        <f>Y29</f>
        <v>-</v>
      </c>
      <c r="BC29" s="137" t="str">
        <f t="shared" si="5"/>
        <v>-</v>
      </c>
      <c r="BD29" s="105" t="str">
        <f aca="true" t="shared" si="19" ref="BD29:BE31">AA29</f>
        <v>-</v>
      </c>
      <c r="BE29" s="139" t="str">
        <f t="shared" si="19"/>
        <v>-</v>
      </c>
      <c r="BF29" s="164">
        <f>AC29</f>
        <v>0</v>
      </c>
      <c r="BG29" s="140">
        <f aca="true" t="shared" si="20" ref="BG29:BL29">AD29</f>
        <v>0</v>
      </c>
      <c r="BH29" s="133" t="str">
        <f t="shared" si="20"/>
        <v>-</v>
      </c>
      <c r="BI29" s="141">
        <f t="shared" si="20"/>
        <v>0</v>
      </c>
      <c r="BJ29" s="164">
        <f t="shared" si="20"/>
        <v>0</v>
      </c>
      <c r="BK29" s="142">
        <f t="shared" si="20"/>
        <v>0</v>
      </c>
      <c r="BL29" s="164">
        <f t="shared" si="20"/>
        <v>0</v>
      </c>
      <c r="BM29" s="164">
        <f>AJ29</f>
        <v>0</v>
      </c>
      <c r="BN29" s="131">
        <f>AK29</f>
        <v>0</v>
      </c>
      <c r="BO29" s="164">
        <f>AL29</f>
        <v>0</v>
      </c>
      <c r="BP29" s="131">
        <f t="shared" si="6"/>
        <v>0</v>
      </c>
      <c r="BQ29" s="50"/>
      <c r="BR29" s="160"/>
      <c r="BS29" s="50"/>
      <c r="BT29" s="160"/>
      <c r="BU29" s="50"/>
      <c r="BV29" s="20"/>
      <c r="FX29" s="83">
        <f>IF(Q29="-",0,IF(Q29&gt;S29,3,IF(Q29=S29,1,0)))</f>
        <v>0</v>
      </c>
      <c r="FY29" s="83">
        <f>IF(T29="-",0,IF(T29&gt;V29,3,IF(T29=V29,1,0)))</f>
        <v>0</v>
      </c>
      <c r="FZ29" s="83">
        <f>IF(W29="-",0,IF(W29&gt;Y29,3,IF(W29=Y29,1,0)))</f>
        <v>0</v>
      </c>
      <c r="GA29" s="83">
        <f>IF(Z29="-",0,IF(Z29&gt;AB29,3,IF(Z29=AB29,1,0)))</f>
        <v>0</v>
      </c>
      <c r="GB29" s="82"/>
    </row>
    <row r="30" spans="1:184" ht="15" customHeight="1" thickBot="1" thickTop="1">
      <c r="A30" s="114">
        <v>0.6041666666666666</v>
      </c>
      <c r="B30" s="33">
        <v>146</v>
      </c>
      <c r="C30" s="34" t="s">
        <v>16</v>
      </c>
      <c r="D30" s="40">
        <f>L30</f>
        <v>14</v>
      </c>
      <c r="E30" s="36" t="str">
        <f>M30</f>
        <v>IK Zenith</v>
      </c>
      <c r="F30" s="40">
        <f>L32</f>
        <v>16</v>
      </c>
      <c r="G30" s="36" t="str">
        <f>M32</f>
        <v>Alingsås KIK 1</v>
      </c>
      <c r="H30" s="52" t="s">
        <v>27</v>
      </c>
      <c r="I30" s="106" t="s">
        <v>27</v>
      </c>
      <c r="J30" s="53" t="s">
        <v>27</v>
      </c>
      <c r="K30" s="38"/>
      <c r="L30" s="13">
        <v>14</v>
      </c>
      <c r="M30" s="189" t="s">
        <v>82</v>
      </c>
      <c r="N30" s="190"/>
      <c r="O30" s="190"/>
      <c r="P30" s="191"/>
      <c r="Q30" s="63" t="str">
        <f>J25</f>
        <v>-</v>
      </c>
      <c r="R30" s="105" t="s">
        <v>27</v>
      </c>
      <c r="S30" s="64" t="str">
        <f>H25</f>
        <v>-</v>
      </c>
      <c r="T30" s="100" t="s">
        <v>27</v>
      </c>
      <c r="U30" s="101"/>
      <c r="V30" s="102" t="s">
        <v>27</v>
      </c>
      <c r="W30" s="63" t="str">
        <f>H34</f>
        <v>-</v>
      </c>
      <c r="X30" s="105" t="s">
        <v>27</v>
      </c>
      <c r="Y30" s="64" t="str">
        <f>J34</f>
        <v>-</v>
      </c>
      <c r="Z30" s="63" t="str">
        <f>H30</f>
        <v>-</v>
      </c>
      <c r="AA30" s="105" t="s">
        <v>27</v>
      </c>
      <c r="AB30" s="64" t="str">
        <f>J30</f>
        <v>-</v>
      </c>
      <c r="AC30" s="165"/>
      <c r="AD30" s="134">
        <f>SUM(Q30,T30,W30,Z30)</f>
        <v>0</v>
      </c>
      <c r="AE30" s="133" t="s">
        <v>27</v>
      </c>
      <c r="AF30" s="132">
        <f>SUM(S30,V30,Y30,AB30)</f>
        <v>0</v>
      </c>
      <c r="AG30" s="165"/>
      <c r="AH30" s="134">
        <f>AD30-AF30</f>
        <v>0</v>
      </c>
      <c r="AI30" s="165"/>
      <c r="AJ30" s="165"/>
      <c r="AK30" s="135">
        <f>SUM(FX30:GA30)</f>
        <v>0</v>
      </c>
      <c r="AL30" s="165"/>
      <c r="AM30" s="135"/>
      <c r="AO30" s="136">
        <f t="shared" si="0"/>
        <v>14</v>
      </c>
      <c r="AP30" s="184" t="str">
        <f t="shared" si="1"/>
        <v>IK Zenith</v>
      </c>
      <c r="AQ30" s="184"/>
      <c r="AR30" s="184"/>
      <c r="AS30" s="184"/>
      <c r="AT30" s="137" t="str">
        <f t="shared" si="2"/>
        <v>-</v>
      </c>
      <c r="AU30" s="105" t="str">
        <f aca="true" t="shared" si="21" ref="AU30:AV32">R30</f>
        <v>-</v>
      </c>
      <c r="AV30" s="139" t="str">
        <f t="shared" si="21"/>
        <v>-</v>
      </c>
      <c r="AW30" s="162" t="str">
        <f t="shared" si="3"/>
        <v>-</v>
      </c>
      <c r="AX30" s="163"/>
      <c r="AY30" s="163"/>
      <c r="AZ30" s="137" t="str">
        <f t="shared" si="4"/>
        <v>-</v>
      </c>
      <c r="BA30" s="151" t="str">
        <f>X30</f>
        <v>-</v>
      </c>
      <c r="BB30" s="139" t="str">
        <f>Y30</f>
        <v>-</v>
      </c>
      <c r="BC30" s="137" t="str">
        <f t="shared" si="5"/>
        <v>-</v>
      </c>
      <c r="BD30" s="105" t="str">
        <f t="shared" si="19"/>
        <v>-</v>
      </c>
      <c r="BE30" s="139" t="str">
        <f t="shared" si="19"/>
        <v>-</v>
      </c>
      <c r="BF30" s="165"/>
      <c r="BG30" s="142">
        <f aca="true" t="shared" si="22" ref="BG30:BI32">AD30</f>
        <v>0</v>
      </c>
      <c r="BH30" s="133" t="str">
        <f t="shared" si="22"/>
        <v>-</v>
      </c>
      <c r="BI30" s="141">
        <f t="shared" si="22"/>
        <v>0</v>
      </c>
      <c r="BJ30" s="165"/>
      <c r="BK30" s="142">
        <f>AH30</f>
        <v>0</v>
      </c>
      <c r="BL30" s="165"/>
      <c r="BM30" s="165"/>
      <c r="BN30" s="131">
        <f>AK30</f>
        <v>0</v>
      </c>
      <c r="BO30" s="165"/>
      <c r="BP30" s="131">
        <f t="shared" si="6"/>
        <v>0</v>
      </c>
      <c r="BQ30" s="50"/>
      <c r="BR30" s="161"/>
      <c r="BS30" s="50"/>
      <c r="BT30" s="161"/>
      <c r="BU30" s="50"/>
      <c r="BV30" s="20"/>
      <c r="FX30" s="83">
        <f>IF(Q30="-",0,IF(Q30&gt;S30,3,IF(Q30=S30,1,0)))</f>
        <v>0</v>
      </c>
      <c r="FY30" s="83">
        <f>IF(T30="-",0,IF(T30&gt;V30,3,IF(T30=V30,1,0)))</f>
        <v>0</v>
      </c>
      <c r="FZ30" s="83">
        <f>IF(W30="-",0,IF(W30&gt;Y30,3,IF(W30=Y30,1,0)))</f>
        <v>0</v>
      </c>
      <c r="GA30" s="83">
        <f>IF(Z30="-",0,IF(Z30&gt;AB30,3,IF(Z30=AB30,1,0)))</f>
        <v>0</v>
      </c>
      <c r="GB30" s="82"/>
    </row>
    <row r="31" spans="1:184" ht="15" customHeight="1" thickBot="1" thickTop="1">
      <c r="A31" s="114">
        <v>0.6145833333333334</v>
      </c>
      <c r="B31" s="33">
        <v>147</v>
      </c>
      <c r="C31" s="34" t="s">
        <v>15</v>
      </c>
      <c r="D31" s="40">
        <f>L26</f>
        <v>12</v>
      </c>
      <c r="E31" s="36" t="str">
        <f>M26</f>
        <v>Vänersborgs IF 1</v>
      </c>
      <c r="F31" s="40">
        <f>L23</f>
        <v>9</v>
      </c>
      <c r="G31" s="36" t="str">
        <f>M23</f>
        <v>Tollereds IF</v>
      </c>
      <c r="H31" s="52" t="s">
        <v>27</v>
      </c>
      <c r="I31" s="106" t="s">
        <v>27</v>
      </c>
      <c r="J31" s="53" t="s">
        <v>27</v>
      </c>
      <c r="K31" s="38"/>
      <c r="L31" s="13">
        <v>15</v>
      </c>
      <c r="M31" s="186" t="s">
        <v>83</v>
      </c>
      <c r="N31" s="187"/>
      <c r="O31" s="187"/>
      <c r="P31" s="188"/>
      <c r="Q31" s="63" t="str">
        <f>J29</f>
        <v>-</v>
      </c>
      <c r="R31" s="105" t="s">
        <v>27</v>
      </c>
      <c r="S31" s="64" t="str">
        <f>H29</f>
        <v>-</v>
      </c>
      <c r="T31" s="63" t="str">
        <f>J34</f>
        <v>-</v>
      </c>
      <c r="U31" s="105" t="s">
        <v>27</v>
      </c>
      <c r="V31" s="64" t="str">
        <f>H34</f>
        <v>-</v>
      </c>
      <c r="W31" s="100" t="s">
        <v>27</v>
      </c>
      <c r="X31" s="101"/>
      <c r="Y31" s="102" t="s">
        <v>27</v>
      </c>
      <c r="Z31" s="63" t="str">
        <f>H26</f>
        <v>-</v>
      </c>
      <c r="AA31" s="105" t="s">
        <v>27</v>
      </c>
      <c r="AB31" s="64" t="str">
        <f>J26</f>
        <v>-</v>
      </c>
      <c r="AC31" s="165"/>
      <c r="AD31" s="134">
        <f>SUM(T31,Q31,W31,Z31)</f>
        <v>0</v>
      </c>
      <c r="AE31" s="133" t="s">
        <v>27</v>
      </c>
      <c r="AF31" s="132">
        <f>SUM(V31,S31,Y31,AB31)</f>
        <v>0</v>
      </c>
      <c r="AG31" s="165"/>
      <c r="AH31" s="134">
        <f>AD31-AF31</f>
        <v>0</v>
      </c>
      <c r="AI31" s="165"/>
      <c r="AJ31" s="165"/>
      <c r="AK31" s="135">
        <f>SUM(FX31:GA31)</f>
        <v>0</v>
      </c>
      <c r="AL31" s="165"/>
      <c r="AM31" s="135"/>
      <c r="AO31" s="136">
        <f t="shared" si="0"/>
        <v>15</v>
      </c>
      <c r="AP31" s="175" t="str">
        <f t="shared" si="1"/>
        <v>IK Rössö</v>
      </c>
      <c r="AQ31" s="175"/>
      <c r="AR31" s="175"/>
      <c r="AS31" s="175"/>
      <c r="AT31" s="137" t="str">
        <f t="shared" si="2"/>
        <v>-</v>
      </c>
      <c r="AU31" s="105" t="str">
        <f t="shared" si="21"/>
        <v>-</v>
      </c>
      <c r="AV31" s="139" t="str">
        <f t="shared" si="21"/>
        <v>-</v>
      </c>
      <c r="AW31" s="137" t="str">
        <f t="shared" si="3"/>
        <v>-</v>
      </c>
      <c r="AX31" s="151" t="str">
        <f>U31</f>
        <v>-</v>
      </c>
      <c r="AY31" s="139" t="str">
        <f>V31</f>
        <v>-</v>
      </c>
      <c r="AZ31" s="162" t="str">
        <f t="shared" si="4"/>
        <v>-</v>
      </c>
      <c r="BA31" s="163"/>
      <c r="BB31" s="163"/>
      <c r="BC31" s="137" t="str">
        <f t="shared" si="5"/>
        <v>-</v>
      </c>
      <c r="BD31" s="105" t="str">
        <f t="shared" si="19"/>
        <v>-</v>
      </c>
      <c r="BE31" s="139" t="str">
        <f t="shared" si="19"/>
        <v>-</v>
      </c>
      <c r="BF31" s="165"/>
      <c r="BG31" s="142">
        <f t="shared" si="22"/>
        <v>0</v>
      </c>
      <c r="BH31" s="133" t="str">
        <f t="shared" si="22"/>
        <v>-</v>
      </c>
      <c r="BI31" s="141">
        <f t="shared" si="22"/>
        <v>0</v>
      </c>
      <c r="BJ31" s="165"/>
      <c r="BK31" s="142">
        <f>AH31</f>
        <v>0</v>
      </c>
      <c r="BL31" s="165"/>
      <c r="BM31" s="165"/>
      <c r="BN31" s="131">
        <f>AK31</f>
        <v>0</v>
      </c>
      <c r="BO31" s="165"/>
      <c r="BP31" s="131">
        <f t="shared" si="6"/>
        <v>0</v>
      </c>
      <c r="BQ31" s="50"/>
      <c r="BR31" s="161"/>
      <c r="BS31" s="50"/>
      <c r="BT31" s="161"/>
      <c r="BU31" s="50"/>
      <c r="BV31" s="20"/>
      <c r="FX31" s="83">
        <f>IF(Q31="-",0,IF(Q31&gt;S31,3,IF(Q31=S31,1,0)))</f>
        <v>0</v>
      </c>
      <c r="FY31" s="83">
        <f>IF(T31="-",0,IF(T31&gt;V31,3,IF(T31=V31,1,0)))</f>
        <v>0</v>
      </c>
      <c r="FZ31" s="83">
        <f>IF(W31="-",0,IF(W31&gt;Y31,3,IF(W31=Y31,1,0)))</f>
        <v>0</v>
      </c>
      <c r="GA31" s="83">
        <f>IF(Z31="-",0,IF(Z31&gt;AB31,3,IF(Z31=AB31,1,0)))</f>
        <v>0</v>
      </c>
      <c r="GB31" s="82"/>
    </row>
    <row r="32" spans="1:184" ht="15" customHeight="1" thickBot="1" thickTop="1">
      <c r="A32" s="114">
        <v>0.625</v>
      </c>
      <c r="B32" s="33">
        <v>148</v>
      </c>
      <c r="C32" s="34" t="s">
        <v>15</v>
      </c>
      <c r="D32" s="40">
        <f>L24</f>
        <v>10</v>
      </c>
      <c r="E32" s="36" t="str">
        <f>M24</f>
        <v>Alingsås KIK 2</v>
      </c>
      <c r="F32" s="40">
        <f>L25</f>
        <v>11</v>
      </c>
      <c r="G32" s="36" t="str">
        <f>M25</f>
        <v>Bergdalens IK</v>
      </c>
      <c r="H32" s="52" t="s">
        <v>27</v>
      </c>
      <c r="I32" s="106" t="s">
        <v>27</v>
      </c>
      <c r="J32" s="53" t="s">
        <v>27</v>
      </c>
      <c r="K32" s="38"/>
      <c r="L32" s="13">
        <v>16</v>
      </c>
      <c r="M32" s="186" t="s">
        <v>51</v>
      </c>
      <c r="N32" s="187"/>
      <c r="O32" s="187"/>
      <c r="P32" s="188"/>
      <c r="Q32" s="63" t="str">
        <f>H33</f>
        <v>-</v>
      </c>
      <c r="R32" s="105" t="s">
        <v>27</v>
      </c>
      <c r="S32" s="64" t="str">
        <f>J33</f>
        <v>-</v>
      </c>
      <c r="T32" s="63" t="str">
        <f>J30</f>
        <v>-</v>
      </c>
      <c r="U32" s="105" t="s">
        <v>27</v>
      </c>
      <c r="V32" s="64" t="str">
        <f>H30</f>
        <v>-</v>
      </c>
      <c r="W32" s="63" t="str">
        <f>J26</f>
        <v>-</v>
      </c>
      <c r="X32" s="105" t="s">
        <v>27</v>
      </c>
      <c r="Y32" s="64" t="str">
        <f>H26</f>
        <v>-</v>
      </c>
      <c r="Z32" s="100" t="s">
        <v>27</v>
      </c>
      <c r="AA32" s="101"/>
      <c r="AB32" s="102" t="s">
        <v>27</v>
      </c>
      <c r="AC32" s="165"/>
      <c r="AD32" s="134">
        <f>SUM(W32,Q32,T32,Z32)</f>
        <v>0</v>
      </c>
      <c r="AE32" s="133" t="s">
        <v>27</v>
      </c>
      <c r="AF32" s="132">
        <f>SUM(Y32,S32,V32,AB32)</f>
        <v>0</v>
      </c>
      <c r="AG32" s="165"/>
      <c r="AH32" s="134">
        <f>AD32-AF32</f>
        <v>0</v>
      </c>
      <c r="AI32" s="165"/>
      <c r="AJ32" s="165"/>
      <c r="AK32" s="135">
        <f>SUM(FX32:GA32)</f>
        <v>0</v>
      </c>
      <c r="AL32" s="165"/>
      <c r="AM32" s="135"/>
      <c r="AO32" s="136">
        <f t="shared" si="0"/>
        <v>16</v>
      </c>
      <c r="AP32" s="185" t="str">
        <f t="shared" si="1"/>
        <v>Alingsås KIK 1</v>
      </c>
      <c r="AQ32" s="185"/>
      <c r="AR32" s="185"/>
      <c r="AS32" s="185"/>
      <c r="AT32" s="137" t="str">
        <f t="shared" si="2"/>
        <v>-</v>
      </c>
      <c r="AU32" s="105" t="str">
        <f t="shared" si="21"/>
        <v>-</v>
      </c>
      <c r="AV32" s="139" t="str">
        <f t="shared" si="21"/>
        <v>-</v>
      </c>
      <c r="AW32" s="137" t="str">
        <f t="shared" si="3"/>
        <v>-</v>
      </c>
      <c r="AX32" s="151" t="str">
        <f>U32</f>
        <v>-</v>
      </c>
      <c r="AY32" s="139" t="str">
        <f>V32</f>
        <v>-</v>
      </c>
      <c r="AZ32" s="137" t="str">
        <f t="shared" si="4"/>
        <v>-</v>
      </c>
      <c r="BA32" s="151" t="str">
        <f>X32</f>
        <v>-</v>
      </c>
      <c r="BB32" s="139" t="str">
        <f>Y32</f>
        <v>-</v>
      </c>
      <c r="BC32" s="162" t="str">
        <f t="shared" si="5"/>
        <v>-</v>
      </c>
      <c r="BD32" s="163"/>
      <c r="BE32" s="163"/>
      <c r="BF32" s="165"/>
      <c r="BG32" s="142">
        <f t="shared" si="22"/>
        <v>0</v>
      </c>
      <c r="BH32" s="133" t="str">
        <f t="shared" si="22"/>
        <v>-</v>
      </c>
      <c r="BI32" s="141">
        <f t="shared" si="22"/>
        <v>0</v>
      </c>
      <c r="BJ32" s="165"/>
      <c r="BK32" s="142">
        <f>AH32</f>
        <v>0</v>
      </c>
      <c r="BL32" s="165"/>
      <c r="BM32" s="165"/>
      <c r="BN32" s="131">
        <f>AK32</f>
        <v>0</v>
      </c>
      <c r="BO32" s="165"/>
      <c r="BP32" s="131">
        <f t="shared" si="6"/>
        <v>0</v>
      </c>
      <c r="BQ32" s="50"/>
      <c r="BR32" s="161"/>
      <c r="BS32" s="50"/>
      <c r="BT32" s="161"/>
      <c r="BU32" s="50"/>
      <c r="BV32" s="20"/>
      <c r="FX32" s="83">
        <f>IF(Q32="-",0,IF(Q32&gt;S32,3,IF(Q32=S32,1,0)))</f>
        <v>0</v>
      </c>
      <c r="FY32" s="83">
        <f>IF(T32="-",0,IF(T32&gt;V32,3,IF(T32=V32,1,0)))</f>
        <v>0</v>
      </c>
      <c r="FZ32" s="83">
        <f>IF(W32="-",0,IF(W32&gt;Y32,3,IF(W32=Y32,1,0)))</f>
        <v>0</v>
      </c>
      <c r="GA32" s="83">
        <f>IF(Z32="-",0,IF(Z32&gt;AB32,3,IF(Z32=AB32,1,0)))</f>
        <v>0</v>
      </c>
      <c r="GB32" s="82"/>
    </row>
    <row r="33" spans="1:74" ht="15" customHeight="1" thickBot="1" thickTop="1">
      <c r="A33" s="114">
        <v>0.6354166666666666</v>
      </c>
      <c r="B33" s="33">
        <v>149</v>
      </c>
      <c r="C33" s="34" t="s">
        <v>16</v>
      </c>
      <c r="D33" s="40">
        <f>L32</f>
        <v>16</v>
      </c>
      <c r="E33" s="36" t="str">
        <f>M32</f>
        <v>Alingsås KIK 1</v>
      </c>
      <c r="F33" s="40">
        <f>L29</f>
        <v>13</v>
      </c>
      <c r="G33" s="36" t="str">
        <f>M29</f>
        <v>Vänersborgs IF 2</v>
      </c>
      <c r="H33" s="52" t="s">
        <v>27</v>
      </c>
      <c r="I33" s="106" t="s">
        <v>27</v>
      </c>
      <c r="J33" s="53" t="s">
        <v>27</v>
      </c>
      <c r="K33" s="38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21"/>
      <c r="AD33" s="121"/>
      <c r="AE33" s="121"/>
      <c r="AF33" s="121"/>
      <c r="AG33" s="121"/>
      <c r="AH33" s="128"/>
      <c r="AI33" s="121"/>
      <c r="AJ33" s="121"/>
      <c r="AK33" s="121"/>
      <c r="AL33" s="121"/>
      <c r="AM33" s="121"/>
      <c r="AO33" s="121"/>
      <c r="AP33" s="121"/>
      <c r="AQ33" s="121"/>
      <c r="AR33" s="121"/>
      <c r="AS33" s="121"/>
      <c r="AT33" s="121"/>
      <c r="AU33" s="121"/>
      <c r="AV33" s="121"/>
      <c r="AW33" s="122"/>
      <c r="AX33" s="121"/>
      <c r="AY33" s="121"/>
      <c r="AZ33" s="122"/>
      <c r="BA33" s="121"/>
      <c r="BB33" s="121"/>
      <c r="BC33" s="122"/>
      <c r="BD33" s="121"/>
      <c r="BE33" s="121"/>
      <c r="BF33" s="122"/>
      <c r="BG33" s="121"/>
      <c r="BH33" s="121"/>
      <c r="BI33" s="122"/>
      <c r="BJ33" s="121"/>
      <c r="BK33" s="128"/>
      <c r="BL33" s="121"/>
      <c r="BM33" s="121"/>
      <c r="BN33" s="121"/>
      <c r="BO33" s="121"/>
      <c r="BP33" s="121"/>
      <c r="BQ33" s="11"/>
      <c r="BR33" s="11"/>
      <c r="BS33" s="11"/>
      <c r="BT33" s="11"/>
      <c r="BU33" s="11"/>
      <c r="BV33" s="11"/>
    </row>
    <row r="34" spans="1:74" ht="15" customHeight="1" thickBot="1" thickTop="1">
      <c r="A34" s="114">
        <v>0.6458333333333334</v>
      </c>
      <c r="B34" s="33">
        <v>150</v>
      </c>
      <c r="C34" s="34" t="s">
        <v>16</v>
      </c>
      <c r="D34" s="40">
        <f>L30</f>
        <v>14</v>
      </c>
      <c r="E34" s="36" t="str">
        <f>M30</f>
        <v>IK Zenith</v>
      </c>
      <c r="F34" s="40">
        <f>L31</f>
        <v>15</v>
      </c>
      <c r="G34" s="36" t="str">
        <f>M31</f>
        <v>IK Rössö</v>
      </c>
      <c r="H34" s="52" t="s">
        <v>27</v>
      </c>
      <c r="I34" s="106" t="s">
        <v>27</v>
      </c>
      <c r="J34" s="53" t="s">
        <v>27</v>
      </c>
      <c r="K34" s="38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21"/>
      <c r="AD34" s="121"/>
      <c r="AE34" s="121"/>
      <c r="AF34" s="121"/>
      <c r="AG34" s="121"/>
      <c r="AH34" s="128"/>
      <c r="AI34" s="121"/>
      <c r="AJ34" s="121"/>
      <c r="AK34" s="121"/>
      <c r="AL34" s="121"/>
      <c r="AM34" s="121"/>
      <c r="AO34" s="121"/>
      <c r="AP34" s="121"/>
      <c r="AQ34" s="121"/>
      <c r="AR34" s="121"/>
      <c r="AS34" s="121"/>
      <c r="AT34" s="121"/>
      <c r="AU34" s="121"/>
      <c r="AV34" s="121"/>
      <c r="AW34" s="122"/>
      <c r="AX34" s="121"/>
      <c r="AY34" s="121"/>
      <c r="AZ34" s="122"/>
      <c r="BA34" s="121"/>
      <c r="BB34" s="121"/>
      <c r="BC34" s="122"/>
      <c r="BD34" s="121"/>
      <c r="BE34" s="121"/>
      <c r="BF34" s="122"/>
      <c r="BG34" s="121"/>
      <c r="BH34" s="121"/>
      <c r="BI34" s="122"/>
      <c r="BJ34" s="121"/>
      <c r="BK34" s="128"/>
      <c r="BL34" s="121"/>
      <c r="BM34" s="121"/>
      <c r="BN34" s="121"/>
      <c r="BO34" s="121"/>
      <c r="BP34" s="121"/>
      <c r="BQ34" s="11"/>
      <c r="BR34" s="11"/>
      <c r="BS34" s="11"/>
      <c r="BT34" s="11"/>
      <c r="BU34" s="11"/>
      <c r="BV34" s="11"/>
    </row>
    <row r="35" spans="4:74" ht="15" customHeight="1" thickTop="1">
      <c r="D35" s="10"/>
      <c r="E35" s="11"/>
      <c r="F35" s="10"/>
      <c r="G35" s="8"/>
      <c r="H35" s="65"/>
      <c r="I35" s="11"/>
      <c r="J35" s="65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21"/>
      <c r="AD35" s="121"/>
      <c r="AE35" s="121"/>
      <c r="AF35" s="121"/>
      <c r="AG35" s="121"/>
      <c r="AH35" s="128"/>
      <c r="AI35" s="121"/>
      <c r="AJ35" s="121"/>
      <c r="AK35" s="121"/>
      <c r="AL35" s="121"/>
      <c r="AM35" s="121"/>
      <c r="AO35" s="121"/>
      <c r="AP35" s="121"/>
      <c r="AQ35" s="121"/>
      <c r="AR35" s="121"/>
      <c r="AS35" s="121"/>
      <c r="AT35" s="121"/>
      <c r="AU35" s="121"/>
      <c r="AV35" s="121"/>
      <c r="AW35" s="122"/>
      <c r="AX35" s="121"/>
      <c r="AY35" s="121"/>
      <c r="AZ35" s="122"/>
      <c r="BA35" s="121"/>
      <c r="BB35" s="121"/>
      <c r="BC35" s="122"/>
      <c r="BD35" s="121"/>
      <c r="BE35" s="121"/>
      <c r="BF35" s="122"/>
      <c r="BG35" s="121"/>
      <c r="BH35" s="121"/>
      <c r="BI35" s="122"/>
      <c r="BJ35" s="121"/>
      <c r="BK35" s="128"/>
      <c r="BL35" s="121"/>
      <c r="BM35" s="121"/>
      <c r="BN35" s="121"/>
      <c r="BO35" s="121"/>
      <c r="BP35" s="121"/>
      <c r="BQ35" s="11"/>
      <c r="BR35" s="11"/>
      <c r="BS35" s="11"/>
      <c r="BT35" s="11"/>
      <c r="BU35" s="11"/>
      <c r="BV35" s="11"/>
    </row>
    <row r="36" spans="4:74" ht="15" customHeight="1">
      <c r="D36" s="10"/>
      <c r="E36" s="11"/>
      <c r="F36" s="10"/>
      <c r="G36" s="8"/>
      <c r="H36" s="65"/>
      <c r="I36" s="11"/>
      <c r="J36" s="65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21"/>
      <c r="AD36" s="121"/>
      <c r="AE36" s="121"/>
      <c r="AF36" s="121"/>
      <c r="AG36" s="121"/>
      <c r="AH36" s="128"/>
      <c r="AI36" s="121"/>
      <c r="AJ36" s="121"/>
      <c r="AK36" s="121"/>
      <c r="AL36" s="121"/>
      <c r="AM36" s="121"/>
      <c r="AO36" s="121"/>
      <c r="AP36" s="121"/>
      <c r="AQ36" s="121"/>
      <c r="AR36" s="121"/>
      <c r="AS36" s="121"/>
      <c r="AT36" s="121"/>
      <c r="AU36" s="121"/>
      <c r="AV36" s="121"/>
      <c r="AW36" s="122"/>
      <c r="AX36" s="121"/>
      <c r="AY36" s="121"/>
      <c r="AZ36" s="122"/>
      <c r="BA36" s="121"/>
      <c r="BB36" s="121"/>
      <c r="BC36" s="122"/>
      <c r="BD36" s="121"/>
      <c r="BE36" s="121"/>
      <c r="BF36" s="122"/>
      <c r="BG36" s="121"/>
      <c r="BH36" s="121"/>
      <c r="BI36" s="122"/>
      <c r="BJ36" s="121"/>
      <c r="BK36" s="128"/>
      <c r="BL36" s="121"/>
      <c r="BM36" s="121"/>
      <c r="BN36" s="121"/>
      <c r="BO36" s="121"/>
      <c r="BP36" s="121"/>
      <c r="BQ36" s="11"/>
      <c r="BR36" s="11"/>
      <c r="BS36" s="11"/>
      <c r="BT36" s="11"/>
      <c r="BU36" s="11"/>
      <c r="BV36" s="11"/>
    </row>
    <row r="37" spans="4:74" ht="15" customHeight="1" thickBot="1">
      <c r="D37" s="10"/>
      <c r="E37" s="11"/>
      <c r="F37" s="10"/>
      <c r="G37" s="8"/>
      <c r="H37" s="65"/>
      <c r="I37" s="11"/>
      <c r="J37" s="65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8"/>
      <c r="BL37" s="121"/>
      <c r="BM37" s="121"/>
      <c r="BN37" s="121"/>
      <c r="BO37" s="121"/>
      <c r="BP37" s="121"/>
      <c r="BQ37" s="11"/>
      <c r="BR37" s="11"/>
      <c r="BS37" s="11"/>
      <c r="BT37" s="11"/>
      <c r="BU37" s="11"/>
      <c r="BV37" s="11"/>
    </row>
    <row r="38" spans="1:74" ht="15" customHeight="1" thickBot="1" thickTop="1">
      <c r="A38" s="17"/>
      <c r="B38" s="22"/>
      <c r="C38" s="41"/>
      <c r="D38" s="17"/>
      <c r="E38" s="156" t="s">
        <v>36</v>
      </c>
      <c r="F38" s="157"/>
      <c r="G38" s="158"/>
      <c r="H38" s="69"/>
      <c r="I38" s="30"/>
      <c r="J38" s="118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8"/>
      <c r="BL38" s="121"/>
      <c r="BM38" s="121"/>
      <c r="BN38" s="121"/>
      <c r="BO38" s="121"/>
      <c r="BP38" s="121"/>
      <c r="BQ38" s="11"/>
      <c r="BR38" s="11"/>
      <c r="BS38" s="11"/>
      <c r="BT38" s="11"/>
      <c r="BU38" s="11"/>
      <c r="BV38" s="11"/>
    </row>
    <row r="39" spans="1:74" ht="15" customHeight="1" thickBot="1" thickTop="1">
      <c r="A39" s="14" t="s">
        <v>24</v>
      </c>
      <c r="B39" s="33" t="s">
        <v>17</v>
      </c>
      <c r="C39" s="34" t="s">
        <v>35</v>
      </c>
      <c r="D39" s="28" t="s">
        <v>23</v>
      </c>
      <c r="E39" s="28" t="s">
        <v>18</v>
      </c>
      <c r="F39" s="28" t="s">
        <v>23</v>
      </c>
      <c r="G39" s="28" t="s">
        <v>18</v>
      </c>
      <c r="H39" s="159" t="s">
        <v>4</v>
      </c>
      <c r="I39" s="159"/>
      <c r="J39" s="159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8"/>
      <c r="BL39" s="121"/>
      <c r="BM39" s="121"/>
      <c r="BN39" s="121"/>
      <c r="BO39" s="121"/>
      <c r="BP39" s="121"/>
      <c r="BQ39" s="11"/>
      <c r="BR39" s="11"/>
      <c r="BS39" s="11"/>
      <c r="BT39" s="11"/>
      <c r="BU39" s="11"/>
      <c r="BV39" s="11"/>
    </row>
    <row r="40" spans="1:74" ht="15" customHeight="1" thickBot="1" thickTop="1">
      <c r="A40" s="114">
        <v>0.5104166666666666</v>
      </c>
      <c r="B40" s="33">
        <v>151</v>
      </c>
      <c r="C40" s="34" t="s">
        <v>37</v>
      </c>
      <c r="D40" s="12"/>
      <c r="E40" s="14" t="s">
        <v>62</v>
      </c>
      <c r="F40" s="14"/>
      <c r="G40" s="14" t="s">
        <v>63</v>
      </c>
      <c r="H40" s="37"/>
      <c r="I40" s="104" t="s">
        <v>27</v>
      </c>
      <c r="J40" s="119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8"/>
      <c r="BL40" s="121"/>
      <c r="BM40" s="121"/>
      <c r="BN40" s="121"/>
      <c r="BO40" s="121"/>
      <c r="BP40" s="121"/>
      <c r="BQ40" s="11"/>
      <c r="BR40" s="11"/>
      <c r="BS40" s="11"/>
      <c r="BT40" s="11"/>
      <c r="BU40" s="11"/>
      <c r="BV40" s="11"/>
    </row>
    <row r="41" spans="1:74" ht="15" customHeight="1" thickBot="1" thickTop="1">
      <c r="A41" s="14"/>
      <c r="B41" s="33"/>
      <c r="C41" s="34"/>
      <c r="D41" s="12"/>
      <c r="E41" s="14"/>
      <c r="F41" s="14"/>
      <c r="G41" s="14"/>
      <c r="H41" s="37"/>
      <c r="I41" s="104" t="s">
        <v>27</v>
      </c>
      <c r="J41" s="119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8"/>
      <c r="BL41" s="121"/>
      <c r="BM41" s="121"/>
      <c r="BN41" s="121"/>
      <c r="BO41" s="121"/>
      <c r="BP41" s="121"/>
      <c r="BQ41" s="11"/>
      <c r="BR41" s="11"/>
      <c r="BS41" s="11"/>
      <c r="BT41" s="11"/>
      <c r="BU41" s="11"/>
      <c r="BV41" s="11"/>
    </row>
    <row r="42" spans="1:74" ht="15" customHeight="1" thickBot="1" thickTop="1">
      <c r="A42" s="114">
        <v>0.5208333333333334</v>
      </c>
      <c r="B42" s="33">
        <v>152</v>
      </c>
      <c r="C42" s="34" t="s">
        <v>38</v>
      </c>
      <c r="D42" s="12"/>
      <c r="E42" s="14" t="s">
        <v>64</v>
      </c>
      <c r="F42" s="14"/>
      <c r="G42" s="14" t="s">
        <v>65</v>
      </c>
      <c r="H42" s="37"/>
      <c r="I42" s="104" t="s">
        <v>27</v>
      </c>
      <c r="J42" s="119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8"/>
      <c r="BL42" s="121"/>
      <c r="BM42" s="121"/>
      <c r="BN42" s="121"/>
      <c r="BO42" s="121"/>
      <c r="BP42" s="121"/>
      <c r="BQ42" s="11"/>
      <c r="BR42" s="11"/>
      <c r="BS42" s="11"/>
      <c r="BT42" s="11"/>
      <c r="BU42" s="11"/>
      <c r="BV42" s="11"/>
    </row>
    <row r="43" spans="1:74" ht="15" customHeight="1" thickBot="1" thickTop="1">
      <c r="A43" s="12"/>
      <c r="B43" s="33"/>
      <c r="C43" s="34"/>
      <c r="D43" s="12"/>
      <c r="E43" s="14"/>
      <c r="F43" s="14"/>
      <c r="G43" s="14"/>
      <c r="H43" s="37"/>
      <c r="I43" s="104" t="s">
        <v>27</v>
      </c>
      <c r="J43" s="44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8"/>
      <c r="BL43" s="121"/>
      <c r="BM43" s="121"/>
      <c r="BN43" s="121"/>
      <c r="BO43" s="121"/>
      <c r="BP43" s="121"/>
      <c r="BQ43" s="11"/>
      <c r="BR43" s="11"/>
      <c r="BS43" s="11"/>
      <c r="BT43" s="11"/>
      <c r="BU43" s="11"/>
      <c r="BV43" s="11"/>
    </row>
    <row r="44" spans="4:74" ht="15" customHeight="1" thickBot="1" thickTop="1">
      <c r="D44" s="10"/>
      <c r="E44" s="11"/>
      <c r="F44" s="10"/>
      <c r="G44" s="8"/>
      <c r="H44" s="65"/>
      <c r="I44" s="11"/>
      <c r="J44" s="65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21"/>
      <c r="AD44" s="121"/>
      <c r="AE44" s="121"/>
      <c r="AF44" s="121"/>
      <c r="AG44" s="121"/>
      <c r="AH44" s="128"/>
      <c r="AI44" s="121"/>
      <c r="AJ44" s="121"/>
      <c r="AK44" s="121"/>
      <c r="AL44" s="121"/>
      <c r="AM44" s="121"/>
      <c r="AO44" s="121"/>
      <c r="AP44" s="121"/>
      <c r="AQ44" s="121"/>
      <c r="AR44" s="121"/>
      <c r="AS44" s="121"/>
      <c r="AT44" s="121"/>
      <c r="AU44" s="121"/>
      <c r="AV44" s="121"/>
      <c r="AW44" s="122"/>
      <c r="AX44" s="121"/>
      <c r="AY44" s="121"/>
      <c r="AZ44" s="122"/>
      <c r="BA44" s="121"/>
      <c r="BB44" s="121"/>
      <c r="BC44" s="122"/>
      <c r="BD44" s="121"/>
      <c r="BE44" s="121"/>
      <c r="BF44" s="122"/>
      <c r="BG44" s="121"/>
      <c r="BH44" s="121"/>
      <c r="BI44" s="122"/>
      <c r="BJ44" s="121"/>
      <c r="BK44" s="128"/>
      <c r="BL44" s="121"/>
      <c r="BM44" s="121"/>
      <c r="BN44" s="121"/>
      <c r="BO44" s="121"/>
      <c r="BP44" s="121"/>
      <c r="BQ44" s="11"/>
      <c r="BR44" s="11"/>
      <c r="BS44" s="11"/>
      <c r="BT44" s="11"/>
      <c r="BU44" s="11"/>
      <c r="BV44" s="11"/>
    </row>
    <row r="45" spans="1:115" s="57" customFormat="1" ht="15" customHeight="1" thickBot="1" thickTop="1">
      <c r="A45" s="15"/>
      <c r="B45" s="22"/>
      <c r="C45" s="41"/>
      <c r="D45" s="17"/>
      <c r="E45" s="156" t="s">
        <v>39</v>
      </c>
      <c r="F45" s="157"/>
      <c r="G45" s="158"/>
      <c r="H45" s="69"/>
      <c r="I45" s="30"/>
      <c r="J45" s="32"/>
      <c r="K45" s="30"/>
      <c r="M45" s="113"/>
      <c r="N45" s="66"/>
      <c r="O45" s="66"/>
      <c r="P45" s="66"/>
      <c r="Q45" s="87"/>
      <c r="R45" s="58"/>
      <c r="S45" s="88"/>
      <c r="T45" s="87"/>
      <c r="U45" s="58"/>
      <c r="V45" s="90"/>
      <c r="W45" s="91"/>
      <c r="X45" s="92"/>
      <c r="Y45" s="90"/>
      <c r="Z45" s="91"/>
      <c r="AA45" s="92"/>
      <c r="AB45" s="90"/>
      <c r="AC45" s="93"/>
      <c r="AD45" s="93"/>
      <c r="AE45" s="96"/>
      <c r="AF45" s="98"/>
      <c r="AG45" s="93"/>
      <c r="AH45" s="93"/>
      <c r="AP45" s="109"/>
      <c r="AQ45" s="77"/>
      <c r="AR45" s="2"/>
      <c r="AS45" s="109"/>
      <c r="AT45" s="76"/>
      <c r="AU45" s="2"/>
      <c r="AV45" s="109"/>
      <c r="AW45" s="77"/>
      <c r="AX45" s="2"/>
      <c r="AY45" s="109"/>
      <c r="AZ45" s="77"/>
      <c r="BA45" s="2"/>
      <c r="BB45" s="109"/>
      <c r="BC45" s="77"/>
      <c r="BD45" s="2"/>
      <c r="BE45" s="110"/>
      <c r="BF45" s="110"/>
      <c r="BG45" s="94"/>
      <c r="BH45" s="111"/>
      <c r="BI45" s="110"/>
      <c r="BJ45" s="110"/>
      <c r="BK45" s="77"/>
      <c r="BL45" s="1"/>
      <c r="BM45" s="1"/>
      <c r="BN45" s="1"/>
      <c r="BQ45" s="116"/>
      <c r="DF45" s="92"/>
      <c r="DG45" s="92"/>
      <c r="DH45" s="92"/>
      <c r="DI45" s="92"/>
      <c r="DJ45" s="92"/>
      <c r="DK45" s="92"/>
    </row>
    <row r="46" spans="1:115" s="57" customFormat="1" ht="15" customHeight="1" thickBot="1" thickTop="1">
      <c r="A46" s="12" t="s">
        <v>24</v>
      </c>
      <c r="B46" s="33" t="s">
        <v>17</v>
      </c>
      <c r="C46" s="34" t="s">
        <v>35</v>
      </c>
      <c r="D46" s="28" t="s">
        <v>23</v>
      </c>
      <c r="E46" s="28" t="s">
        <v>18</v>
      </c>
      <c r="F46" s="28" t="s">
        <v>23</v>
      </c>
      <c r="G46" s="28" t="s">
        <v>18</v>
      </c>
      <c r="H46" s="159" t="s">
        <v>4</v>
      </c>
      <c r="I46" s="159"/>
      <c r="J46" s="159"/>
      <c r="K46" s="30"/>
      <c r="M46" s="113"/>
      <c r="N46" s="66"/>
      <c r="O46" s="66"/>
      <c r="P46" s="66"/>
      <c r="Q46" s="87"/>
      <c r="R46" s="58"/>
      <c r="S46" s="88"/>
      <c r="T46" s="87"/>
      <c r="U46" s="58"/>
      <c r="V46" s="90"/>
      <c r="W46" s="91"/>
      <c r="X46" s="92"/>
      <c r="Y46" s="90"/>
      <c r="Z46" s="91"/>
      <c r="AA46" s="92"/>
      <c r="AB46" s="90"/>
      <c r="AC46" s="93"/>
      <c r="AD46" s="93"/>
      <c r="AE46" s="96"/>
      <c r="AF46" s="98"/>
      <c r="AG46" s="93"/>
      <c r="AH46" s="93"/>
      <c r="AP46" s="109"/>
      <c r="AQ46" s="77"/>
      <c r="AR46" s="2"/>
      <c r="AS46" s="109"/>
      <c r="AT46" s="76"/>
      <c r="AU46" s="2"/>
      <c r="AV46" s="109"/>
      <c r="AW46" s="77"/>
      <c r="AX46" s="2"/>
      <c r="AY46" s="109"/>
      <c r="AZ46" s="77"/>
      <c r="BA46" s="2"/>
      <c r="BB46" s="109"/>
      <c r="BC46" s="77"/>
      <c r="BD46" s="2"/>
      <c r="BE46" s="110"/>
      <c r="BF46" s="110"/>
      <c r="BG46" s="94"/>
      <c r="BH46" s="111"/>
      <c r="BI46" s="110"/>
      <c r="BJ46" s="110"/>
      <c r="BK46" s="77"/>
      <c r="BL46" s="1"/>
      <c r="BM46" s="1"/>
      <c r="BN46" s="1"/>
      <c r="BQ46" s="116"/>
      <c r="DF46" s="92"/>
      <c r="DG46" s="92"/>
      <c r="DH46" s="92"/>
      <c r="DI46" s="92"/>
      <c r="DJ46" s="92"/>
      <c r="DK46" s="92"/>
    </row>
    <row r="47" spans="1:115" s="57" customFormat="1" ht="15" customHeight="1" thickBot="1" thickTop="1">
      <c r="A47" s="42">
        <v>0.6666666666666666</v>
      </c>
      <c r="B47" s="33">
        <v>153</v>
      </c>
      <c r="C47" s="34" t="s">
        <v>40</v>
      </c>
      <c r="D47" s="12"/>
      <c r="E47" s="14" t="s">
        <v>68</v>
      </c>
      <c r="F47" s="14"/>
      <c r="G47" s="14" t="s">
        <v>69</v>
      </c>
      <c r="H47" s="37"/>
      <c r="I47" s="104" t="s">
        <v>27</v>
      </c>
      <c r="J47" s="44"/>
      <c r="K47" s="30"/>
      <c r="M47" s="113"/>
      <c r="N47" s="66"/>
      <c r="O47" s="66"/>
      <c r="P47" s="66"/>
      <c r="Q47" s="87"/>
      <c r="R47" s="58"/>
      <c r="S47" s="88"/>
      <c r="T47" s="87"/>
      <c r="U47" s="58"/>
      <c r="V47" s="90"/>
      <c r="W47" s="91"/>
      <c r="X47" s="92"/>
      <c r="Y47" s="90"/>
      <c r="Z47" s="91"/>
      <c r="AA47" s="92"/>
      <c r="AB47" s="90"/>
      <c r="AC47" s="93"/>
      <c r="AD47" s="93"/>
      <c r="AE47" s="96"/>
      <c r="AF47" s="98"/>
      <c r="AG47" s="93"/>
      <c r="AH47" s="93"/>
      <c r="AP47" s="109"/>
      <c r="AQ47" s="77"/>
      <c r="AR47" s="2"/>
      <c r="AS47" s="109"/>
      <c r="AT47" s="76"/>
      <c r="AU47" s="2"/>
      <c r="AV47" s="109"/>
      <c r="AW47" s="77"/>
      <c r="AX47" s="2"/>
      <c r="AY47" s="109"/>
      <c r="AZ47" s="77"/>
      <c r="BA47" s="2"/>
      <c r="BB47" s="109"/>
      <c r="BC47" s="77"/>
      <c r="BD47" s="2"/>
      <c r="BE47" s="110"/>
      <c r="BF47" s="110"/>
      <c r="BG47" s="94"/>
      <c r="BH47" s="111"/>
      <c r="BI47" s="110"/>
      <c r="BJ47" s="110"/>
      <c r="BK47" s="77"/>
      <c r="BL47" s="1"/>
      <c r="BM47" s="1"/>
      <c r="BN47" s="1"/>
      <c r="BQ47" s="116"/>
      <c r="DF47" s="92"/>
      <c r="DG47" s="92"/>
      <c r="DH47" s="92"/>
      <c r="DI47" s="92"/>
      <c r="DJ47" s="92"/>
      <c r="DK47" s="92"/>
    </row>
    <row r="48" spans="1:115" s="57" customFormat="1" ht="15" customHeight="1" thickBot="1" thickTop="1">
      <c r="A48" s="12"/>
      <c r="B48" s="33"/>
      <c r="C48" s="34"/>
      <c r="D48" s="12"/>
      <c r="E48" s="14"/>
      <c r="F48" s="14"/>
      <c r="G48" s="14"/>
      <c r="H48" s="37"/>
      <c r="I48" s="104" t="s">
        <v>27</v>
      </c>
      <c r="J48" s="44"/>
      <c r="K48" s="30"/>
      <c r="M48" s="113"/>
      <c r="N48" s="66"/>
      <c r="O48" s="66"/>
      <c r="P48" s="66"/>
      <c r="Q48" s="87"/>
      <c r="R48" s="58"/>
      <c r="S48" s="88"/>
      <c r="T48" s="87"/>
      <c r="U48" s="58"/>
      <c r="V48" s="90"/>
      <c r="W48" s="91"/>
      <c r="X48" s="92"/>
      <c r="Y48" s="90"/>
      <c r="Z48" s="91"/>
      <c r="AA48" s="92"/>
      <c r="AB48" s="90"/>
      <c r="AC48" s="93"/>
      <c r="AD48" s="93"/>
      <c r="AE48" s="96"/>
      <c r="AF48" s="98"/>
      <c r="AG48" s="93"/>
      <c r="AH48" s="93"/>
      <c r="AP48" s="109"/>
      <c r="AQ48" s="77"/>
      <c r="AR48" s="2"/>
      <c r="AS48" s="109"/>
      <c r="AT48" s="76"/>
      <c r="AU48" s="2"/>
      <c r="AV48" s="109"/>
      <c r="AW48" s="77"/>
      <c r="AX48" s="2"/>
      <c r="AY48" s="109"/>
      <c r="AZ48" s="77"/>
      <c r="BA48" s="2"/>
      <c r="BB48" s="109"/>
      <c r="BC48" s="77"/>
      <c r="BD48" s="2"/>
      <c r="BE48" s="110"/>
      <c r="BF48" s="110"/>
      <c r="BG48" s="94"/>
      <c r="BH48" s="111"/>
      <c r="BI48" s="110"/>
      <c r="BJ48" s="110"/>
      <c r="BK48" s="77"/>
      <c r="BL48" s="1"/>
      <c r="BM48" s="1"/>
      <c r="BN48" s="1"/>
      <c r="BQ48" s="116"/>
      <c r="DF48" s="92"/>
      <c r="DG48" s="92"/>
      <c r="DH48" s="92"/>
      <c r="DI48" s="92"/>
      <c r="DJ48" s="92"/>
      <c r="DK48" s="92"/>
    </row>
    <row r="49" spans="1:115" s="57" customFormat="1" ht="15" customHeight="1" thickBot="1" thickTop="1">
      <c r="A49" s="42">
        <v>0.6770833333333334</v>
      </c>
      <c r="B49" s="33">
        <v>154</v>
      </c>
      <c r="C49" s="34" t="s">
        <v>41</v>
      </c>
      <c r="D49" s="12"/>
      <c r="E49" s="14" t="s">
        <v>66</v>
      </c>
      <c r="F49" s="14"/>
      <c r="G49" s="14" t="s">
        <v>67</v>
      </c>
      <c r="H49" s="37"/>
      <c r="I49" s="104" t="s">
        <v>27</v>
      </c>
      <c r="J49" s="44"/>
      <c r="K49" s="29"/>
      <c r="M49" s="113"/>
      <c r="N49" s="66"/>
      <c r="O49" s="66"/>
      <c r="P49" s="66"/>
      <c r="Q49" s="87"/>
      <c r="R49" s="58"/>
      <c r="S49" s="88"/>
      <c r="T49" s="87"/>
      <c r="U49" s="58"/>
      <c r="V49" s="90"/>
      <c r="W49" s="91"/>
      <c r="X49" s="92"/>
      <c r="Y49" s="90"/>
      <c r="Z49" s="91"/>
      <c r="AA49" s="92"/>
      <c r="AB49" s="90"/>
      <c r="AC49" s="93"/>
      <c r="AD49" s="93"/>
      <c r="AE49" s="96"/>
      <c r="AF49" s="98"/>
      <c r="AG49" s="93"/>
      <c r="AH49" s="93"/>
      <c r="AP49" s="109"/>
      <c r="AQ49" s="77"/>
      <c r="AR49" s="2"/>
      <c r="AS49" s="109"/>
      <c r="AT49" s="76"/>
      <c r="AU49" s="2"/>
      <c r="AV49" s="109"/>
      <c r="AW49" s="77"/>
      <c r="AX49" s="2"/>
      <c r="AY49" s="109"/>
      <c r="AZ49" s="77"/>
      <c r="BA49" s="2"/>
      <c r="BB49" s="109"/>
      <c r="BC49" s="77"/>
      <c r="BD49" s="2"/>
      <c r="BE49" s="110"/>
      <c r="BF49" s="110"/>
      <c r="BG49" s="94"/>
      <c r="BH49" s="111"/>
      <c r="BI49" s="110"/>
      <c r="BJ49" s="110"/>
      <c r="BK49" s="77"/>
      <c r="BL49" s="1"/>
      <c r="BM49" s="1"/>
      <c r="BN49" s="1"/>
      <c r="BQ49" s="116"/>
      <c r="DF49" s="92"/>
      <c r="DG49" s="92"/>
      <c r="DH49" s="92"/>
      <c r="DI49" s="92"/>
      <c r="DJ49" s="92"/>
      <c r="DK49" s="92"/>
    </row>
    <row r="50" spans="1:115" s="57" customFormat="1" ht="15" customHeight="1" thickBot="1" thickTop="1">
      <c r="A50" s="12"/>
      <c r="B50" s="33"/>
      <c r="C50" s="34"/>
      <c r="D50" s="12"/>
      <c r="E50" s="14"/>
      <c r="F50" s="14"/>
      <c r="G50" s="14"/>
      <c r="H50" s="37"/>
      <c r="I50" s="104" t="s">
        <v>27</v>
      </c>
      <c r="J50" s="44"/>
      <c r="K50" s="29"/>
      <c r="M50" s="113"/>
      <c r="N50" s="66"/>
      <c r="O50" s="66"/>
      <c r="P50" s="66"/>
      <c r="Q50" s="87"/>
      <c r="R50" s="58"/>
      <c r="S50" s="88"/>
      <c r="T50" s="87"/>
      <c r="U50" s="58"/>
      <c r="V50" s="90"/>
      <c r="W50" s="91"/>
      <c r="X50" s="92"/>
      <c r="Y50" s="90"/>
      <c r="Z50" s="91"/>
      <c r="AA50" s="92"/>
      <c r="AB50" s="90"/>
      <c r="AC50" s="93"/>
      <c r="AD50" s="93"/>
      <c r="AE50" s="96"/>
      <c r="AF50" s="98"/>
      <c r="AG50" s="93"/>
      <c r="AH50" s="93"/>
      <c r="AP50" s="109"/>
      <c r="AQ50" s="77"/>
      <c r="AR50" s="2"/>
      <c r="AS50" s="109"/>
      <c r="AT50" s="76"/>
      <c r="AU50" s="2"/>
      <c r="AV50" s="109"/>
      <c r="AW50" s="77"/>
      <c r="AX50" s="2"/>
      <c r="AY50" s="109"/>
      <c r="AZ50" s="77"/>
      <c r="BA50" s="2"/>
      <c r="BB50" s="109"/>
      <c r="BC50" s="77"/>
      <c r="BD50" s="2"/>
      <c r="BE50" s="110"/>
      <c r="BF50" s="110"/>
      <c r="BG50" s="94"/>
      <c r="BH50" s="111"/>
      <c r="BI50" s="110"/>
      <c r="BJ50" s="110"/>
      <c r="BK50" s="77"/>
      <c r="BL50" s="1"/>
      <c r="BM50" s="1"/>
      <c r="BN50" s="1"/>
      <c r="BQ50" s="116"/>
      <c r="DF50" s="92"/>
      <c r="DG50" s="92"/>
      <c r="DH50" s="92"/>
      <c r="DI50" s="92"/>
      <c r="DJ50" s="92"/>
      <c r="DK50" s="92"/>
    </row>
    <row r="51" spans="1:115" s="57" customFormat="1" ht="15" customHeight="1" thickBot="1" thickTop="1">
      <c r="A51" s="2"/>
      <c r="B51" s="72"/>
      <c r="C51" s="75"/>
      <c r="D51" s="56"/>
      <c r="F51" s="1"/>
      <c r="H51" s="84"/>
      <c r="I51" s="29"/>
      <c r="J51" s="66"/>
      <c r="K51" s="29"/>
      <c r="M51" s="113"/>
      <c r="N51" s="66"/>
      <c r="O51" s="66"/>
      <c r="P51" s="66"/>
      <c r="Q51" s="87"/>
      <c r="R51" s="58"/>
      <c r="S51" s="88"/>
      <c r="T51" s="87"/>
      <c r="U51" s="58"/>
      <c r="V51" s="90"/>
      <c r="W51" s="91"/>
      <c r="X51" s="92"/>
      <c r="Y51" s="90"/>
      <c r="Z51" s="91"/>
      <c r="AA51" s="92"/>
      <c r="AB51" s="90"/>
      <c r="AC51" s="93"/>
      <c r="AD51" s="93"/>
      <c r="AE51" s="96"/>
      <c r="AF51" s="98"/>
      <c r="AG51" s="93"/>
      <c r="AH51" s="93"/>
      <c r="AP51" s="109"/>
      <c r="AQ51" s="77"/>
      <c r="AR51" s="2"/>
      <c r="AS51" s="109"/>
      <c r="AT51" s="76"/>
      <c r="AU51" s="2"/>
      <c r="AV51" s="109"/>
      <c r="AW51" s="77"/>
      <c r="AX51" s="2"/>
      <c r="AY51" s="109"/>
      <c r="AZ51" s="77"/>
      <c r="BA51" s="2"/>
      <c r="BB51" s="109"/>
      <c r="BC51" s="77"/>
      <c r="BD51" s="2"/>
      <c r="BE51" s="110"/>
      <c r="BF51" s="110"/>
      <c r="BG51" s="94"/>
      <c r="BH51" s="111"/>
      <c r="BI51" s="110"/>
      <c r="BJ51" s="110"/>
      <c r="BK51" s="77"/>
      <c r="BL51" s="1"/>
      <c r="BM51" s="1"/>
      <c r="BN51" s="1"/>
      <c r="BQ51" s="116"/>
      <c r="DF51" s="92"/>
      <c r="DG51" s="92"/>
      <c r="DH51" s="92"/>
      <c r="DI51" s="92"/>
      <c r="DJ51" s="92"/>
      <c r="DK51" s="92"/>
    </row>
    <row r="52" spans="1:115" s="57" customFormat="1" ht="15" customHeight="1" thickBot="1" thickTop="1">
      <c r="A52" s="15"/>
      <c r="B52" s="22"/>
      <c r="C52" s="41"/>
      <c r="D52" s="17"/>
      <c r="E52" s="203" t="s">
        <v>42</v>
      </c>
      <c r="F52" s="204"/>
      <c r="G52" s="205"/>
      <c r="H52" s="69"/>
      <c r="I52" s="30"/>
      <c r="J52" s="32"/>
      <c r="K52" s="29"/>
      <c r="M52" s="113"/>
      <c r="N52" s="66"/>
      <c r="O52" s="66"/>
      <c r="P52" s="66"/>
      <c r="Q52" s="87"/>
      <c r="R52" s="58"/>
      <c r="S52" s="88"/>
      <c r="T52" s="87"/>
      <c r="U52" s="58"/>
      <c r="V52" s="90"/>
      <c r="W52" s="91"/>
      <c r="X52" s="92"/>
      <c r="Y52" s="90"/>
      <c r="Z52" s="91"/>
      <c r="AA52" s="92"/>
      <c r="AB52" s="90"/>
      <c r="AC52" s="93"/>
      <c r="AD52" s="93"/>
      <c r="AE52" s="96"/>
      <c r="AF52" s="98"/>
      <c r="AG52" s="93"/>
      <c r="AH52" s="93"/>
      <c r="AP52" s="109"/>
      <c r="AQ52" s="77"/>
      <c r="AR52" s="2"/>
      <c r="AS52" s="109"/>
      <c r="AT52" s="76"/>
      <c r="AU52" s="2"/>
      <c r="AV52" s="109"/>
      <c r="AW52" s="77"/>
      <c r="AX52" s="2"/>
      <c r="AY52" s="109"/>
      <c r="AZ52" s="77"/>
      <c r="BA52" s="2"/>
      <c r="BB52" s="109"/>
      <c r="BC52" s="77"/>
      <c r="BD52" s="2"/>
      <c r="BE52" s="110"/>
      <c r="BF52" s="110"/>
      <c r="BG52" s="94"/>
      <c r="BH52" s="111"/>
      <c r="BI52" s="110"/>
      <c r="BJ52" s="110"/>
      <c r="BK52" s="77"/>
      <c r="BL52" s="1"/>
      <c r="BM52" s="1"/>
      <c r="BN52" s="1"/>
      <c r="BQ52" s="116"/>
      <c r="DF52" s="92"/>
      <c r="DG52" s="92"/>
      <c r="DH52" s="92"/>
      <c r="DI52" s="92"/>
      <c r="DJ52" s="92"/>
      <c r="DK52" s="92"/>
    </row>
    <row r="53" spans="1:115" s="57" customFormat="1" ht="15" customHeight="1" thickBot="1" thickTop="1">
      <c r="A53" s="12" t="s">
        <v>24</v>
      </c>
      <c r="B53" s="33" t="s">
        <v>17</v>
      </c>
      <c r="C53" s="34" t="s">
        <v>35</v>
      </c>
      <c r="D53" s="28" t="s">
        <v>23</v>
      </c>
      <c r="E53" s="28" t="s">
        <v>18</v>
      </c>
      <c r="F53" s="28" t="s">
        <v>23</v>
      </c>
      <c r="G53" s="28" t="s">
        <v>18</v>
      </c>
      <c r="H53" s="159" t="s">
        <v>4</v>
      </c>
      <c r="I53" s="159"/>
      <c r="J53" s="159"/>
      <c r="K53" s="29"/>
      <c r="M53" s="113"/>
      <c r="N53" s="66"/>
      <c r="O53" s="66"/>
      <c r="P53" s="66"/>
      <c r="Q53" s="87"/>
      <c r="R53" s="58"/>
      <c r="S53" s="88"/>
      <c r="T53" s="87"/>
      <c r="U53" s="58"/>
      <c r="V53" s="90"/>
      <c r="W53" s="91"/>
      <c r="X53" s="92"/>
      <c r="Y53" s="90"/>
      <c r="Z53" s="91"/>
      <c r="AA53" s="92"/>
      <c r="AB53" s="90"/>
      <c r="AC53" s="93"/>
      <c r="AD53" s="93"/>
      <c r="AE53" s="96"/>
      <c r="AF53" s="98"/>
      <c r="AG53" s="93"/>
      <c r="AH53" s="93"/>
      <c r="AP53" s="109"/>
      <c r="AQ53" s="77"/>
      <c r="AR53" s="2"/>
      <c r="AS53" s="109"/>
      <c r="AT53" s="76"/>
      <c r="AU53" s="2"/>
      <c r="AV53" s="109"/>
      <c r="AW53" s="77"/>
      <c r="AX53" s="2"/>
      <c r="AY53" s="109"/>
      <c r="AZ53" s="77"/>
      <c r="BA53" s="2"/>
      <c r="BB53" s="109"/>
      <c r="BC53" s="77"/>
      <c r="BD53" s="2"/>
      <c r="BE53" s="110"/>
      <c r="BF53" s="110"/>
      <c r="BG53" s="94"/>
      <c r="BH53" s="111"/>
      <c r="BI53" s="110"/>
      <c r="BJ53" s="110"/>
      <c r="BK53" s="77"/>
      <c r="BL53" s="1"/>
      <c r="BM53" s="1"/>
      <c r="BN53" s="1"/>
      <c r="BQ53" s="116"/>
      <c r="DF53" s="92"/>
      <c r="DG53" s="92"/>
      <c r="DH53" s="92"/>
      <c r="DI53" s="92"/>
      <c r="DJ53" s="92"/>
      <c r="DK53" s="92"/>
    </row>
    <row r="54" spans="1:115" s="57" customFormat="1" ht="15" customHeight="1" thickBot="1" thickTop="1">
      <c r="A54" s="42">
        <v>0.6875</v>
      </c>
      <c r="B54" s="33">
        <v>155</v>
      </c>
      <c r="C54" s="34" t="s">
        <v>43</v>
      </c>
      <c r="D54" s="12"/>
      <c r="E54" s="14" t="s">
        <v>56</v>
      </c>
      <c r="F54" s="14"/>
      <c r="G54" s="14" t="s">
        <v>57</v>
      </c>
      <c r="H54" s="37"/>
      <c r="I54" s="104" t="s">
        <v>27</v>
      </c>
      <c r="J54" s="44"/>
      <c r="K54" s="29"/>
      <c r="M54" s="113"/>
      <c r="N54" s="66"/>
      <c r="O54" s="66"/>
      <c r="P54" s="66"/>
      <c r="Q54" s="87"/>
      <c r="R54" s="58"/>
      <c r="S54" s="88"/>
      <c r="T54" s="87"/>
      <c r="U54" s="58"/>
      <c r="V54" s="90"/>
      <c r="W54" s="91"/>
      <c r="X54" s="92"/>
      <c r="Y54" s="90"/>
      <c r="Z54" s="91"/>
      <c r="AA54" s="92"/>
      <c r="AB54" s="90"/>
      <c r="AC54" s="93"/>
      <c r="AD54" s="93"/>
      <c r="AE54" s="96"/>
      <c r="AF54" s="98"/>
      <c r="AG54" s="93"/>
      <c r="AH54" s="93"/>
      <c r="AP54" s="109"/>
      <c r="AQ54" s="77"/>
      <c r="AR54" s="2"/>
      <c r="AS54" s="109"/>
      <c r="AT54" s="76"/>
      <c r="AU54" s="2"/>
      <c r="AV54" s="109"/>
      <c r="AW54" s="77"/>
      <c r="AX54" s="2"/>
      <c r="AY54" s="109"/>
      <c r="AZ54" s="77"/>
      <c r="BA54" s="2"/>
      <c r="BB54" s="109"/>
      <c r="BC54" s="77"/>
      <c r="BD54" s="2"/>
      <c r="BE54" s="110"/>
      <c r="BF54" s="110"/>
      <c r="BG54" s="94"/>
      <c r="BH54" s="111"/>
      <c r="BI54" s="110"/>
      <c r="BJ54" s="110"/>
      <c r="BK54" s="77"/>
      <c r="BL54" s="1"/>
      <c r="BM54" s="1"/>
      <c r="BN54" s="1"/>
      <c r="BQ54" s="116"/>
      <c r="DF54" s="92"/>
      <c r="DG54" s="92"/>
      <c r="DH54" s="92"/>
      <c r="DI54" s="92"/>
      <c r="DJ54" s="92"/>
      <c r="DK54" s="92"/>
    </row>
    <row r="55" spans="1:115" s="57" customFormat="1" ht="15" customHeight="1" thickBot="1" thickTop="1">
      <c r="A55" s="12"/>
      <c r="B55" s="33"/>
      <c r="C55" s="34"/>
      <c r="D55" s="12"/>
      <c r="E55" s="14"/>
      <c r="F55" s="14"/>
      <c r="G55" s="14"/>
      <c r="H55" s="37"/>
      <c r="I55" s="104" t="s">
        <v>27</v>
      </c>
      <c r="J55" s="44"/>
      <c r="K55" s="29"/>
      <c r="M55" s="113"/>
      <c r="N55" s="66"/>
      <c r="O55" s="66"/>
      <c r="P55" s="66"/>
      <c r="Q55" s="87"/>
      <c r="R55" s="58"/>
      <c r="S55" s="88"/>
      <c r="T55" s="87"/>
      <c r="U55" s="58"/>
      <c r="V55" s="90"/>
      <c r="W55" s="91"/>
      <c r="X55" s="92"/>
      <c r="Y55" s="90"/>
      <c r="Z55" s="91"/>
      <c r="AA55" s="92"/>
      <c r="AB55" s="90"/>
      <c r="AC55" s="93"/>
      <c r="AD55" s="93"/>
      <c r="AE55" s="96"/>
      <c r="AF55" s="98"/>
      <c r="AG55" s="93"/>
      <c r="AH55" s="93"/>
      <c r="AP55" s="109"/>
      <c r="AQ55" s="77"/>
      <c r="AR55" s="2"/>
      <c r="AS55" s="109"/>
      <c r="AT55" s="76"/>
      <c r="AU55" s="2"/>
      <c r="AV55" s="109"/>
      <c r="AW55" s="77"/>
      <c r="AX55" s="2"/>
      <c r="AY55" s="109"/>
      <c r="AZ55" s="77"/>
      <c r="BA55" s="2"/>
      <c r="BB55" s="109"/>
      <c r="BC55" s="77"/>
      <c r="BD55" s="2"/>
      <c r="BE55" s="110"/>
      <c r="BF55" s="110"/>
      <c r="BG55" s="94"/>
      <c r="BH55" s="111"/>
      <c r="BI55" s="110"/>
      <c r="BJ55" s="110"/>
      <c r="BK55" s="77"/>
      <c r="BL55" s="1"/>
      <c r="BM55" s="1"/>
      <c r="BN55" s="1"/>
      <c r="BQ55" s="116"/>
      <c r="DF55" s="92"/>
      <c r="DG55" s="92"/>
      <c r="DH55" s="92"/>
      <c r="DI55" s="92"/>
      <c r="DJ55" s="92"/>
      <c r="DK55" s="92"/>
    </row>
    <row r="56" spans="1:115" s="57" customFormat="1" ht="15" customHeight="1" thickBot="1" thickTop="1">
      <c r="A56" s="42">
        <v>0.6979166666666666</v>
      </c>
      <c r="B56" s="33">
        <v>156</v>
      </c>
      <c r="C56" s="34" t="s">
        <v>44</v>
      </c>
      <c r="D56" s="12"/>
      <c r="E56" s="14" t="s">
        <v>58</v>
      </c>
      <c r="F56" s="14"/>
      <c r="G56" s="14" t="s">
        <v>59</v>
      </c>
      <c r="H56" s="37"/>
      <c r="I56" s="104" t="s">
        <v>27</v>
      </c>
      <c r="J56" s="44"/>
      <c r="K56" s="29"/>
      <c r="M56" s="113"/>
      <c r="N56" s="66"/>
      <c r="O56" s="66"/>
      <c r="P56" s="66"/>
      <c r="Q56" s="87"/>
      <c r="R56" s="58"/>
      <c r="S56" s="88"/>
      <c r="T56" s="87"/>
      <c r="U56" s="58"/>
      <c r="V56" s="90"/>
      <c r="W56" s="91"/>
      <c r="X56" s="92"/>
      <c r="Y56" s="90"/>
      <c r="Z56" s="91"/>
      <c r="AA56" s="92"/>
      <c r="AB56" s="90"/>
      <c r="AC56" s="93"/>
      <c r="AD56" s="93"/>
      <c r="AE56" s="96"/>
      <c r="AF56" s="98"/>
      <c r="AG56" s="93"/>
      <c r="AH56" s="93"/>
      <c r="AP56" s="109"/>
      <c r="AQ56" s="77"/>
      <c r="AR56" s="2"/>
      <c r="AS56" s="109"/>
      <c r="AT56" s="76"/>
      <c r="AU56" s="2"/>
      <c r="AV56" s="109"/>
      <c r="AW56" s="77"/>
      <c r="AX56" s="2"/>
      <c r="AY56" s="109"/>
      <c r="AZ56" s="77"/>
      <c r="BA56" s="2"/>
      <c r="BB56" s="109"/>
      <c r="BC56" s="77"/>
      <c r="BD56" s="2"/>
      <c r="BE56" s="110"/>
      <c r="BF56" s="110"/>
      <c r="BG56" s="94"/>
      <c r="BH56" s="111"/>
      <c r="BI56" s="110"/>
      <c r="BJ56" s="110"/>
      <c r="BK56" s="77"/>
      <c r="BL56" s="1"/>
      <c r="BM56" s="1"/>
      <c r="BN56" s="1"/>
      <c r="BQ56" s="116"/>
      <c r="DF56" s="92"/>
      <c r="DG56" s="92"/>
      <c r="DH56" s="92"/>
      <c r="DI56" s="92"/>
      <c r="DJ56" s="92"/>
      <c r="DK56" s="92"/>
    </row>
    <row r="57" spans="1:115" s="57" customFormat="1" ht="15" customHeight="1" thickBot="1" thickTop="1">
      <c r="A57" s="12"/>
      <c r="B57" s="33"/>
      <c r="C57" s="34"/>
      <c r="D57" s="12"/>
      <c r="E57" s="14"/>
      <c r="F57" s="14"/>
      <c r="G57" s="14"/>
      <c r="H57" s="37"/>
      <c r="I57" s="104" t="s">
        <v>27</v>
      </c>
      <c r="J57" s="44"/>
      <c r="K57" s="29"/>
      <c r="M57" s="113"/>
      <c r="N57" s="66"/>
      <c r="O57" s="66"/>
      <c r="P57" s="66"/>
      <c r="Q57" s="87"/>
      <c r="R57" s="58"/>
      <c r="S57" s="88"/>
      <c r="T57" s="87"/>
      <c r="U57" s="58"/>
      <c r="V57" s="90"/>
      <c r="W57" s="91"/>
      <c r="X57" s="92"/>
      <c r="Y57" s="90"/>
      <c r="Z57" s="91"/>
      <c r="AA57" s="92"/>
      <c r="AB57" s="90"/>
      <c r="AC57" s="93"/>
      <c r="AD57" s="93"/>
      <c r="AE57" s="96"/>
      <c r="AF57" s="98"/>
      <c r="AG57" s="93"/>
      <c r="AH57" s="93"/>
      <c r="AP57" s="109"/>
      <c r="AQ57" s="77"/>
      <c r="AR57" s="2"/>
      <c r="AS57" s="109"/>
      <c r="AT57" s="76"/>
      <c r="AU57" s="2"/>
      <c r="AV57" s="109"/>
      <c r="AW57" s="77"/>
      <c r="AX57" s="2"/>
      <c r="AY57" s="109"/>
      <c r="AZ57" s="77"/>
      <c r="BA57" s="2"/>
      <c r="BB57" s="109"/>
      <c r="BC57" s="77"/>
      <c r="BD57" s="2"/>
      <c r="BE57" s="110"/>
      <c r="BF57" s="110"/>
      <c r="BG57" s="94"/>
      <c r="BH57" s="111"/>
      <c r="BI57" s="110"/>
      <c r="BJ57" s="110"/>
      <c r="BK57" s="77"/>
      <c r="BL57" s="1"/>
      <c r="BM57" s="1"/>
      <c r="BN57" s="1"/>
      <c r="BQ57" s="116"/>
      <c r="DF57" s="92"/>
      <c r="DG57" s="92"/>
      <c r="DH57" s="92"/>
      <c r="DI57" s="92"/>
      <c r="DJ57" s="92"/>
      <c r="DK57" s="92"/>
    </row>
    <row r="58" spans="1:115" s="57" customFormat="1" ht="15" customHeight="1" thickBot="1" thickTop="1">
      <c r="A58" s="2"/>
      <c r="B58" s="72"/>
      <c r="C58" s="75"/>
      <c r="D58" s="56"/>
      <c r="F58" s="1"/>
      <c r="H58" s="84"/>
      <c r="I58" s="29"/>
      <c r="J58" s="66"/>
      <c r="K58" s="29"/>
      <c r="M58" s="113"/>
      <c r="N58" s="66"/>
      <c r="O58" s="66"/>
      <c r="P58" s="66"/>
      <c r="Q58" s="87"/>
      <c r="R58" s="58"/>
      <c r="S58" s="88"/>
      <c r="T58" s="87"/>
      <c r="U58" s="58"/>
      <c r="V58" s="90"/>
      <c r="W58" s="91"/>
      <c r="X58" s="92"/>
      <c r="Y58" s="90"/>
      <c r="Z58" s="91"/>
      <c r="AA58" s="92"/>
      <c r="AB58" s="90"/>
      <c r="AC58" s="93"/>
      <c r="AD58" s="93"/>
      <c r="AE58" s="96"/>
      <c r="AF58" s="98"/>
      <c r="AG58" s="93"/>
      <c r="AH58" s="93"/>
      <c r="AP58" s="109"/>
      <c r="AQ58" s="77"/>
      <c r="AR58" s="2"/>
      <c r="AS58" s="109"/>
      <c r="AT58" s="76"/>
      <c r="AU58" s="2"/>
      <c r="AV58" s="109"/>
      <c r="AW58" s="77"/>
      <c r="AX58" s="2"/>
      <c r="AY58" s="109"/>
      <c r="AZ58" s="77"/>
      <c r="BA58" s="2"/>
      <c r="BB58" s="109"/>
      <c r="BC58" s="77"/>
      <c r="BD58" s="2"/>
      <c r="BE58" s="110"/>
      <c r="BF58" s="110"/>
      <c r="BG58" s="94"/>
      <c r="BH58" s="111"/>
      <c r="BI58" s="110"/>
      <c r="BJ58" s="110"/>
      <c r="BK58" s="77"/>
      <c r="BL58" s="1"/>
      <c r="BM58" s="1"/>
      <c r="BN58" s="1"/>
      <c r="BQ58" s="116"/>
      <c r="DF58" s="92"/>
      <c r="DG58" s="92"/>
      <c r="DH58" s="92"/>
      <c r="DI58" s="92"/>
      <c r="DJ58" s="92"/>
      <c r="DK58" s="92"/>
    </row>
    <row r="59" spans="1:115" s="57" customFormat="1" ht="15" customHeight="1" thickBot="1" thickTop="1">
      <c r="A59" s="15"/>
      <c r="B59" s="22"/>
      <c r="C59" s="41"/>
      <c r="D59" s="17"/>
      <c r="E59" s="200" t="s">
        <v>46</v>
      </c>
      <c r="F59" s="201"/>
      <c r="G59" s="202"/>
      <c r="H59" s="69"/>
      <c r="I59" s="30"/>
      <c r="J59" s="32"/>
      <c r="K59" s="29"/>
      <c r="M59" s="113"/>
      <c r="N59" s="66"/>
      <c r="O59" s="66"/>
      <c r="P59" s="66"/>
      <c r="Q59" s="87"/>
      <c r="R59" s="58"/>
      <c r="S59" s="88"/>
      <c r="T59" s="87"/>
      <c r="U59" s="58"/>
      <c r="V59" s="90"/>
      <c r="W59" s="91"/>
      <c r="X59" s="92"/>
      <c r="Y59" s="90"/>
      <c r="Z59" s="91"/>
      <c r="AA59" s="92"/>
      <c r="AB59" s="90"/>
      <c r="AC59" s="93"/>
      <c r="AD59" s="93"/>
      <c r="AE59" s="96"/>
      <c r="AF59" s="98"/>
      <c r="AG59" s="93"/>
      <c r="AH59" s="93"/>
      <c r="AP59" s="109"/>
      <c r="AQ59" s="77"/>
      <c r="AR59" s="2"/>
      <c r="AS59" s="109"/>
      <c r="AT59" s="76"/>
      <c r="AU59" s="2"/>
      <c r="AV59" s="109"/>
      <c r="AW59" s="77"/>
      <c r="AX59" s="2"/>
      <c r="AY59" s="109"/>
      <c r="AZ59" s="77"/>
      <c r="BA59" s="2"/>
      <c r="BB59" s="109"/>
      <c r="BC59" s="77"/>
      <c r="BD59" s="2"/>
      <c r="BE59" s="110"/>
      <c r="BF59" s="110"/>
      <c r="BG59" s="94"/>
      <c r="BH59" s="111"/>
      <c r="BI59" s="110"/>
      <c r="BJ59" s="110"/>
      <c r="BK59" s="77"/>
      <c r="BL59" s="1"/>
      <c r="BM59" s="1"/>
      <c r="BN59" s="1"/>
      <c r="BQ59" s="116"/>
      <c r="DF59" s="92"/>
      <c r="DG59" s="92"/>
      <c r="DH59" s="92"/>
      <c r="DI59" s="92"/>
      <c r="DJ59" s="92"/>
      <c r="DK59" s="92"/>
    </row>
    <row r="60" spans="1:115" s="57" customFormat="1" ht="15" customHeight="1" thickBot="1" thickTop="1">
      <c r="A60" s="12" t="s">
        <v>24</v>
      </c>
      <c r="B60" s="33" t="s">
        <v>17</v>
      </c>
      <c r="C60" s="34" t="s">
        <v>35</v>
      </c>
      <c r="D60" s="28" t="s">
        <v>23</v>
      </c>
      <c r="E60" s="28" t="s">
        <v>18</v>
      </c>
      <c r="F60" s="28" t="s">
        <v>23</v>
      </c>
      <c r="G60" s="28" t="s">
        <v>18</v>
      </c>
      <c r="H60" s="159" t="s">
        <v>4</v>
      </c>
      <c r="I60" s="159"/>
      <c r="J60" s="159"/>
      <c r="K60" s="29"/>
      <c r="M60" s="113"/>
      <c r="N60" s="66"/>
      <c r="O60" s="66"/>
      <c r="P60" s="66"/>
      <c r="Q60" s="87"/>
      <c r="R60" s="58"/>
      <c r="S60" s="88"/>
      <c r="T60" s="87"/>
      <c r="U60" s="58"/>
      <c r="V60" s="90"/>
      <c r="W60" s="91"/>
      <c r="X60" s="92"/>
      <c r="Y60" s="90"/>
      <c r="Z60" s="91"/>
      <c r="AA60" s="92"/>
      <c r="AB60" s="90"/>
      <c r="AC60" s="93"/>
      <c r="AD60" s="93"/>
      <c r="AE60" s="96"/>
      <c r="AF60" s="98"/>
      <c r="AG60" s="93"/>
      <c r="AH60" s="93"/>
      <c r="AP60" s="109"/>
      <c r="AQ60" s="77"/>
      <c r="AR60" s="2"/>
      <c r="AS60" s="109"/>
      <c r="AT60" s="76"/>
      <c r="AU60" s="2"/>
      <c r="AV60" s="109"/>
      <c r="AW60" s="77"/>
      <c r="AX60" s="2"/>
      <c r="AY60" s="109"/>
      <c r="AZ60" s="77"/>
      <c r="BA60" s="2"/>
      <c r="BB60" s="109"/>
      <c r="BC60" s="77"/>
      <c r="BD60" s="2"/>
      <c r="BE60" s="110"/>
      <c r="BF60" s="110"/>
      <c r="BG60" s="94"/>
      <c r="BH60" s="111"/>
      <c r="BI60" s="110"/>
      <c r="BJ60" s="110"/>
      <c r="BK60" s="77"/>
      <c r="BL60" s="1"/>
      <c r="BM60" s="1"/>
      <c r="BN60" s="1"/>
      <c r="BQ60" s="116"/>
      <c r="DF60" s="92"/>
      <c r="DG60" s="92"/>
      <c r="DH60" s="92"/>
      <c r="DI60" s="92"/>
      <c r="DJ60" s="92"/>
      <c r="DK60" s="92"/>
    </row>
    <row r="61" spans="1:115" s="57" customFormat="1" ht="15" customHeight="1" thickBot="1" thickTop="1">
      <c r="A61" s="42">
        <v>0.71875</v>
      </c>
      <c r="B61" s="33">
        <v>157</v>
      </c>
      <c r="C61" s="34" t="s">
        <v>47</v>
      </c>
      <c r="D61" s="12"/>
      <c r="E61" s="14" t="s">
        <v>49</v>
      </c>
      <c r="F61" s="14"/>
      <c r="G61" s="14" t="s">
        <v>50</v>
      </c>
      <c r="H61" s="37"/>
      <c r="I61" s="104" t="s">
        <v>27</v>
      </c>
      <c r="J61" s="44"/>
      <c r="K61" s="29"/>
      <c r="L61" s="20"/>
      <c r="M61" s="112"/>
      <c r="N61" s="32"/>
      <c r="O61" s="32"/>
      <c r="P61" s="32"/>
      <c r="Q61" s="86"/>
      <c r="R61" s="59"/>
      <c r="S61" s="89"/>
      <c r="T61" s="86"/>
      <c r="U61" s="59"/>
      <c r="V61" s="21"/>
      <c r="W61" s="80"/>
      <c r="X61" s="18"/>
      <c r="Y61" s="21"/>
      <c r="Z61" s="80"/>
      <c r="AA61" s="18"/>
      <c r="AB61" s="21"/>
      <c r="AC61" s="60"/>
      <c r="AD61" s="60"/>
      <c r="AE61" s="95"/>
      <c r="AF61" s="97"/>
      <c r="AG61" s="60"/>
      <c r="AH61" s="60"/>
      <c r="AI61" s="20"/>
      <c r="AJ61" s="20"/>
      <c r="AK61" s="20"/>
      <c r="AL61" s="20"/>
      <c r="AM61" s="20"/>
      <c r="AN61" s="20"/>
      <c r="AO61" s="20"/>
      <c r="AP61" s="27"/>
      <c r="AQ61" s="16"/>
      <c r="AR61" s="15"/>
      <c r="AS61" s="27"/>
      <c r="AT61" s="16"/>
      <c r="AU61" s="15"/>
      <c r="AV61" s="27"/>
      <c r="AW61" s="16"/>
      <c r="AX61" s="15"/>
      <c r="AY61" s="27"/>
      <c r="AZ61" s="16"/>
      <c r="BA61" s="15"/>
      <c r="BB61" s="27"/>
      <c r="BC61" s="16"/>
      <c r="BD61" s="15"/>
      <c r="BE61" s="107"/>
      <c r="BF61" s="107"/>
      <c r="BG61" s="55"/>
      <c r="BH61" s="108"/>
      <c r="BI61" s="107"/>
      <c r="BJ61" s="107"/>
      <c r="BK61" s="16"/>
      <c r="BL61" s="17"/>
      <c r="BM61" s="17"/>
      <c r="BN61" s="17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18"/>
      <c r="DG61" s="18"/>
      <c r="DH61" s="18"/>
      <c r="DI61" s="18"/>
      <c r="DJ61" s="18"/>
      <c r="DK61" s="18"/>
    </row>
    <row r="62" spans="1:115" s="57" customFormat="1" ht="15" customHeight="1" thickBot="1" thickTop="1">
      <c r="A62" s="12"/>
      <c r="B62" s="33"/>
      <c r="C62" s="34"/>
      <c r="D62" s="12"/>
      <c r="E62" s="14"/>
      <c r="F62" s="14"/>
      <c r="G62" s="14"/>
      <c r="H62" s="37"/>
      <c r="I62" s="104" t="s">
        <v>27</v>
      </c>
      <c r="J62" s="44"/>
      <c r="K62" s="29"/>
      <c r="L62" s="20"/>
      <c r="M62" s="112"/>
      <c r="N62" s="32"/>
      <c r="O62" s="32"/>
      <c r="P62" s="32"/>
      <c r="Q62" s="86"/>
      <c r="R62" s="59"/>
      <c r="S62" s="89"/>
      <c r="T62" s="86"/>
      <c r="U62" s="59"/>
      <c r="V62" s="21"/>
      <c r="W62" s="80"/>
      <c r="X62" s="18"/>
      <c r="Y62" s="21"/>
      <c r="Z62" s="80"/>
      <c r="AA62" s="18"/>
      <c r="AB62" s="21"/>
      <c r="AC62" s="60"/>
      <c r="AD62" s="60"/>
      <c r="AE62" s="95"/>
      <c r="AF62" s="97"/>
      <c r="AG62" s="60"/>
      <c r="AH62" s="60"/>
      <c r="AI62" s="20"/>
      <c r="AJ62" s="20"/>
      <c r="AK62" s="20"/>
      <c r="AL62" s="20"/>
      <c r="AM62" s="20"/>
      <c r="AN62" s="20"/>
      <c r="AO62" s="20"/>
      <c r="AP62" s="27"/>
      <c r="AQ62" s="16"/>
      <c r="AR62" s="15"/>
      <c r="AS62" s="27"/>
      <c r="AT62" s="16"/>
      <c r="AU62" s="15"/>
      <c r="AV62" s="27"/>
      <c r="AW62" s="16"/>
      <c r="AX62" s="15"/>
      <c r="AY62" s="27"/>
      <c r="AZ62" s="16"/>
      <c r="BA62" s="15"/>
      <c r="BB62" s="27"/>
      <c r="BC62" s="16"/>
      <c r="BD62" s="15"/>
      <c r="BE62" s="107"/>
      <c r="BF62" s="107"/>
      <c r="BG62" s="55"/>
      <c r="BH62" s="108"/>
      <c r="BI62" s="107"/>
      <c r="BJ62" s="107"/>
      <c r="BK62" s="16"/>
      <c r="BL62" s="17"/>
      <c r="BM62" s="17"/>
      <c r="BN62" s="17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18"/>
      <c r="DG62" s="18"/>
      <c r="DH62" s="18"/>
      <c r="DI62" s="18"/>
      <c r="DJ62" s="18"/>
      <c r="DK62" s="18"/>
    </row>
    <row r="63" spans="1:115" s="57" customFormat="1" ht="15" customHeight="1" thickBot="1" thickTop="1">
      <c r="A63" s="15"/>
      <c r="B63" s="71"/>
      <c r="C63" s="74"/>
      <c r="D63" s="67"/>
      <c r="E63" s="67"/>
      <c r="F63" s="17"/>
      <c r="G63" s="20"/>
      <c r="H63" s="69"/>
      <c r="I63" s="30"/>
      <c r="J63" s="32"/>
      <c r="K63" s="29"/>
      <c r="L63" s="20"/>
      <c r="M63" s="112"/>
      <c r="N63" s="32"/>
      <c r="O63" s="32"/>
      <c r="P63" s="32"/>
      <c r="Q63" s="86"/>
      <c r="R63" s="59"/>
      <c r="S63" s="89"/>
      <c r="T63" s="86"/>
      <c r="U63" s="59"/>
      <c r="V63" s="21"/>
      <c r="W63" s="80"/>
      <c r="X63" s="18"/>
      <c r="Y63" s="21"/>
      <c r="Z63" s="80"/>
      <c r="AA63" s="18"/>
      <c r="AB63" s="21"/>
      <c r="AC63" s="60"/>
      <c r="AD63" s="60"/>
      <c r="AE63" s="95"/>
      <c r="AF63" s="97"/>
      <c r="AG63" s="60"/>
      <c r="AH63" s="60"/>
      <c r="AI63" s="20"/>
      <c r="AJ63" s="20"/>
      <c r="AK63" s="20"/>
      <c r="AL63" s="20"/>
      <c r="AM63" s="20"/>
      <c r="AN63" s="20"/>
      <c r="AO63" s="20"/>
      <c r="AP63" s="27"/>
      <c r="AQ63" s="16"/>
      <c r="AR63" s="15"/>
      <c r="AS63" s="27"/>
      <c r="AT63" s="16"/>
      <c r="AU63" s="15"/>
      <c r="AV63" s="27"/>
      <c r="AW63" s="16"/>
      <c r="AX63" s="15"/>
      <c r="AY63" s="27"/>
      <c r="AZ63" s="16"/>
      <c r="BA63" s="15"/>
      <c r="BB63" s="27"/>
      <c r="BC63" s="16"/>
      <c r="BD63" s="15"/>
      <c r="BE63" s="107"/>
      <c r="BF63" s="107"/>
      <c r="BG63" s="55"/>
      <c r="BH63" s="108"/>
      <c r="BI63" s="107"/>
      <c r="BJ63" s="107"/>
      <c r="BK63" s="16"/>
      <c r="BL63" s="17"/>
      <c r="BM63" s="17"/>
      <c r="BN63" s="17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18"/>
      <c r="DG63" s="18"/>
      <c r="DH63" s="18"/>
      <c r="DI63" s="18"/>
      <c r="DJ63" s="18"/>
      <c r="DK63" s="18"/>
    </row>
    <row r="64" spans="1:115" s="57" customFormat="1" ht="15" customHeight="1" thickBot="1" thickTop="1">
      <c r="A64" s="15"/>
      <c r="B64" s="22"/>
      <c r="C64" s="41"/>
      <c r="D64" s="17"/>
      <c r="E64" s="200" t="s">
        <v>45</v>
      </c>
      <c r="F64" s="201"/>
      <c r="G64" s="202"/>
      <c r="H64" s="69"/>
      <c r="I64" s="30"/>
      <c r="J64" s="32"/>
      <c r="K64" s="29"/>
      <c r="L64" s="20"/>
      <c r="M64" s="112"/>
      <c r="N64" s="32"/>
      <c r="O64" s="32"/>
      <c r="P64" s="32"/>
      <c r="Q64" s="86"/>
      <c r="R64" s="59"/>
      <c r="S64" s="89"/>
      <c r="T64" s="86"/>
      <c r="U64" s="59"/>
      <c r="V64" s="21"/>
      <c r="W64" s="80"/>
      <c r="X64" s="18"/>
      <c r="Y64" s="21"/>
      <c r="Z64" s="80"/>
      <c r="AA64" s="18"/>
      <c r="AB64" s="21"/>
      <c r="AC64" s="60"/>
      <c r="AD64" s="60"/>
      <c r="AE64" s="95"/>
      <c r="AF64" s="97"/>
      <c r="AG64" s="60"/>
      <c r="AH64" s="60"/>
      <c r="AI64" s="20"/>
      <c r="AJ64" s="20"/>
      <c r="AK64" s="20"/>
      <c r="AL64" s="20"/>
      <c r="AM64" s="20"/>
      <c r="AN64" s="20"/>
      <c r="AO64" s="20"/>
      <c r="AP64" s="27"/>
      <c r="AQ64" s="16"/>
      <c r="AR64" s="15"/>
      <c r="AS64" s="27"/>
      <c r="AT64" s="16"/>
      <c r="AU64" s="15"/>
      <c r="AV64" s="27"/>
      <c r="AW64" s="16"/>
      <c r="AX64" s="15"/>
      <c r="AY64" s="27"/>
      <c r="AZ64" s="16"/>
      <c r="BA64" s="15"/>
      <c r="BB64" s="27"/>
      <c r="BC64" s="16"/>
      <c r="BD64" s="15"/>
      <c r="BE64" s="107"/>
      <c r="BF64" s="107"/>
      <c r="BG64" s="55"/>
      <c r="BH64" s="108"/>
      <c r="BI64" s="107"/>
      <c r="BJ64" s="107"/>
      <c r="BK64" s="16"/>
      <c r="BL64" s="17"/>
      <c r="BM64" s="17"/>
      <c r="BN64" s="17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18"/>
      <c r="DG64" s="18"/>
      <c r="DH64" s="18"/>
      <c r="DI64" s="18"/>
      <c r="DJ64" s="18"/>
      <c r="DK64" s="18"/>
    </row>
    <row r="65" spans="1:115" s="57" customFormat="1" ht="15" customHeight="1" thickBot="1" thickTop="1">
      <c r="A65" s="12" t="s">
        <v>24</v>
      </c>
      <c r="B65" s="33" t="s">
        <v>17</v>
      </c>
      <c r="C65" s="34" t="s">
        <v>35</v>
      </c>
      <c r="D65" s="28" t="s">
        <v>23</v>
      </c>
      <c r="E65" s="28" t="s">
        <v>18</v>
      </c>
      <c r="F65" s="28" t="s">
        <v>23</v>
      </c>
      <c r="G65" s="28" t="s">
        <v>18</v>
      </c>
      <c r="H65" s="159" t="s">
        <v>4</v>
      </c>
      <c r="I65" s="159"/>
      <c r="J65" s="159"/>
      <c r="K65" s="29"/>
      <c r="L65" s="20"/>
      <c r="M65" s="112"/>
      <c r="N65" s="15"/>
      <c r="O65" s="15"/>
      <c r="P65" s="15"/>
      <c r="Q65" s="80"/>
      <c r="R65" s="20"/>
      <c r="S65" s="21"/>
      <c r="T65" s="80"/>
      <c r="U65" s="20"/>
      <c r="V65" s="21"/>
      <c r="W65" s="80"/>
      <c r="X65" s="18"/>
      <c r="Y65" s="21"/>
      <c r="Z65" s="80"/>
      <c r="AA65" s="18"/>
      <c r="AB65" s="21"/>
      <c r="AC65" s="60"/>
      <c r="AD65" s="60"/>
      <c r="AE65" s="95"/>
      <c r="AF65" s="97"/>
      <c r="AG65" s="60"/>
      <c r="AH65" s="60"/>
      <c r="AI65" s="20"/>
      <c r="AJ65" s="20"/>
      <c r="AK65" s="20"/>
      <c r="AL65" s="20"/>
      <c r="AM65" s="17"/>
      <c r="AN65" s="20"/>
      <c r="AO65" s="20"/>
      <c r="AP65" s="27"/>
      <c r="AQ65" s="16"/>
      <c r="AR65" s="15"/>
      <c r="AS65" s="27"/>
      <c r="AT65" s="16"/>
      <c r="AU65" s="15"/>
      <c r="AV65" s="27"/>
      <c r="AW65" s="16"/>
      <c r="AX65" s="15"/>
      <c r="AY65" s="27"/>
      <c r="AZ65" s="16"/>
      <c r="BA65" s="15"/>
      <c r="BB65" s="27"/>
      <c r="BC65" s="16"/>
      <c r="BD65" s="15"/>
      <c r="BE65" s="107"/>
      <c r="BF65" s="107"/>
      <c r="BG65" s="55"/>
      <c r="BH65" s="108"/>
      <c r="BI65" s="107"/>
      <c r="BJ65" s="107"/>
      <c r="BK65" s="16"/>
      <c r="BL65" s="17"/>
      <c r="BM65" s="17"/>
      <c r="BN65" s="17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18"/>
      <c r="DG65" s="18"/>
      <c r="DH65" s="18"/>
      <c r="DI65" s="18"/>
      <c r="DJ65" s="18"/>
      <c r="DK65" s="18"/>
    </row>
    <row r="66" spans="1:115" s="57" customFormat="1" ht="15" customHeight="1" thickBot="1" thickTop="1">
      <c r="A66" s="42">
        <v>0.7291666666666666</v>
      </c>
      <c r="B66" s="33">
        <v>158</v>
      </c>
      <c r="C66" s="34" t="s">
        <v>48</v>
      </c>
      <c r="D66" s="12"/>
      <c r="E66" s="14" t="s">
        <v>60</v>
      </c>
      <c r="F66" s="14"/>
      <c r="G66" s="14" t="s">
        <v>61</v>
      </c>
      <c r="H66" s="37"/>
      <c r="I66" s="104" t="s">
        <v>27</v>
      </c>
      <c r="J66" s="44"/>
      <c r="K66" s="29"/>
      <c r="L66" s="20"/>
      <c r="M66" s="112"/>
      <c r="N66" s="32"/>
      <c r="O66" s="32"/>
      <c r="P66" s="32"/>
      <c r="Q66" s="86"/>
      <c r="R66" s="59"/>
      <c r="S66" s="89"/>
      <c r="T66" s="86"/>
      <c r="U66" s="59"/>
      <c r="V66" s="21"/>
      <c r="W66" s="80"/>
      <c r="X66" s="18"/>
      <c r="Y66" s="21"/>
      <c r="Z66" s="80"/>
      <c r="AA66" s="18"/>
      <c r="AB66" s="21"/>
      <c r="AC66" s="60"/>
      <c r="AD66" s="60"/>
      <c r="AE66" s="95"/>
      <c r="AF66" s="97"/>
      <c r="AG66" s="60"/>
      <c r="AH66" s="60"/>
      <c r="AI66" s="20"/>
      <c r="AJ66" s="20"/>
      <c r="AK66" s="20"/>
      <c r="AL66" s="20"/>
      <c r="AM66" s="17"/>
      <c r="AN66" s="20"/>
      <c r="AO66" s="20"/>
      <c r="AP66" s="27"/>
      <c r="AQ66" s="16"/>
      <c r="AR66" s="15"/>
      <c r="AS66" s="27"/>
      <c r="AT66" s="16"/>
      <c r="AU66" s="15"/>
      <c r="AV66" s="27"/>
      <c r="AW66" s="16"/>
      <c r="AX66" s="15"/>
      <c r="AY66" s="27"/>
      <c r="AZ66" s="16"/>
      <c r="BA66" s="15"/>
      <c r="BB66" s="27"/>
      <c r="BC66" s="16"/>
      <c r="BD66" s="15"/>
      <c r="BE66" s="107"/>
      <c r="BF66" s="107"/>
      <c r="BG66" s="55"/>
      <c r="BH66" s="108"/>
      <c r="BI66" s="107"/>
      <c r="BJ66" s="107"/>
      <c r="BK66" s="16"/>
      <c r="BL66" s="17"/>
      <c r="BM66" s="17"/>
      <c r="BN66" s="17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18"/>
      <c r="DG66" s="18"/>
      <c r="DH66" s="18"/>
      <c r="DI66" s="18"/>
      <c r="DJ66" s="18"/>
      <c r="DK66" s="18"/>
    </row>
    <row r="67" spans="1:69" s="3" customFormat="1" ht="15" customHeight="1" thickBot="1" thickTop="1">
      <c r="A67" s="12"/>
      <c r="B67" s="33"/>
      <c r="C67" s="34"/>
      <c r="D67" s="12"/>
      <c r="E67" s="14"/>
      <c r="F67" s="14"/>
      <c r="G67" s="14"/>
      <c r="H67" s="37"/>
      <c r="I67" s="104" t="s">
        <v>27</v>
      </c>
      <c r="J67" s="44"/>
      <c r="M67" s="117"/>
      <c r="N67" s="117"/>
      <c r="O67" s="117"/>
      <c r="P67" s="117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K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Q67" s="115"/>
    </row>
    <row r="68" spans="4:74" ht="15" customHeight="1" thickTop="1">
      <c r="D68" s="10"/>
      <c r="E68" s="11"/>
      <c r="F68" s="10"/>
      <c r="G68" s="8"/>
      <c r="H68" s="65"/>
      <c r="I68" s="11"/>
      <c r="J68" s="65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21"/>
      <c r="AD68" s="121"/>
      <c r="AE68" s="121"/>
      <c r="AF68" s="121"/>
      <c r="AG68" s="121"/>
      <c r="AH68" s="128"/>
      <c r="AI68" s="121"/>
      <c r="AJ68" s="121"/>
      <c r="AK68" s="121"/>
      <c r="AL68" s="121"/>
      <c r="AM68" s="121"/>
      <c r="AO68" s="121"/>
      <c r="AP68" s="121"/>
      <c r="AQ68" s="121"/>
      <c r="AR68" s="121"/>
      <c r="AS68" s="121"/>
      <c r="AT68" s="121"/>
      <c r="AU68" s="121"/>
      <c r="AV68" s="121"/>
      <c r="AW68" s="122"/>
      <c r="AX68" s="121"/>
      <c r="AY68" s="121"/>
      <c r="AZ68" s="122"/>
      <c r="BA68" s="121"/>
      <c r="BB68" s="121"/>
      <c r="BC68" s="122"/>
      <c r="BD68" s="121"/>
      <c r="BE68" s="121"/>
      <c r="BF68" s="122"/>
      <c r="BG68" s="121"/>
      <c r="BH68" s="121"/>
      <c r="BI68" s="122"/>
      <c r="BJ68" s="121"/>
      <c r="BK68" s="128"/>
      <c r="BL68" s="121"/>
      <c r="BM68" s="121"/>
      <c r="BN68" s="121"/>
      <c r="BO68" s="121"/>
      <c r="BP68" s="121"/>
      <c r="BQ68" s="11"/>
      <c r="BR68" s="11"/>
      <c r="BS68" s="11"/>
      <c r="BT68" s="11"/>
      <c r="BU68" s="11"/>
      <c r="BV68" s="11"/>
    </row>
    <row r="69" spans="4:74" ht="15" customHeight="1">
      <c r="D69" s="10"/>
      <c r="E69" s="11"/>
      <c r="F69" s="10"/>
      <c r="G69" s="8"/>
      <c r="H69" s="65"/>
      <c r="I69" s="11"/>
      <c r="J69" s="65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21"/>
      <c r="AD69" s="121"/>
      <c r="AE69" s="121"/>
      <c r="AF69" s="121"/>
      <c r="AG69" s="121"/>
      <c r="AH69" s="128"/>
      <c r="AI69" s="121"/>
      <c r="AJ69" s="121"/>
      <c r="AK69" s="121"/>
      <c r="AL69" s="121"/>
      <c r="AM69" s="121"/>
      <c r="AO69" s="121"/>
      <c r="AP69" s="121"/>
      <c r="AQ69" s="121"/>
      <c r="AR69" s="121"/>
      <c r="AS69" s="121"/>
      <c r="AT69" s="121"/>
      <c r="AU69" s="121"/>
      <c r="AV69" s="121"/>
      <c r="AW69" s="122"/>
      <c r="AX69" s="121"/>
      <c r="AY69" s="121"/>
      <c r="AZ69" s="122"/>
      <c r="BA69" s="121"/>
      <c r="BB69" s="121"/>
      <c r="BC69" s="122"/>
      <c r="BD69" s="121"/>
      <c r="BE69" s="121"/>
      <c r="BF69" s="122"/>
      <c r="BG69" s="121"/>
      <c r="BH69" s="121"/>
      <c r="BI69" s="122"/>
      <c r="BJ69" s="121"/>
      <c r="BK69" s="128"/>
      <c r="BL69" s="121"/>
      <c r="BM69" s="121"/>
      <c r="BN69" s="121"/>
      <c r="BO69" s="121"/>
      <c r="BP69" s="121"/>
      <c r="BQ69" s="11"/>
      <c r="BR69" s="11"/>
      <c r="BS69" s="11"/>
      <c r="BT69" s="11"/>
      <c r="BU69" s="11"/>
      <c r="BV69" s="11"/>
    </row>
    <row r="70" spans="4:74" ht="15" customHeight="1">
      <c r="D70" s="10"/>
      <c r="E70" s="11"/>
      <c r="F70" s="10"/>
      <c r="G70" s="8"/>
      <c r="H70" s="65"/>
      <c r="I70" s="11"/>
      <c r="J70" s="65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21"/>
      <c r="AD70" s="121"/>
      <c r="AE70" s="121"/>
      <c r="AF70" s="121"/>
      <c r="AG70" s="121"/>
      <c r="AH70" s="128"/>
      <c r="AI70" s="121"/>
      <c r="AJ70" s="121"/>
      <c r="AK70" s="121"/>
      <c r="AL70" s="121"/>
      <c r="AM70" s="121"/>
      <c r="AO70" s="121"/>
      <c r="AP70" s="121"/>
      <c r="AQ70" s="121"/>
      <c r="AR70" s="121"/>
      <c r="AS70" s="121"/>
      <c r="AT70" s="121"/>
      <c r="AU70" s="121"/>
      <c r="AV70" s="121"/>
      <c r="AW70" s="122"/>
      <c r="AX70" s="121"/>
      <c r="AY70" s="121"/>
      <c r="AZ70" s="122"/>
      <c r="BA70" s="121"/>
      <c r="BB70" s="121"/>
      <c r="BC70" s="122"/>
      <c r="BD70" s="121"/>
      <c r="BE70" s="121"/>
      <c r="BF70" s="122"/>
      <c r="BG70" s="121"/>
      <c r="BH70" s="121"/>
      <c r="BI70" s="122"/>
      <c r="BJ70" s="121"/>
      <c r="BK70" s="128"/>
      <c r="BL70" s="121"/>
      <c r="BM70" s="121"/>
      <c r="BN70" s="121"/>
      <c r="BO70" s="121"/>
      <c r="BP70" s="121"/>
      <c r="BQ70" s="11"/>
      <c r="BR70" s="11"/>
      <c r="BS70" s="11"/>
      <c r="BT70" s="11"/>
      <c r="BU70" s="11"/>
      <c r="BV70" s="11"/>
    </row>
    <row r="71" spans="4:74" ht="15" customHeight="1">
      <c r="D71" s="10"/>
      <c r="E71" s="11"/>
      <c r="F71" s="10"/>
      <c r="G71" s="8"/>
      <c r="H71" s="65"/>
      <c r="I71" s="11"/>
      <c r="J71" s="65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21"/>
      <c r="AD71" s="121"/>
      <c r="AE71" s="121"/>
      <c r="AF71" s="121"/>
      <c r="AG71" s="121"/>
      <c r="AH71" s="128"/>
      <c r="AI71" s="121"/>
      <c r="AJ71" s="121"/>
      <c r="AK71" s="121"/>
      <c r="AL71" s="121"/>
      <c r="AM71" s="121"/>
      <c r="AO71" s="121"/>
      <c r="AP71" s="121"/>
      <c r="AQ71" s="121"/>
      <c r="AR71" s="121"/>
      <c r="AS71" s="121"/>
      <c r="AT71" s="121"/>
      <c r="AU71" s="121"/>
      <c r="AV71" s="121"/>
      <c r="AW71" s="122"/>
      <c r="AX71" s="121"/>
      <c r="AY71" s="121"/>
      <c r="AZ71" s="122"/>
      <c r="BA71" s="121"/>
      <c r="BB71" s="121"/>
      <c r="BC71" s="122"/>
      <c r="BD71" s="121"/>
      <c r="BE71" s="121"/>
      <c r="BF71" s="122"/>
      <c r="BG71" s="121"/>
      <c r="BH71" s="121"/>
      <c r="BI71" s="122"/>
      <c r="BJ71" s="121"/>
      <c r="BK71" s="128"/>
      <c r="BL71" s="121"/>
      <c r="BM71" s="121"/>
      <c r="BN71" s="121"/>
      <c r="BO71" s="121"/>
      <c r="BP71" s="121"/>
      <c r="BQ71" s="11"/>
      <c r="BR71" s="11"/>
      <c r="BS71" s="11"/>
      <c r="BT71" s="11"/>
      <c r="BU71" s="11"/>
      <c r="BV71" s="11"/>
    </row>
    <row r="72" spans="4:74" ht="15" customHeight="1">
      <c r="D72" s="10"/>
      <c r="E72" s="11"/>
      <c r="F72" s="10"/>
      <c r="G72" s="8"/>
      <c r="H72" s="65"/>
      <c r="I72" s="11"/>
      <c r="J72" s="65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21"/>
      <c r="AD72" s="121"/>
      <c r="AE72" s="121"/>
      <c r="AF72" s="121"/>
      <c r="AG72" s="121"/>
      <c r="AH72" s="128"/>
      <c r="AI72" s="121"/>
      <c r="AJ72" s="121"/>
      <c r="AK72" s="121"/>
      <c r="AL72" s="121"/>
      <c r="AM72" s="121"/>
      <c r="AO72" s="121"/>
      <c r="AP72" s="121"/>
      <c r="AQ72" s="121"/>
      <c r="AR72" s="121"/>
      <c r="AS72" s="121"/>
      <c r="AT72" s="121"/>
      <c r="AU72" s="121"/>
      <c r="AV72" s="121"/>
      <c r="AW72" s="122"/>
      <c r="AX72" s="121"/>
      <c r="AY72" s="121"/>
      <c r="AZ72" s="122"/>
      <c r="BA72" s="121"/>
      <c r="BB72" s="121"/>
      <c r="BC72" s="122"/>
      <c r="BD72" s="121"/>
      <c r="BE72" s="121"/>
      <c r="BF72" s="122"/>
      <c r="BG72" s="121"/>
      <c r="BH72" s="121"/>
      <c r="BI72" s="122"/>
      <c r="BJ72" s="121"/>
      <c r="BK72" s="128"/>
      <c r="BL72" s="121"/>
      <c r="BM72" s="121"/>
      <c r="BN72" s="121"/>
      <c r="BO72" s="121"/>
      <c r="BP72" s="121"/>
      <c r="BQ72" s="11"/>
      <c r="BR72" s="11"/>
      <c r="BS72" s="11"/>
      <c r="BT72" s="11"/>
      <c r="BU72" s="11"/>
      <c r="BV72" s="11"/>
    </row>
    <row r="73" spans="4:74" ht="15" customHeight="1">
      <c r="D73" s="10"/>
      <c r="E73" s="11"/>
      <c r="F73" s="10"/>
      <c r="G73" s="8"/>
      <c r="H73" s="65"/>
      <c r="I73" s="11"/>
      <c r="J73" s="65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21"/>
      <c r="AD73" s="121"/>
      <c r="AE73" s="121"/>
      <c r="AF73" s="121"/>
      <c r="AG73" s="121"/>
      <c r="AH73" s="128"/>
      <c r="AI73" s="121"/>
      <c r="AJ73" s="121"/>
      <c r="AK73" s="121"/>
      <c r="AL73" s="121"/>
      <c r="AM73" s="121"/>
      <c r="AO73" s="121"/>
      <c r="AP73" s="121"/>
      <c r="AQ73" s="121"/>
      <c r="AR73" s="121"/>
      <c r="AS73" s="121"/>
      <c r="AT73" s="121"/>
      <c r="AU73" s="121"/>
      <c r="AV73" s="121"/>
      <c r="AW73" s="122"/>
      <c r="AX73" s="121"/>
      <c r="AY73" s="121"/>
      <c r="AZ73" s="122"/>
      <c r="BA73" s="121"/>
      <c r="BB73" s="121"/>
      <c r="BC73" s="122"/>
      <c r="BD73" s="121"/>
      <c r="BE73" s="121"/>
      <c r="BF73" s="122"/>
      <c r="BG73" s="121"/>
      <c r="BH73" s="121"/>
      <c r="BI73" s="122"/>
      <c r="BJ73" s="121"/>
      <c r="BK73" s="128"/>
      <c r="BL73" s="121"/>
      <c r="BM73" s="121"/>
      <c r="BN73" s="121"/>
      <c r="BO73" s="121"/>
      <c r="BP73" s="121"/>
      <c r="BQ73" s="11"/>
      <c r="BR73" s="11"/>
      <c r="BS73" s="11"/>
      <c r="BT73" s="11"/>
      <c r="BU73" s="11"/>
      <c r="BV73" s="11"/>
    </row>
    <row r="74" spans="4:74" ht="15" customHeight="1">
      <c r="D74" s="10"/>
      <c r="E74" s="11"/>
      <c r="F74" s="10"/>
      <c r="G74" s="8"/>
      <c r="H74" s="65"/>
      <c r="I74" s="11"/>
      <c r="J74" s="65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21"/>
      <c r="AD74" s="121"/>
      <c r="AE74" s="121"/>
      <c r="AF74" s="121"/>
      <c r="AG74" s="121"/>
      <c r="AH74" s="128"/>
      <c r="AI74" s="121"/>
      <c r="AJ74" s="121"/>
      <c r="AK74" s="121"/>
      <c r="AL74" s="121"/>
      <c r="AM74" s="121"/>
      <c r="AO74" s="121"/>
      <c r="AP74" s="121"/>
      <c r="AQ74" s="121"/>
      <c r="AR74" s="121"/>
      <c r="AS74" s="121"/>
      <c r="AT74" s="121"/>
      <c r="AU74" s="121"/>
      <c r="AV74" s="121"/>
      <c r="AW74" s="122"/>
      <c r="AX74" s="121"/>
      <c r="AY74" s="121"/>
      <c r="AZ74" s="122"/>
      <c r="BA74" s="121"/>
      <c r="BB74" s="121"/>
      <c r="BC74" s="122"/>
      <c r="BD74" s="121"/>
      <c r="BE74" s="121"/>
      <c r="BF74" s="122"/>
      <c r="BG74" s="121"/>
      <c r="BH74" s="121"/>
      <c r="BI74" s="122"/>
      <c r="BJ74" s="121"/>
      <c r="BK74" s="128"/>
      <c r="BL74" s="121"/>
      <c r="BM74" s="121"/>
      <c r="BN74" s="121"/>
      <c r="BO74" s="121"/>
      <c r="BP74" s="121"/>
      <c r="BQ74" s="11"/>
      <c r="BR74" s="11"/>
      <c r="BS74" s="11"/>
      <c r="BT74" s="11"/>
      <c r="BU74" s="11"/>
      <c r="BV74" s="11"/>
    </row>
    <row r="75" spans="4:74" ht="15" customHeight="1">
      <c r="D75" s="10"/>
      <c r="E75" s="11"/>
      <c r="F75" s="10"/>
      <c r="G75" s="8"/>
      <c r="H75" s="65"/>
      <c r="I75" s="11"/>
      <c r="J75" s="65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21"/>
      <c r="AD75" s="121"/>
      <c r="AE75" s="121"/>
      <c r="AF75" s="121"/>
      <c r="AG75" s="121"/>
      <c r="AH75" s="128"/>
      <c r="AI75" s="121"/>
      <c r="AJ75" s="121"/>
      <c r="AK75" s="121"/>
      <c r="AL75" s="121"/>
      <c r="AM75" s="121"/>
      <c r="AO75" s="121"/>
      <c r="AP75" s="121"/>
      <c r="AQ75" s="121"/>
      <c r="AR75" s="121"/>
      <c r="AS75" s="121"/>
      <c r="AT75" s="121"/>
      <c r="AU75" s="121"/>
      <c r="AV75" s="121"/>
      <c r="AW75" s="122"/>
      <c r="AX75" s="121"/>
      <c r="AY75" s="121"/>
      <c r="AZ75" s="122"/>
      <c r="BA75" s="121"/>
      <c r="BB75" s="121"/>
      <c r="BC75" s="122"/>
      <c r="BD75" s="121"/>
      <c r="BE75" s="121"/>
      <c r="BF75" s="122"/>
      <c r="BG75" s="121"/>
      <c r="BH75" s="121"/>
      <c r="BI75" s="122"/>
      <c r="BJ75" s="121"/>
      <c r="BK75" s="128"/>
      <c r="BL75" s="121"/>
      <c r="BM75" s="121"/>
      <c r="BN75" s="121"/>
      <c r="BO75" s="121"/>
      <c r="BP75" s="121"/>
      <c r="BQ75" s="11"/>
      <c r="BR75" s="11"/>
      <c r="BS75" s="11"/>
      <c r="BT75" s="11"/>
      <c r="BU75" s="11"/>
      <c r="BV75" s="11"/>
    </row>
    <row r="76" spans="4:74" ht="15" customHeight="1">
      <c r="D76" s="10"/>
      <c r="E76" s="11"/>
      <c r="F76" s="10"/>
      <c r="G76" s="8"/>
      <c r="H76" s="65"/>
      <c r="I76" s="11"/>
      <c r="J76" s="65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21"/>
      <c r="AD76" s="121"/>
      <c r="AE76" s="121"/>
      <c r="AF76" s="121"/>
      <c r="AG76" s="121"/>
      <c r="AH76" s="128"/>
      <c r="AI76" s="121"/>
      <c r="AJ76" s="121"/>
      <c r="AK76" s="121"/>
      <c r="AL76" s="121"/>
      <c r="AM76" s="121"/>
      <c r="AO76" s="121"/>
      <c r="AP76" s="121"/>
      <c r="AQ76" s="121"/>
      <c r="AR76" s="121"/>
      <c r="AS76" s="121"/>
      <c r="AT76" s="121"/>
      <c r="AU76" s="121"/>
      <c r="AV76" s="121"/>
      <c r="AW76" s="122"/>
      <c r="AX76" s="121"/>
      <c r="AY76" s="121"/>
      <c r="AZ76" s="122"/>
      <c r="BA76" s="121"/>
      <c r="BB76" s="121"/>
      <c r="BC76" s="122"/>
      <c r="BD76" s="121"/>
      <c r="BE76" s="121"/>
      <c r="BF76" s="122"/>
      <c r="BG76" s="121"/>
      <c r="BH76" s="121"/>
      <c r="BI76" s="122"/>
      <c r="BJ76" s="121"/>
      <c r="BK76" s="128"/>
      <c r="BL76" s="121"/>
      <c r="BM76" s="121"/>
      <c r="BN76" s="121"/>
      <c r="BO76" s="121"/>
      <c r="BP76" s="121"/>
      <c r="BQ76" s="11"/>
      <c r="BR76" s="11"/>
      <c r="BS76" s="11"/>
      <c r="BT76" s="11"/>
      <c r="BU76" s="11"/>
      <c r="BV76" s="11"/>
    </row>
    <row r="77" spans="4:74" ht="15" customHeight="1">
      <c r="D77" s="10"/>
      <c r="E77" s="11"/>
      <c r="F77" s="10"/>
      <c r="G77" s="8"/>
      <c r="H77" s="65"/>
      <c r="I77" s="11"/>
      <c r="J77" s="65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21"/>
      <c r="AD77" s="121"/>
      <c r="AE77" s="121"/>
      <c r="AF77" s="121"/>
      <c r="AG77" s="121"/>
      <c r="AH77" s="128"/>
      <c r="AI77" s="121"/>
      <c r="AJ77" s="121"/>
      <c r="AK77" s="121"/>
      <c r="AL77" s="121"/>
      <c r="AM77" s="121"/>
      <c r="AO77" s="121"/>
      <c r="AP77" s="121"/>
      <c r="AQ77" s="121"/>
      <c r="AR77" s="121"/>
      <c r="AS77" s="121"/>
      <c r="AT77" s="121"/>
      <c r="AU77" s="121"/>
      <c r="AV77" s="121"/>
      <c r="AW77" s="122"/>
      <c r="AX77" s="121"/>
      <c r="AY77" s="121"/>
      <c r="AZ77" s="122"/>
      <c r="BA77" s="121"/>
      <c r="BB77" s="121"/>
      <c r="BC77" s="122"/>
      <c r="BD77" s="121"/>
      <c r="BE77" s="121"/>
      <c r="BF77" s="122"/>
      <c r="BG77" s="121"/>
      <c r="BH77" s="121"/>
      <c r="BI77" s="122"/>
      <c r="BJ77" s="121"/>
      <c r="BK77" s="128"/>
      <c r="BL77" s="121"/>
      <c r="BM77" s="121"/>
      <c r="BN77" s="121"/>
      <c r="BO77" s="121"/>
      <c r="BP77" s="121"/>
      <c r="BQ77" s="11"/>
      <c r="BR77" s="11"/>
      <c r="BS77" s="11"/>
      <c r="BT77" s="11"/>
      <c r="BU77" s="11"/>
      <c r="BV77" s="11"/>
    </row>
    <row r="78" spans="4:74" ht="15" customHeight="1">
      <c r="D78" s="10"/>
      <c r="E78" s="11"/>
      <c r="F78" s="10"/>
      <c r="G78" s="8"/>
      <c r="H78" s="65"/>
      <c r="I78" s="11"/>
      <c r="J78" s="65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21"/>
      <c r="AD78" s="121"/>
      <c r="AE78" s="121"/>
      <c r="AF78" s="121"/>
      <c r="AG78" s="121"/>
      <c r="AH78" s="128"/>
      <c r="AI78" s="121"/>
      <c r="AJ78" s="121"/>
      <c r="AK78" s="121"/>
      <c r="AL78" s="121"/>
      <c r="AM78" s="121"/>
      <c r="AO78" s="121"/>
      <c r="AP78" s="121"/>
      <c r="AQ78" s="121"/>
      <c r="AR78" s="121"/>
      <c r="AS78" s="121"/>
      <c r="AT78" s="121"/>
      <c r="AU78" s="121"/>
      <c r="AV78" s="121"/>
      <c r="AW78" s="122"/>
      <c r="AX78" s="121"/>
      <c r="AY78" s="121"/>
      <c r="AZ78" s="122"/>
      <c r="BA78" s="121"/>
      <c r="BB78" s="121"/>
      <c r="BC78" s="122"/>
      <c r="BD78" s="121"/>
      <c r="BE78" s="121"/>
      <c r="BF78" s="122"/>
      <c r="BG78" s="121"/>
      <c r="BH78" s="121"/>
      <c r="BI78" s="122"/>
      <c r="BJ78" s="121"/>
      <c r="BK78" s="128"/>
      <c r="BL78" s="121"/>
      <c r="BM78" s="121"/>
      <c r="BN78" s="121"/>
      <c r="BO78" s="121"/>
      <c r="BP78" s="121"/>
      <c r="BQ78" s="11"/>
      <c r="BR78" s="11"/>
      <c r="BS78" s="11"/>
      <c r="BT78" s="11"/>
      <c r="BU78" s="11"/>
      <c r="BV78" s="11"/>
    </row>
    <row r="79" spans="4:74" ht="15" customHeight="1">
      <c r="D79" s="10"/>
      <c r="E79" s="11"/>
      <c r="F79" s="10"/>
      <c r="G79" s="8"/>
      <c r="H79" s="65"/>
      <c r="I79" s="11"/>
      <c r="J79" s="65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21"/>
      <c r="AD79" s="121"/>
      <c r="AE79" s="121"/>
      <c r="AF79" s="121"/>
      <c r="AG79" s="121"/>
      <c r="AH79" s="128"/>
      <c r="AI79" s="121"/>
      <c r="AJ79" s="121"/>
      <c r="AK79" s="121"/>
      <c r="AL79" s="121"/>
      <c r="AM79" s="121"/>
      <c r="AO79" s="121"/>
      <c r="AP79" s="121"/>
      <c r="AQ79" s="121"/>
      <c r="AR79" s="121"/>
      <c r="AS79" s="121"/>
      <c r="AT79" s="121"/>
      <c r="AU79" s="121"/>
      <c r="AV79" s="121"/>
      <c r="AW79" s="122"/>
      <c r="AX79" s="121"/>
      <c r="AY79" s="121"/>
      <c r="AZ79" s="122"/>
      <c r="BA79" s="121"/>
      <c r="BB79" s="121"/>
      <c r="BC79" s="122"/>
      <c r="BD79" s="121"/>
      <c r="BE79" s="121"/>
      <c r="BF79" s="122"/>
      <c r="BG79" s="121"/>
      <c r="BH79" s="121"/>
      <c r="BI79" s="122"/>
      <c r="BJ79" s="121"/>
      <c r="BK79" s="128"/>
      <c r="BL79" s="121"/>
      <c r="BM79" s="121"/>
      <c r="BN79" s="121"/>
      <c r="BO79" s="121"/>
      <c r="BP79" s="121"/>
      <c r="BQ79" s="11"/>
      <c r="BR79" s="11"/>
      <c r="BS79" s="11"/>
      <c r="BT79" s="11"/>
      <c r="BU79" s="11"/>
      <c r="BV79" s="11"/>
    </row>
    <row r="80" spans="4:74" ht="15" customHeight="1">
      <c r="D80" s="10"/>
      <c r="E80" s="11"/>
      <c r="F80" s="10"/>
      <c r="G80" s="8"/>
      <c r="H80" s="65"/>
      <c r="I80" s="11"/>
      <c r="J80" s="65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21"/>
      <c r="AD80" s="121"/>
      <c r="AE80" s="121"/>
      <c r="AF80" s="121"/>
      <c r="AG80" s="121"/>
      <c r="AH80" s="128"/>
      <c r="AI80" s="121"/>
      <c r="AJ80" s="121"/>
      <c r="AK80" s="121"/>
      <c r="AL80" s="121"/>
      <c r="AM80" s="121"/>
      <c r="AO80" s="121"/>
      <c r="AP80" s="121"/>
      <c r="AQ80" s="121"/>
      <c r="AR80" s="121"/>
      <c r="AS80" s="121"/>
      <c r="AT80" s="121"/>
      <c r="AU80" s="121"/>
      <c r="AV80" s="121"/>
      <c r="AW80" s="122"/>
      <c r="AX80" s="121"/>
      <c r="AY80" s="121"/>
      <c r="AZ80" s="122"/>
      <c r="BA80" s="121"/>
      <c r="BB80" s="121"/>
      <c r="BC80" s="122"/>
      <c r="BD80" s="121"/>
      <c r="BE80" s="121"/>
      <c r="BF80" s="122"/>
      <c r="BG80" s="121"/>
      <c r="BH80" s="121"/>
      <c r="BI80" s="122"/>
      <c r="BJ80" s="121"/>
      <c r="BK80" s="128"/>
      <c r="BL80" s="121"/>
      <c r="BM80" s="121"/>
      <c r="BN80" s="121"/>
      <c r="BO80" s="121"/>
      <c r="BP80" s="121"/>
      <c r="BQ80" s="11"/>
      <c r="BR80" s="11"/>
      <c r="BS80" s="11"/>
      <c r="BT80" s="11"/>
      <c r="BU80" s="11"/>
      <c r="BV80" s="11"/>
    </row>
    <row r="81" spans="4:74" ht="15" customHeight="1">
      <c r="D81" s="10"/>
      <c r="E81" s="11"/>
      <c r="F81" s="10"/>
      <c r="G81" s="8"/>
      <c r="H81" s="65"/>
      <c r="I81" s="11"/>
      <c r="J81" s="65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21"/>
      <c r="AD81" s="121"/>
      <c r="AE81" s="121"/>
      <c r="AF81" s="121"/>
      <c r="AG81" s="121"/>
      <c r="AH81" s="128"/>
      <c r="AI81" s="121"/>
      <c r="AJ81" s="121"/>
      <c r="AK81" s="121"/>
      <c r="AL81" s="121"/>
      <c r="AM81" s="121"/>
      <c r="AO81" s="121"/>
      <c r="AP81" s="121"/>
      <c r="AQ81" s="121"/>
      <c r="AR81" s="121"/>
      <c r="AS81" s="121"/>
      <c r="AT81" s="121"/>
      <c r="AU81" s="121"/>
      <c r="AV81" s="121"/>
      <c r="AW81" s="122"/>
      <c r="AX81" s="121"/>
      <c r="AY81" s="121"/>
      <c r="AZ81" s="122"/>
      <c r="BA81" s="121"/>
      <c r="BB81" s="121"/>
      <c r="BC81" s="122"/>
      <c r="BD81" s="121"/>
      <c r="BE81" s="121"/>
      <c r="BF81" s="122"/>
      <c r="BG81" s="121"/>
      <c r="BH81" s="121"/>
      <c r="BI81" s="122"/>
      <c r="BJ81" s="121"/>
      <c r="BK81" s="128"/>
      <c r="BL81" s="121"/>
      <c r="BM81" s="121"/>
      <c r="BN81" s="121"/>
      <c r="BO81" s="121"/>
      <c r="BP81" s="121"/>
      <c r="BQ81" s="11"/>
      <c r="BR81" s="11"/>
      <c r="BS81" s="11"/>
      <c r="BT81" s="11"/>
      <c r="BU81" s="11"/>
      <c r="BV81" s="11"/>
    </row>
    <row r="82" spans="4:74" ht="15" customHeight="1">
      <c r="D82" s="10"/>
      <c r="E82" s="11"/>
      <c r="F82" s="10"/>
      <c r="G82" s="8"/>
      <c r="H82" s="65"/>
      <c r="I82" s="11"/>
      <c r="J82" s="65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21"/>
      <c r="AD82" s="121"/>
      <c r="AE82" s="121"/>
      <c r="AF82" s="121"/>
      <c r="AG82" s="121"/>
      <c r="AH82" s="128"/>
      <c r="AI82" s="121"/>
      <c r="AJ82" s="121"/>
      <c r="AK82" s="121"/>
      <c r="AL82" s="121"/>
      <c r="AM82" s="121"/>
      <c r="AO82" s="121"/>
      <c r="AP82" s="121"/>
      <c r="AQ82" s="121"/>
      <c r="AR82" s="121"/>
      <c r="AS82" s="121"/>
      <c r="AT82" s="121"/>
      <c r="AU82" s="121"/>
      <c r="AV82" s="121"/>
      <c r="AW82" s="122"/>
      <c r="AX82" s="121"/>
      <c r="AY82" s="121"/>
      <c r="AZ82" s="122"/>
      <c r="BA82" s="121"/>
      <c r="BB82" s="121"/>
      <c r="BC82" s="122"/>
      <c r="BD82" s="121"/>
      <c r="BE82" s="121"/>
      <c r="BF82" s="122"/>
      <c r="BG82" s="121"/>
      <c r="BH82" s="121"/>
      <c r="BI82" s="122"/>
      <c r="BJ82" s="121"/>
      <c r="BK82" s="128"/>
      <c r="BL82" s="121"/>
      <c r="BM82" s="121"/>
      <c r="BN82" s="121"/>
      <c r="BO82" s="121"/>
      <c r="BP82" s="121"/>
      <c r="BQ82" s="11"/>
      <c r="BR82" s="11"/>
      <c r="BS82" s="11"/>
      <c r="BT82" s="11"/>
      <c r="BU82" s="11"/>
      <c r="BV82" s="11"/>
    </row>
    <row r="83" spans="4:74" ht="15" customHeight="1">
      <c r="D83" s="10"/>
      <c r="E83" s="11"/>
      <c r="F83" s="10"/>
      <c r="G83" s="8"/>
      <c r="H83" s="65"/>
      <c r="I83" s="11"/>
      <c r="J83" s="65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21"/>
      <c r="AD83" s="121"/>
      <c r="AE83" s="121"/>
      <c r="AF83" s="121"/>
      <c r="AG83" s="121"/>
      <c r="AH83" s="128"/>
      <c r="AI83" s="121"/>
      <c r="AJ83" s="121"/>
      <c r="AK83" s="121"/>
      <c r="AL83" s="121"/>
      <c r="AM83" s="121"/>
      <c r="AO83" s="121"/>
      <c r="AP83" s="121"/>
      <c r="AQ83" s="121"/>
      <c r="AR83" s="121"/>
      <c r="AS83" s="121"/>
      <c r="AT83" s="121"/>
      <c r="AU83" s="121"/>
      <c r="AV83" s="121"/>
      <c r="AW83" s="122"/>
      <c r="AX83" s="121"/>
      <c r="AY83" s="121"/>
      <c r="AZ83" s="122"/>
      <c r="BA83" s="121"/>
      <c r="BB83" s="121"/>
      <c r="BC83" s="122"/>
      <c r="BD83" s="121"/>
      <c r="BE83" s="121"/>
      <c r="BF83" s="122"/>
      <c r="BG83" s="121"/>
      <c r="BH83" s="121"/>
      <c r="BI83" s="122"/>
      <c r="BJ83" s="121"/>
      <c r="BK83" s="128"/>
      <c r="BL83" s="121"/>
      <c r="BM83" s="121"/>
      <c r="BN83" s="121"/>
      <c r="BO83" s="121"/>
      <c r="BP83" s="121"/>
      <c r="BQ83" s="11"/>
      <c r="BR83" s="11"/>
      <c r="BS83" s="11"/>
      <c r="BT83" s="11"/>
      <c r="BU83" s="11"/>
      <c r="BV83" s="11"/>
    </row>
    <row r="84" spans="4:74" ht="15" customHeight="1">
      <c r="D84" s="10"/>
      <c r="E84" s="11"/>
      <c r="F84" s="10"/>
      <c r="G84" s="8"/>
      <c r="H84" s="65"/>
      <c r="I84" s="11"/>
      <c r="J84" s="65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21"/>
      <c r="AD84" s="121"/>
      <c r="AE84" s="121"/>
      <c r="AF84" s="121"/>
      <c r="AG84" s="121"/>
      <c r="AH84" s="128"/>
      <c r="AI84" s="121"/>
      <c r="AJ84" s="121"/>
      <c r="AK84" s="121"/>
      <c r="AL84" s="121"/>
      <c r="AM84" s="121"/>
      <c r="AO84" s="121"/>
      <c r="AP84" s="121"/>
      <c r="AQ84" s="121"/>
      <c r="AR84" s="121"/>
      <c r="AS84" s="121"/>
      <c r="AT84" s="121"/>
      <c r="AU84" s="121"/>
      <c r="AV84" s="121"/>
      <c r="AW84" s="122"/>
      <c r="AX84" s="121"/>
      <c r="AY84" s="121"/>
      <c r="AZ84" s="122"/>
      <c r="BA84" s="121"/>
      <c r="BB84" s="121"/>
      <c r="BC84" s="122"/>
      <c r="BD84" s="121"/>
      <c r="BE84" s="121"/>
      <c r="BF84" s="122"/>
      <c r="BG84" s="121"/>
      <c r="BH84" s="121"/>
      <c r="BI84" s="122"/>
      <c r="BJ84" s="121"/>
      <c r="BK84" s="128"/>
      <c r="BL84" s="121"/>
      <c r="BM84" s="121"/>
      <c r="BN84" s="121"/>
      <c r="BO84" s="121"/>
      <c r="BP84" s="121"/>
      <c r="BQ84" s="11"/>
      <c r="BR84" s="11"/>
      <c r="BS84" s="11"/>
      <c r="BT84" s="11"/>
      <c r="BU84" s="11"/>
      <c r="BV84" s="11"/>
    </row>
    <row r="85" spans="4:74" ht="15" customHeight="1">
      <c r="D85" s="10"/>
      <c r="E85" s="11"/>
      <c r="F85" s="10"/>
      <c r="G85" s="8"/>
      <c r="H85" s="65"/>
      <c r="I85" s="11"/>
      <c r="J85" s="65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21"/>
      <c r="AD85" s="121"/>
      <c r="AE85" s="121"/>
      <c r="AF85" s="121"/>
      <c r="AG85" s="121"/>
      <c r="AH85" s="128"/>
      <c r="AI85" s="121"/>
      <c r="AJ85" s="121"/>
      <c r="AK85" s="121"/>
      <c r="AL85" s="121"/>
      <c r="AM85" s="121"/>
      <c r="AO85" s="121"/>
      <c r="AP85" s="121"/>
      <c r="AQ85" s="121"/>
      <c r="AR85" s="121"/>
      <c r="AS85" s="121"/>
      <c r="AT85" s="121"/>
      <c r="AU85" s="121"/>
      <c r="AV85" s="121"/>
      <c r="AW85" s="122"/>
      <c r="AX85" s="121"/>
      <c r="AY85" s="121"/>
      <c r="AZ85" s="122"/>
      <c r="BA85" s="121"/>
      <c r="BB85" s="121"/>
      <c r="BC85" s="122"/>
      <c r="BD85" s="121"/>
      <c r="BE85" s="121"/>
      <c r="BF85" s="122"/>
      <c r="BG85" s="121"/>
      <c r="BH85" s="121"/>
      <c r="BI85" s="122"/>
      <c r="BJ85" s="121"/>
      <c r="BK85" s="128"/>
      <c r="BL85" s="121"/>
      <c r="BM85" s="121"/>
      <c r="BN85" s="121"/>
      <c r="BO85" s="121"/>
      <c r="BP85" s="121"/>
      <c r="BQ85" s="11"/>
      <c r="BR85" s="11"/>
      <c r="BS85" s="11"/>
      <c r="BT85" s="11"/>
      <c r="BU85" s="11"/>
      <c r="BV85" s="11"/>
    </row>
    <row r="86" spans="4:74" ht="15" customHeight="1">
      <c r="D86" s="10"/>
      <c r="E86" s="11"/>
      <c r="F86" s="10"/>
      <c r="G86" s="8"/>
      <c r="H86" s="65"/>
      <c r="I86" s="11"/>
      <c r="J86" s="65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21"/>
      <c r="AD86" s="121"/>
      <c r="AE86" s="121"/>
      <c r="AF86" s="121"/>
      <c r="AG86" s="121"/>
      <c r="AH86" s="128"/>
      <c r="AI86" s="121"/>
      <c r="AJ86" s="121"/>
      <c r="AK86" s="121"/>
      <c r="AL86" s="121"/>
      <c r="AM86" s="121"/>
      <c r="AO86" s="121"/>
      <c r="AP86" s="121"/>
      <c r="AQ86" s="121"/>
      <c r="AR86" s="121"/>
      <c r="AS86" s="121"/>
      <c r="AT86" s="121"/>
      <c r="AU86" s="121"/>
      <c r="AV86" s="121"/>
      <c r="AW86" s="122"/>
      <c r="AX86" s="121"/>
      <c r="AY86" s="121"/>
      <c r="AZ86" s="122"/>
      <c r="BA86" s="121"/>
      <c r="BB86" s="121"/>
      <c r="BC86" s="122"/>
      <c r="BD86" s="121"/>
      <c r="BE86" s="121"/>
      <c r="BF86" s="122"/>
      <c r="BG86" s="121"/>
      <c r="BH86" s="121"/>
      <c r="BI86" s="122"/>
      <c r="BJ86" s="121"/>
      <c r="BK86" s="128"/>
      <c r="BL86" s="121"/>
      <c r="BM86" s="121"/>
      <c r="BN86" s="121"/>
      <c r="BO86" s="121"/>
      <c r="BP86" s="121"/>
      <c r="BQ86" s="11"/>
      <c r="BR86" s="11"/>
      <c r="BS86" s="11"/>
      <c r="BT86" s="11"/>
      <c r="BU86" s="11"/>
      <c r="BV86" s="11"/>
    </row>
    <row r="87" spans="4:74" ht="15" customHeight="1">
      <c r="D87" s="10"/>
      <c r="E87" s="11"/>
      <c r="F87" s="10"/>
      <c r="G87" s="8"/>
      <c r="H87" s="65"/>
      <c r="I87" s="11"/>
      <c r="J87" s="65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21"/>
      <c r="AD87" s="121"/>
      <c r="AE87" s="121"/>
      <c r="AF87" s="121"/>
      <c r="AG87" s="121"/>
      <c r="AH87" s="128"/>
      <c r="AI87" s="121"/>
      <c r="AJ87" s="121"/>
      <c r="AK87" s="121"/>
      <c r="AL87" s="121"/>
      <c r="AM87" s="121"/>
      <c r="AO87" s="121"/>
      <c r="AP87" s="121"/>
      <c r="AQ87" s="121"/>
      <c r="AR87" s="121"/>
      <c r="AS87" s="121"/>
      <c r="AT87" s="121"/>
      <c r="AU87" s="121"/>
      <c r="AV87" s="121"/>
      <c r="AW87" s="122"/>
      <c r="AX87" s="121"/>
      <c r="AY87" s="121"/>
      <c r="AZ87" s="122"/>
      <c r="BA87" s="121"/>
      <c r="BB87" s="121"/>
      <c r="BC87" s="122"/>
      <c r="BD87" s="121"/>
      <c r="BE87" s="121"/>
      <c r="BF87" s="122"/>
      <c r="BG87" s="121"/>
      <c r="BH87" s="121"/>
      <c r="BI87" s="122"/>
      <c r="BJ87" s="121"/>
      <c r="BK87" s="128"/>
      <c r="BL87" s="121"/>
      <c r="BM87" s="121"/>
      <c r="BN87" s="121"/>
      <c r="BO87" s="121"/>
      <c r="BP87" s="121"/>
      <c r="BQ87" s="11"/>
      <c r="BR87" s="11"/>
      <c r="BS87" s="11"/>
      <c r="BT87" s="11"/>
      <c r="BU87" s="11"/>
      <c r="BV87" s="11"/>
    </row>
    <row r="88" spans="4:74" ht="15" customHeight="1">
      <c r="D88" s="10"/>
      <c r="E88" s="11"/>
      <c r="F88" s="10"/>
      <c r="G88" s="8"/>
      <c r="H88" s="65"/>
      <c r="I88" s="11"/>
      <c r="J88" s="65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21"/>
      <c r="AD88" s="121"/>
      <c r="AE88" s="121"/>
      <c r="AF88" s="121"/>
      <c r="AG88" s="121"/>
      <c r="AH88" s="128"/>
      <c r="AI88" s="121"/>
      <c r="AJ88" s="121"/>
      <c r="AK88" s="121"/>
      <c r="AL88" s="121"/>
      <c r="AM88" s="121"/>
      <c r="AO88" s="121"/>
      <c r="AP88" s="121"/>
      <c r="AQ88" s="121"/>
      <c r="AR88" s="121"/>
      <c r="AS88" s="121"/>
      <c r="AT88" s="121"/>
      <c r="AU88" s="121"/>
      <c r="AV88" s="121"/>
      <c r="AW88" s="122"/>
      <c r="AX88" s="121"/>
      <c r="AY88" s="121"/>
      <c r="AZ88" s="122"/>
      <c r="BA88" s="121"/>
      <c r="BB88" s="121"/>
      <c r="BC88" s="122"/>
      <c r="BD88" s="121"/>
      <c r="BE88" s="121"/>
      <c r="BF88" s="122"/>
      <c r="BG88" s="121"/>
      <c r="BH88" s="121"/>
      <c r="BI88" s="122"/>
      <c r="BJ88" s="121"/>
      <c r="BK88" s="128"/>
      <c r="BL88" s="121"/>
      <c r="BM88" s="121"/>
      <c r="BN88" s="121"/>
      <c r="BO88" s="121"/>
      <c r="BP88" s="121"/>
      <c r="BQ88" s="11"/>
      <c r="BR88" s="11"/>
      <c r="BS88" s="11"/>
      <c r="BT88" s="11"/>
      <c r="BU88" s="11"/>
      <c r="BV88" s="11"/>
    </row>
    <row r="89" spans="4:74" ht="15" customHeight="1">
      <c r="D89" s="10"/>
      <c r="E89" s="11"/>
      <c r="F89" s="10"/>
      <c r="G89" s="8"/>
      <c r="H89" s="65"/>
      <c r="I89" s="11"/>
      <c r="J89" s="65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21"/>
      <c r="AD89" s="121"/>
      <c r="AE89" s="121"/>
      <c r="AF89" s="121"/>
      <c r="AG89" s="121"/>
      <c r="AH89" s="128"/>
      <c r="AI89" s="121"/>
      <c r="AJ89" s="121"/>
      <c r="AK89" s="121"/>
      <c r="AL89" s="121"/>
      <c r="AM89" s="121"/>
      <c r="AO89" s="121"/>
      <c r="AP89" s="121"/>
      <c r="AQ89" s="121"/>
      <c r="AR89" s="121"/>
      <c r="AS89" s="121"/>
      <c r="AT89" s="121"/>
      <c r="AU89" s="121"/>
      <c r="AV89" s="121"/>
      <c r="AW89" s="122"/>
      <c r="AX89" s="121"/>
      <c r="AY89" s="121"/>
      <c r="AZ89" s="122"/>
      <c r="BA89" s="121"/>
      <c r="BB89" s="121"/>
      <c r="BC89" s="122"/>
      <c r="BD89" s="121"/>
      <c r="BE89" s="121"/>
      <c r="BF89" s="122"/>
      <c r="BG89" s="121"/>
      <c r="BH89" s="121"/>
      <c r="BI89" s="122"/>
      <c r="BJ89" s="121"/>
      <c r="BK89" s="128"/>
      <c r="BL89" s="121"/>
      <c r="BM89" s="121"/>
      <c r="BN89" s="121"/>
      <c r="BO89" s="121"/>
      <c r="BP89" s="121"/>
      <c r="BQ89" s="11"/>
      <c r="BR89" s="11"/>
      <c r="BS89" s="11"/>
      <c r="BT89" s="11"/>
      <c r="BU89" s="11"/>
      <c r="BV89" s="11"/>
    </row>
    <row r="90" spans="4:74" ht="15" customHeight="1">
      <c r="D90" s="10"/>
      <c r="E90" s="11"/>
      <c r="F90" s="10"/>
      <c r="G90" s="8"/>
      <c r="H90" s="65"/>
      <c r="I90" s="11"/>
      <c r="J90" s="65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21"/>
      <c r="AD90" s="121"/>
      <c r="AE90" s="121"/>
      <c r="AF90" s="121"/>
      <c r="AG90" s="121"/>
      <c r="AH90" s="128"/>
      <c r="AI90" s="121"/>
      <c r="AJ90" s="121"/>
      <c r="AK90" s="121"/>
      <c r="AL90" s="121"/>
      <c r="AM90" s="121"/>
      <c r="AO90" s="121"/>
      <c r="AP90" s="121"/>
      <c r="AQ90" s="121"/>
      <c r="AR90" s="121"/>
      <c r="AS90" s="121"/>
      <c r="AT90" s="121"/>
      <c r="AU90" s="121"/>
      <c r="AV90" s="121"/>
      <c r="AW90" s="122"/>
      <c r="AX90" s="121"/>
      <c r="AY90" s="121"/>
      <c r="AZ90" s="122"/>
      <c r="BA90" s="121"/>
      <c r="BB90" s="121"/>
      <c r="BC90" s="122"/>
      <c r="BD90" s="121"/>
      <c r="BE90" s="121"/>
      <c r="BF90" s="122"/>
      <c r="BG90" s="121"/>
      <c r="BH90" s="121"/>
      <c r="BI90" s="122"/>
      <c r="BJ90" s="121"/>
      <c r="BK90" s="128"/>
      <c r="BL90" s="121"/>
      <c r="BM90" s="121"/>
      <c r="BN90" s="121"/>
      <c r="BO90" s="121"/>
      <c r="BP90" s="121"/>
      <c r="BQ90" s="11"/>
      <c r="BR90" s="11"/>
      <c r="BS90" s="11"/>
      <c r="BT90" s="11"/>
      <c r="BU90" s="11"/>
      <c r="BV90" s="11"/>
    </row>
    <row r="91" spans="4:74" ht="15" customHeight="1">
      <c r="D91" s="10"/>
      <c r="E91" s="11"/>
      <c r="F91" s="10"/>
      <c r="G91" s="8"/>
      <c r="H91" s="65"/>
      <c r="I91" s="11"/>
      <c r="J91" s="65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21"/>
      <c r="AD91" s="121"/>
      <c r="AE91" s="121"/>
      <c r="AF91" s="121"/>
      <c r="AG91" s="121"/>
      <c r="AH91" s="128"/>
      <c r="AI91" s="121"/>
      <c r="AJ91" s="121"/>
      <c r="AK91" s="121"/>
      <c r="AL91" s="121"/>
      <c r="AM91" s="121"/>
      <c r="AO91" s="121"/>
      <c r="AP91" s="121"/>
      <c r="AQ91" s="121"/>
      <c r="AR91" s="121"/>
      <c r="AS91" s="121"/>
      <c r="AT91" s="121"/>
      <c r="AU91" s="121"/>
      <c r="AV91" s="121"/>
      <c r="AW91" s="122"/>
      <c r="AX91" s="121"/>
      <c r="AY91" s="121"/>
      <c r="AZ91" s="122"/>
      <c r="BA91" s="121"/>
      <c r="BB91" s="121"/>
      <c r="BC91" s="122"/>
      <c r="BD91" s="121"/>
      <c r="BE91" s="121"/>
      <c r="BF91" s="122"/>
      <c r="BG91" s="121"/>
      <c r="BH91" s="121"/>
      <c r="BI91" s="122"/>
      <c r="BJ91" s="121"/>
      <c r="BK91" s="128"/>
      <c r="BL91" s="121"/>
      <c r="BM91" s="121"/>
      <c r="BN91" s="121"/>
      <c r="BO91" s="121"/>
      <c r="BP91" s="121"/>
      <c r="BQ91" s="11"/>
      <c r="BR91" s="11"/>
      <c r="BS91" s="11"/>
      <c r="BT91" s="11"/>
      <c r="BU91" s="11"/>
      <c r="BV91" s="11"/>
    </row>
    <row r="92" spans="4:74" ht="15" customHeight="1">
      <c r="D92" s="10"/>
      <c r="E92" s="11"/>
      <c r="F92" s="10"/>
      <c r="G92" s="8"/>
      <c r="H92" s="65"/>
      <c r="I92" s="11"/>
      <c r="J92" s="65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21"/>
      <c r="AD92" s="121"/>
      <c r="AE92" s="121"/>
      <c r="AF92" s="121"/>
      <c r="AG92" s="121"/>
      <c r="AH92" s="128"/>
      <c r="AI92" s="121"/>
      <c r="AJ92" s="121"/>
      <c r="AK92" s="121"/>
      <c r="AL92" s="121"/>
      <c r="AM92" s="121"/>
      <c r="AO92" s="121"/>
      <c r="AP92" s="121"/>
      <c r="AQ92" s="121"/>
      <c r="AR92" s="121"/>
      <c r="AS92" s="121"/>
      <c r="AT92" s="121"/>
      <c r="AU92" s="121"/>
      <c r="AV92" s="121"/>
      <c r="AW92" s="122"/>
      <c r="AX92" s="121"/>
      <c r="AY92" s="121"/>
      <c r="AZ92" s="122"/>
      <c r="BA92" s="121"/>
      <c r="BB92" s="121"/>
      <c r="BC92" s="122"/>
      <c r="BD92" s="121"/>
      <c r="BE92" s="121"/>
      <c r="BF92" s="122"/>
      <c r="BG92" s="121"/>
      <c r="BH92" s="121"/>
      <c r="BI92" s="122"/>
      <c r="BJ92" s="121"/>
      <c r="BK92" s="128"/>
      <c r="BL92" s="121"/>
      <c r="BM92" s="121"/>
      <c r="BN92" s="121"/>
      <c r="BO92" s="121"/>
      <c r="BP92" s="121"/>
      <c r="BQ92" s="11"/>
      <c r="BR92" s="11"/>
      <c r="BS92" s="11"/>
      <c r="BT92" s="11"/>
      <c r="BU92" s="11"/>
      <c r="BV92" s="11"/>
    </row>
    <row r="93" spans="4:74" ht="15" customHeight="1">
      <c r="D93" s="10"/>
      <c r="E93" s="11"/>
      <c r="F93" s="10"/>
      <c r="G93" s="8"/>
      <c r="H93" s="65"/>
      <c r="I93" s="11"/>
      <c r="J93" s="65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21"/>
      <c r="AD93" s="121"/>
      <c r="AE93" s="121"/>
      <c r="AF93" s="121"/>
      <c r="AG93" s="121"/>
      <c r="AH93" s="128"/>
      <c r="AI93" s="121"/>
      <c r="AJ93" s="121"/>
      <c r="AK93" s="121"/>
      <c r="AL93" s="121"/>
      <c r="AM93" s="121"/>
      <c r="AO93" s="121"/>
      <c r="AP93" s="121"/>
      <c r="AQ93" s="121"/>
      <c r="AR93" s="121"/>
      <c r="AS93" s="121"/>
      <c r="AT93" s="121"/>
      <c r="AU93" s="121"/>
      <c r="AV93" s="121"/>
      <c r="AW93" s="122"/>
      <c r="AX93" s="121"/>
      <c r="AY93" s="121"/>
      <c r="AZ93" s="122"/>
      <c r="BA93" s="121"/>
      <c r="BB93" s="121"/>
      <c r="BC93" s="122"/>
      <c r="BD93" s="121"/>
      <c r="BE93" s="121"/>
      <c r="BF93" s="122"/>
      <c r="BG93" s="121"/>
      <c r="BH93" s="121"/>
      <c r="BI93" s="122"/>
      <c r="BJ93" s="121"/>
      <c r="BK93" s="128"/>
      <c r="BL93" s="121"/>
      <c r="BM93" s="121"/>
      <c r="BN93" s="121"/>
      <c r="BO93" s="121"/>
      <c r="BP93" s="121"/>
      <c r="BQ93" s="11"/>
      <c r="BR93" s="11"/>
      <c r="BS93" s="11"/>
      <c r="BT93" s="11"/>
      <c r="BU93" s="11"/>
      <c r="BV93" s="11"/>
    </row>
    <row r="94" spans="4:74" ht="15" customHeight="1">
      <c r="D94" s="10"/>
      <c r="E94" s="11"/>
      <c r="F94" s="10"/>
      <c r="G94" s="8"/>
      <c r="H94" s="65"/>
      <c r="I94" s="11"/>
      <c r="J94" s="65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21"/>
      <c r="AD94" s="121"/>
      <c r="AE94" s="121"/>
      <c r="AF94" s="121"/>
      <c r="AG94" s="121"/>
      <c r="AH94" s="128"/>
      <c r="AI94" s="121"/>
      <c r="AJ94" s="121"/>
      <c r="AK94" s="121"/>
      <c r="AL94" s="121"/>
      <c r="AM94" s="121"/>
      <c r="AO94" s="121"/>
      <c r="AP94" s="121"/>
      <c r="AQ94" s="121"/>
      <c r="AR94" s="121"/>
      <c r="AS94" s="121"/>
      <c r="AT94" s="121"/>
      <c r="AU94" s="121"/>
      <c r="AV94" s="121"/>
      <c r="AW94" s="122"/>
      <c r="AX94" s="121"/>
      <c r="AY94" s="121"/>
      <c r="AZ94" s="122"/>
      <c r="BA94" s="121"/>
      <c r="BB94" s="121"/>
      <c r="BC94" s="122"/>
      <c r="BD94" s="121"/>
      <c r="BE94" s="121"/>
      <c r="BF94" s="122"/>
      <c r="BG94" s="121"/>
      <c r="BH94" s="121"/>
      <c r="BI94" s="122"/>
      <c r="BJ94" s="121"/>
      <c r="BK94" s="128"/>
      <c r="BL94" s="121"/>
      <c r="BM94" s="121"/>
      <c r="BN94" s="121"/>
      <c r="BO94" s="121"/>
      <c r="BP94" s="121"/>
      <c r="BQ94" s="11"/>
      <c r="BR94" s="11"/>
      <c r="BS94" s="11"/>
      <c r="BT94" s="11"/>
      <c r="BU94" s="11"/>
      <c r="BV94" s="11"/>
    </row>
    <row r="95" spans="4:74" ht="15" customHeight="1">
      <c r="D95" s="10"/>
      <c r="E95" s="11"/>
      <c r="F95" s="10"/>
      <c r="G95" s="8"/>
      <c r="H95" s="65"/>
      <c r="I95" s="11"/>
      <c r="J95" s="65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21"/>
      <c r="AD95" s="121"/>
      <c r="AE95" s="121"/>
      <c r="AF95" s="121"/>
      <c r="AG95" s="121"/>
      <c r="AH95" s="128"/>
      <c r="AI95" s="121"/>
      <c r="AJ95" s="121"/>
      <c r="AK95" s="121"/>
      <c r="AL95" s="121"/>
      <c r="AM95" s="121"/>
      <c r="AO95" s="121"/>
      <c r="AP95" s="121"/>
      <c r="AQ95" s="121"/>
      <c r="AR95" s="121"/>
      <c r="AS95" s="121"/>
      <c r="AT95" s="121"/>
      <c r="AU95" s="121"/>
      <c r="AV95" s="121"/>
      <c r="AW95" s="122"/>
      <c r="AX95" s="121"/>
      <c r="AY95" s="121"/>
      <c r="AZ95" s="122"/>
      <c r="BA95" s="121"/>
      <c r="BB95" s="121"/>
      <c r="BC95" s="122"/>
      <c r="BD95" s="121"/>
      <c r="BE95" s="121"/>
      <c r="BF95" s="122"/>
      <c r="BG95" s="121"/>
      <c r="BH95" s="121"/>
      <c r="BI95" s="122"/>
      <c r="BJ95" s="121"/>
      <c r="BK95" s="128"/>
      <c r="BL95" s="121"/>
      <c r="BM95" s="121"/>
      <c r="BN95" s="121"/>
      <c r="BO95" s="121"/>
      <c r="BP95" s="121"/>
      <c r="BQ95" s="11"/>
      <c r="BR95" s="11"/>
      <c r="BS95" s="11"/>
      <c r="BT95" s="11"/>
      <c r="BU95" s="11"/>
      <c r="BV95" s="11"/>
    </row>
    <row r="96" spans="4:74" ht="15" customHeight="1">
      <c r="D96" s="10"/>
      <c r="E96" s="11"/>
      <c r="F96" s="10"/>
      <c r="G96" s="8"/>
      <c r="H96" s="65"/>
      <c r="I96" s="11"/>
      <c r="J96" s="65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21"/>
      <c r="AD96" s="121"/>
      <c r="AE96" s="121"/>
      <c r="AF96" s="121"/>
      <c r="AG96" s="121"/>
      <c r="AH96" s="128"/>
      <c r="AI96" s="121"/>
      <c r="AJ96" s="121"/>
      <c r="AK96" s="121"/>
      <c r="AL96" s="121"/>
      <c r="AM96" s="121"/>
      <c r="AO96" s="121"/>
      <c r="AP96" s="121"/>
      <c r="AQ96" s="121"/>
      <c r="AR96" s="121"/>
      <c r="AS96" s="121"/>
      <c r="AT96" s="121"/>
      <c r="AU96" s="121"/>
      <c r="AV96" s="121"/>
      <c r="AW96" s="122"/>
      <c r="AX96" s="121"/>
      <c r="AY96" s="121"/>
      <c r="AZ96" s="122"/>
      <c r="BA96" s="121"/>
      <c r="BB96" s="121"/>
      <c r="BC96" s="122"/>
      <c r="BD96" s="121"/>
      <c r="BE96" s="121"/>
      <c r="BF96" s="122"/>
      <c r="BG96" s="121"/>
      <c r="BH96" s="121"/>
      <c r="BI96" s="122"/>
      <c r="BJ96" s="121"/>
      <c r="BK96" s="128"/>
      <c r="BL96" s="121"/>
      <c r="BM96" s="121"/>
      <c r="BN96" s="121"/>
      <c r="BO96" s="121"/>
      <c r="BP96" s="121"/>
      <c r="BQ96" s="11"/>
      <c r="BR96" s="11"/>
      <c r="BS96" s="11"/>
      <c r="BT96" s="11"/>
      <c r="BU96" s="11"/>
      <c r="BV96" s="11"/>
    </row>
    <row r="97" spans="4:74" ht="15" customHeight="1">
      <c r="D97" s="10"/>
      <c r="E97" s="11"/>
      <c r="F97" s="10"/>
      <c r="G97" s="8"/>
      <c r="H97" s="65"/>
      <c r="I97" s="11"/>
      <c r="J97" s="65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21"/>
      <c r="AD97" s="121"/>
      <c r="AE97" s="121"/>
      <c r="AF97" s="121"/>
      <c r="AG97" s="121"/>
      <c r="AH97" s="128"/>
      <c r="AI97" s="121"/>
      <c r="AJ97" s="121"/>
      <c r="AK97" s="121"/>
      <c r="AL97" s="121"/>
      <c r="AM97" s="121"/>
      <c r="AO97" s="121"/>
      <c r="AP97" s="121"/>
      <c r="AQ97" s="121"/>
      <c r="AR97" s="121"/>
      <c r="AS97" s="121"/>
      <c r="AT97" s="121"/>
      <c r="AU97" s="121"/>
      <c r="AV97" s="121"/>
      <c r="AW97" s="122"/>
      <c r="AX97" s="121"/>
      <c r="AY97" s="121"/>
      <c r="AZ97" s="122"/>
      <c r="BA97" s="121"/>
      <c r="BB97" s="121"/>
      <c r="BC97" s="122"/>
      <c r="BD97" s="121"/>
      <c r="BE97" s="121"/>
      <c r="BF97" s="122"/>
      <c r="BG97" s="121"/>
      <c r="BH97" s="121"/>
      <c r="BI97" s="122"/>
      <c r="BJ97" s="121"/>
      <c r="BK97" s="128"/>
      <c r="BL97" s="121"/>
      <c r="BM97" s="121"/>
      <c r="BN97" s="121"/>
      <c r="BO97" s="121"/>
      <c r="BP97" s="121"/>
      <c r="BQ97" s="11"/>
      <c r="BR97" s="11"/>
      <c r="BS97" s="11"/>
      <c r="BT97" s="11"/>
      <c r="BU97" s="11"/>
      <c r="BV97" s="11"/>
    </row>
    <row r="98" spans="4:74" ht="15" customHeight="1">
      <c r="D98" s="10"/>
      <c r="E98" s="11"/>
      <c r="F98" s="10"/>
      <c r="G98" s="8"/>
      <c r="H98" s="65"/>
      <c r="I98" s="11"/>
      <c r="J98" s="65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21"/>
      <c r="AD98" s="121"/>
      <c r="AE98" s="121"/>
      <c r="AF98" s="121"/>
      <c r="AG98" s="121"/>
      <c r="AH98" s="128"/>
      <c r="AI98" s="121"/>
      <c r="AJ98" s="121"/>
      <c r="AK98" s="121"/>
      <c r="AL98" s="121"/>
      <c r="AM98" s="121"/>
      <c r="AO98" s="121"/>
      <c r="AP98" s="121"/>
      <c r="AQ98" s="121"/>
      <c r="AR98" s="121"/>
      <c r="AS98" s="121"/>
      <c r="AT98" s="121"/>
      <c r="AU98" s="121"/>
      <c r="AV98" s="121"/>
      <c r="AW98" s="122"/>
      <c r="AX98" s="121"/>
      <c r="AY98" s="121"/>
      <c r="AZ98" s="122"/>
      <c r="BA98" s="121"/>
      <c r="BB98" s="121"/>
      <c r="BC98" s="122"/>
      <c r="BD98" s="121"/>
      <c r="BE98" s="121"/>
      <c r="BF98" s="122"/>
      <c r="BG98" s="121"/>
      <c r="BH98" s="121"/>
      <c r="BI98" s="122"/>
      <c r="BJ98" s="121"/>
      <c r="BK98" s="128"/>
      <c r="BL98" s="121"/>
      <c r="BM98" s="121"/>
      <c r="BN98" s="121"/>
      <c r="BO98" s="121"/>
      <c r="BP98" s="121"/>
      <c r="BQ98" s="11"/>
      <c r="BR98" s="11"/>
      <c r="BS98" s="11"/>
      <c r="BT98" s="11"/>
      <c r="BU98" s="11"/>
      <c r="BV98" s="11"/>
    </row>
    <row r="99" spans="4:74" ht="15" customHeight="1">
      <c r="D99" s="10"/>
      <c r="E99" s="11"/>
      <c r="F99" s="10"/>
      <c r="G99" s="8"/>
      <c r="H99" s="65"/>
      <c r="I99" s="11"/>
      <c r="J99" s="65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21"/>
      <c r="AD99" s="121"/>
      <c r="AE99" s="121"/>
      <c r="AF99" s="121"/>
      <c r="AG99" s="121"/>
      <c r="AH99" s="128"/>
      <c r="AI99" s="121"/>
      <c r="AJ99" s="121"/>
      <c r="AK99" s="121"/>
      <c r="AL99" s="121"/>
      <c r="AM99" s="121"/>
      <c r="AO99" s="121"/>
      <c r="AP99" s="121"/>
      <c r="AQ99" s="121"/>
      <c r="AR99" s="121"/>
      <c r="AS99" s="121"/>
      <c r="AT99" s="121"/>
      <c r="AU99" s="121"/>
      <c r="AV99" s="121"/>
      <c r="AW99" s="122"/>
      <c r="AX99" s="121"/>
      <c r="AY99" s="121"/>
      <c r="AZ99" s="122"/>
      <c r="BA99" s="121"/>
      <c r="BB99" s="121"/>
      <c r="BC99" s="122"/>
      <c r="BD99" s="121"/>
      <c r="BE99" s="121"/>
      <c r="BF99" s="122"/>
      <c r="BG99" s="121"/>
      <c r="BH99" s="121"/>
      <c r="BI99" s="122"/>
      <c r="BJ99" s="121"/>
      <c r="BK99" s="128"/>
      <c r="BL99" s="121"/>
      <c r="BM99" s="121"/>
      <c r="BN99" s="121"/>
      <c r="BO99" s="121"/>
      <c r="BP99" s="121"/>
      <c r="BQ99" s="11"/>
      <c r="BR99" s="11"/>
      <c r="BS99" s="11"/>
      <c r="BT99" s="11"/>
      <c r="BU99" s="11"/>
      <c r="BV99" s="11"/>
    </row>
    <row r="100" spans="4:74" ht="15" customHeight="1">
      <c r="D100" s="10"/>
      <c r="E100" s="11"/>
      <c r="F100" s="10"/>
      <c r="G100" s="8"/>
      <c r="H100" s="65"/>
      <c r="I100" s="11"/>
      <c r="J100" s="65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21"/>
      <c r="AD100" s="121"/>
      <c r="AE100" s="121"/>
      <c r="AF100" s="121"/>
      <c r="AG100" s="121"/>
      <c r="AH100" s="128"/>
      <c r="AI100" s="121"/>
      <c r="AJ100" s="121"/>
      <c r="AK100" s="121"/>
      <c r="AL100" s="121"/>
      <c r="AM100" s="121"/>
      <c r="AO100" s="121"/>
      <c r="AP100" s="121"/>
      <c r="AQ100" s="121"/>
      <c r="AR100" s="121"/>
      <c r="AS100" s="121"/>
      <c r="AT100" s="121"/>
      <c r="AU100" s="121"/>
      <c r="AV100" s="121"/>
      <c r="AW100" s="122"/>
      <c r="AX100" s="121"/>
      <c r="AY100" s="121"/>
      <c r="AZ100" s="122"/>
      <c r="BA100" s="121"/>
      <c r="BB100" s="121"/>
      <c r="BC100" s="122"/>
      <c r="BD100" s="121"/>
      <c r="BE100" s="121"/>
      <c r="BF100" s="122"/>
      <c r="BG100" s="121"/>
      <c r="BH100" s="121"/>
      <c r="BI100" s="122"/>
      <c r="BJ100" s="121"/>
      <c r="BK100" s="128"/>
      <c r="BL100" s="121"/>
      <c r="BM100" s="121"/>
      <c r="BN100" s="121"/>
      <c r="BO100" s="121"/>
      <c r="BP100" s="121"/>
      <c r="BQ100" s="11"/>
      <c r="BR100" s="11"/>
      <c r="BS100" s="11"/>
      <c r="BT100" s="11"/>
      <c r="BU100" s="11"/>
      <c r="BV100" s="11"/>
    </row>
    <row r="101" spans="4:74" ht="15" customHeight="1">
      <c r="D101" s="10"/>
      <c r="E101" s="11"/>
      <c r="F101" s="10"/>
      <c r="G101" s="8"/>
      <c r="H101" s="65"/>
      <c r="I101" s="11"/>
      <c r="J101" s="65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21"/>
      <c r="AD101" s="121"/>
      <c r="AE101" s="121"/>
      <c r="AF101" s="121"/>
      <c r="AG101" s="121"/>
      <c r="AH101" s="128"/>
      <c r="AI101" s="121"/>
      <c r="AJ101" s="121"/>
      <c r="AK101" s="121"/>
      <c r="AL101" s="121"/>
      <c r="AM101" s="121"/>
      <c r="AO101" s="121"/>
      <c r="AP101" s="121"/>
      <c r="AQ101" s="121"/>
      <c r="AR101" s="121"/>
      <c r="AS101" s="121"/>
      <c r="AT101" s="121"/>
      <c r="AU101" s="121"/>
      <c r="AV101" s="121"/>
      <c r="AW101" s="122"/>
      <c r="AX101" s="121"/>
      <c r="AY101" s="121"/>
      <c r="AZ101" s="122"/>
      <c r="BA101" s="121"/>
      <c r="BB101" s="121"/>
      <c r="BC101" s="122"/>
      <c r="BD101" s="121"/>
      <c r="BE101" s="121"/>
      <c r="BF101" s="122"/>
      <c r="BG101" s="121"/>
      <c r="BH101" s="121"/>
      <c r="BI101" s="122"/>
      <c r="BJ101" s="121"/>
      <c r="BK101" s="128"/>
      <c r="BL101" s="121"/>
      <c r="BM101" s="121"/>
      <c r="BN101" s="121"/>
      <c r="BO101" s="121"/>
      <c r="BP101" s="121"/>
      <c r="BQ101" s="11"/>
      <c r="BR101" s="11"/>
      <c r="BS101" s="11"/>
      <c r="BT101" s="11"/>
      <c r="BU101" s="11"/>
      <c r="BV101" s="11"/>
    </row>
    <row r="102" spans="4:74" ht="15" customHeight="1">
      <c r="D102" s="10"/>
      <c r="E102" s="11"/>
      <c r="F102" s="10"/>
      <c r="G102" s="8"/>
      <c r="H102" s="65"/>
      <c r="I102" s="11"/>
      <c r="J102" s="65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21"/>
      <c r="AD102" s="121"/>
      <c r="AE102" s="121"/>
      <c r="AF102" s="121"/>
      <c r="AG102" s="121"/>
      <c r="AH102" s="128"/>
      <c r="AI102" s="121"/>
      <c r="AJ102" s="121"/>
      <c r="AK102" s="121"/>
      <c r="AL102" s="121"/>
      <c r="AM102" s="121"/>
      <c r="AO102" s="121"/>
      <c r="AP102" s="121"/>
      <c r="AQ102" s="121"/>
      <c r="AR102" s="121"/>
      <c r="AS102" s="121"/>
      <c r="AT102" s="121"/>
      <c r="AU102" s="121"/>
      <c r="AV102" s="121"/>
      <c r="AW102" s="122"/>
      <c r="AX102" s="121"/>
      <c r="AY102" s="121"/>
      <c r="AZ102" s="122"/>
      <c r="BA102" s="121"/>
      <c r="BB102" s="121"/>
      <c r="BC102" s="122"/>
      <c r="BD102" s="121"/>
      <c r="BE102" s="121"/>
      <c r="BF102" s="122"/>
      <c r="BG102" s="121"/>
      <c r="BH102" s="121"/>
      <c r="BI102" s="122"/>
      <c r="BJ102" s="121"/>
      <c r="BK102" s="128"/>
      <c r="BL102" s="121"/>
      <c r="BM102" s="121"/>
      <c r="BN102" s="121"/>
      <c r="BO102" s="121"/>
      <c r="BP102" s="121"/>
      <c r="BQ102" s="11"/>
      <c r="BR102" s="11"/>
      <c r="BS102" s="11"/>
      <c r="BT102" s="11"/>
      <c r="BU102" s="11"/>
      <c r="BV102" s="11"/>
    </row>
    <row r="103" spans="4:74" ht="15" customHeight="1">
      <c r="D103" s="10"/>
      <c r="E103" s="11"/>
      <c r="F103" s="10"/>
      <c r="G103" s="8"/>
      <c r="H103" s="65"/>
      <c r="I103" s="11"/>
      <c r="J103" s="65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21"/>
      <c r="AD103" s="121"/>
      <c r="AE103" s="121"/>
      <c r="AF103" s="121"/>
      <c r="AG103" s="121"/>
      <c r="AH103" s="128"/>
      <c r="AI103" s="121"/>
      <c r="AJ103" s="121"/>
      <c r="AK103" s="121"/>
      <c r="AL103" s="121"/>
      <c r="AM103" s="121"/>
      <c r="AO103" s="121"/>
      <c r="AP103" s="121"/>
      <c r="AQ103" s="121"/>
      <c r="AR103" s="121"/>
      <c r="AS103" s="121"/>
      <c r="AT103" s="121"/>
      <c r="AU103" s="121"/>
      <c r="AV103" s="121"/>
      <c r="AW103" s="122"/>
      <c r="AX103" s="121"/>
      <c r="AY103" s="121"/>
      <c r="AZ103" s="122"/>
      <c r="BA103" s="121"/>
      <c r="BB103" s="121"/>
      <c r="BC103" s="122"/>
      <c r="BD103" s="121"/>
      <c r="BE103" s="121"/>
      <c r="BF103" s="122"/>
      <c r="BG103" s="121"/>
      <c r="BH103" s="121"/>
      <c r="BI103" s="122"/>
      <c r="BJ103" s="121"/>
      <c r="BK103" s="128"/>
      <c r="BL103" s="121"/>
      <c r="BM103" s="121"/>
      <c r="BN103" s="121"/>
      <c r="BO103" s="121"/>
      <c r="BP103" s="121"/>
      <c r="BQ103" s="11"/>
      <c r="BR103" s="11"/>
      <c r="BS103" s="11"/>
      <c r="BT103" s="11"/>
      <c r="BU103" s="11"/>
      <c r="BV103" s="11"/>
    </row>
    <row r="104" spans="4:74" ht="15" customHeight="1">
      <c r="D104" s="10"/>
      <c r="E104" s="11"/>
      <c r="F104" s="10"/>
      <c r="G104" s="8"/>
      <c r="H104" s="65"/>
      <c r="I104" s="11"/>
      <c r="J104" s="65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21"/>
      <c r="AD104" s="121"/>
      <c r="AE104" s="121"/>
      <c r="AF104" s="121"/>
      <c r="AG104" s="121"/>
      <c r="AH104" s="128"/>
      <c r="AI104" s="121"/>
      <c r="AJ104" s="121"/>
      <c r="AK104" s="121"/>
      <c r="AL104" s="121"/>
      <c r="AM104" s="121"/>
      <c r="AO104" s="121"/>
      <c r="AP104" s="121"/>
      <c r="AQ104" s="121"/>
      <c r="AR104" s="121"/>
      <c r="AS104" s="121"/>
      <c r="AT104" s="121"/>
      <c r="AU104" s="121"/>
      <c r="AV104" s="121"/>
      <c r="AW104" s="122"/>
      <c r="AX104" s="121"/>
      <c r="AY104" s="121"/>
      <c r="AZ104" s="122"/>
      <c r="BA104" s="121"/>
      <c r="BB104" s="121"/>
      <c r="BC104" s="122"/>
      <c r="BD104" s="121"/>
      <c r="BE104" s="121"/>
      <c r="BF104" s="122"/>
      <c r="BG104" s="121"/>
      <c r="BH104" s="121"/>
      <c r="BI104" s="122"/>
      <c r="BJ104" s="121"/>
      <c r="BK104" s="128"/>
      <c r="BL104" s="121"/>
      <c r="BM104" s="121"/>
      <c r="BN104" s="121"/>
      <c r="BO104" s="121"/>
      <c r="BP104" s="121"/>
      <c r="BQ104" s="11"/>
      <c r="BR104" s="11"/>
      <c r="BS104" s="11"/>
      <c r="BT104" s="11"/>
      <c r="BU104" s="11"/>
      <c r="BV104" s="11"/>
    </row>
    <row r="105" spans="4:74" ht="15" customHeight="1">
      <c r="D105" s="10"/>
      <c r="E105" s="11"/>
      <c r="F105" s="10"/>
      <c r="G105" s="8"/>
      <c r="H105" s="65"/>
      <c r="I105" s="11"/>
      <c r="J105" s="65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21"/>
      <c r="AD105" s="121"/>
      <c r="AE105" s="121"/>
      <c r="AF105" s="121"/>
      <c r="AG105" s="121"/>
      <c r="AH105" s="128"/>
      <c r="AI105" s="121"/>
      <c r="AJ105" s="121"/>
      <c r="AK105" s="121"/>
      <c r="AL105" s="121"/>
      <c r="AM105" s="121"/>
      <c r="AO105" s="121"/>
      <c r="AP105" s="121"/>
      <c r="AQ105" s="121"/>
      <c r="AR105" s="121"/>
      <c r="AS105" s="121"/>
      <c r="AT105" s="121"/>
      <c r="AU105" s="121"/>
      <c r="AV105" s="121"/>
      <c r="AW105" s="122"/>
      <c r="AX105" s="121"/>
      <c r="AY105" s="121"/>
      <c r="AZ105" s="122"/>
      <c r="BA105" s="121"/>
      <c r="BB105" s="121"/>
      <c r="BC105" s="122"/>
      <c r="BD105" s="121"/>
      <c r="BE105" s="121"/>
      <c r="BF105" s="122"/>
      <c r="BG105" s="121"/>
      <c r="BH105" s="121"/>
      <c r="BI105" s="122"/>
      <c r="BJ105" s="121"/>
      <c r="BK105" s="128"/>
      <c r="BL105" s="121"/>
      <c r="BM105" s="121"/>
      <c r="BN105" s="121"/>
      <c r="BO105" s="121"/>
      <c r="BP105" s="121"/>
      <c r="BQ105" s="11"/>
      <c r="BR105" s="11"/>
      <c r="BS105" s="11"/>
      <c r="BT105" s="11"/>
      <c r="BU105" s="11"/>
      <c r="BV105" s="11"/>
    </row>
    <row r="106" spans="4:74" ht="15" customHeight="1">
      <c r="D106" s="10"/>
      <c r="E106" s="11"/>
      <c r="F106" s="10"/>
      <c r="G106" s="8"/>
      <c r="H106" s="65"/>
      <c r="I106" s="11"/>
      <c r="J106" s="65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21"/>
      <c r="AD106" s="121"/>
      <c r="AE106" s="121"/>
      <c r="AF106" s="121"/>
      <c r="AG106" s="121"/>
      <c r="AH106" s="128"/>
      <c r="AI106" s="121"/>
      <c r="AJ106" s="121"/>
      <c r="AK106" s="121"/>
      <c r="AL106" s="121"/>
      <c r="AM106" s="121"/>
      <c r="AO106" s="121"/>
      <c r="AP106" s="121"/>
      <c r="AQ106" s="121"/>
      <c r="AR106" s="121"/>
      <c r="AS106" s="121"/>
      <c r="AT106" s="121"/>
      <c r="AU106" s="121"/>
      <c r="AV106" s="121"/>
      <c r="AW106" s="122"/>
      <c r="AX106" s="121"/>
      <c r="AY106" s="121"/>
      <c r="AZ106" s="122"/>
      <c r="BA106" s="121"/>
      <c r="BB106" s="121"/>
      <c r="BC106" s="122"/>
      <c r="BD106" s="121"/>
      <c r="BE106" s="121"/>
      <c r="BF106" s="122"/>
      <c r="BG106" s="121"/>
      <c r="BH106" s="121"/>
      <c r="BI106" s="122"/>
      <c r="BJ106" s="121"/>
      <c r="BK106" s="128"/>
      <c r="BL106" s="121"/>
      <c r="BM106" s="121"/>
      <c r="BN106" s="121"/>
      <c r="BO106" s="121"/>
      <c r="BP106" s="121"/>
      <c r="BQ106" s="11"/>
      <c r="BR106" s="11"/>
      <c r="BS106" s="11"/>
      <c r="BT106" s="11"/>
      <c r="BU106" s="11"/>
      <c r="BV106" s="11"/>
    </row>
    <row r="107" spans="4:74" ht="15" customHeight="1">
      <c r="D107" s="10"/>
      <c r="E107" s="11"/>
      <c r="F107" s="10"/>
      <c r="G107" s="8"/>
      <c r="H107" s="65"/>
      <c r="I107" s="11"/>
      <c r="J107" s="65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21"/>
      <c r="AD107" s="121"/>
      <c r="AE107" s="121"/>
      <c r="AF107" s="121"/>
      <c r="AG107" s="121"/>
      <c r="AH107" s="128"/>
      <c r="AI107" s="121"/>
      <c r="AJ107" s="121"/>
      <c r="AK107" s="121"/>
      <c r="AL107" s="121"/>
      <c r="AM107" s="121"/>
      <c r="AO107" s="121"/>
      <c r="AP107" s="121"/>
      <c r="AQ107" s="121"/>
      <c r="AR107" s="121"/>
      <c r="AS107" s="121"/>
      <c r="AT107" s="121"/>
      <c r="AU107" s="121"/>
      <c r="AV107" s="121"/>
      <c r="AW107" s="122"/>
      <c r="AX107" s="121"/>
      <c r="AY107" s="121"/>
      <c r="AZ107" s="122"/>
      <c r="BA107" s="121"/>
      <c r="BB107" s="121"/>
      <c r="BC107" s="122"/>
      <c r="BD107" s="121"/>
      <c r="BE107" s="121"/>
      <c r="BF107" s="122"/>
      <c r="BG107" s="121"/>
      <c r="BH107" s="121"/>
      <c r="BI107" s="122"/>
      <c r="BJ107" s="121"/>
      <c r="BK107" s="128"/>
      <c r="BL107" s="121"/>
      <c r="BM107" s="121"/>
      <c r="BN107" s="121"/>
      <c r="BO107" s="121"/>
      <c r="BP107" s="121"/>
      <c r="BQ107" s="11"/>
      <c r="BR107" s="11"/>
      <c r="BS107" s="11"/>
      <c r="BT107" s="11"/>
      <c r="BU107" s="11"/>
      <c r="BV107" s="11"/>
    </row>
    <row r="108" spans="4:74" ht="15" customHeight="1">
      <c r="D108" s="10"/>
      <c r="E108" s="11"/>
      <c r="F108" s="10"/>
      <c r="G108" s="8"/>
      <c r="H108" s="65"/>
      <c r="I108" s="11"/>
      <c r="J108" s="65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21"/>
      <c r="AD108" s="121"/>
      <c r="AE108" s="121"/>
      <c r="AF108" s="121"/>
      <c r="AG108" s="121"/>
      <c r="AH108" s="128"/>
      <c r="AI108" s="121"/>
      <c r="AJ108" s="121"/>
      <c r="AK108" s="121"/>
      <c r="AL108" s="121"/>
      <c r="AM108" s="121"/>
      <c r="AO108" s="121"/>
      <c r="AP108" s="121"/>
      <c r="AQ108" s="121"/>
      <c r="AR108" s="121"/>
      <c r="AS108" s="121"/>
      <c r="AT108" s="121"/>
      <c r="AU108" s="121"/>
      <c r="AV108" s="121"/>
      <c r="AW108" s="122"/>
      <c r="AX108" s="121"/>
      <c r="AY108" s="121"/>
      <c r="AZ108" s="122"/>
      <c r="BA108" s="121"/>
      <c r="BB108" s="121"/>
      <c r="BC108" s="122"/>
      <c r="BD108" s="121"/>
      <c r="BE108" s="121"/>
      <c r="BF108" s="122"/>
      <c r="BG108" s="121"/>
      <c r="BH108" s="121"/>
      <c r="BI108" s="122"/>
      <c r="BJ108" s="121"/>
      <c r="BK108" s="128"/>
      <c r="BL108" s="121"/>
      <c r="BM108" s="121"/>
      <c r="BN108" s="121"/>
      <c r="BO108" s="121"/>
      <c r="BP108" s="121"/>
      <c r="BQ108" s="11"/>
      <c r="BR108" s="11"/>
      <c r="BS108" s="11"/>
      <c r="BT108" s="11"/>
      <c r="BU108" s="11"/>
      <c r="BV108" s="11"/>
    </row>
    <row r="109" spans="4:74" ht="15" customHeight="1">
      <c r="D109" s="10"/>
      <c r="E109" s="11"/>
      <c r="F109" s="10"/>
      <c r="G109" s="8"/>
      <c r="H109" s="65"/>
      <c r="I109" s="11"/>
      <c r="J109" s="65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21"/>
      <c r="AD109" s="121"/>
      <c r="AE109" s="121"/>
      <c r="AF109" s="121"/>
      <c r="AG109" s="121"/>
      <c r="AH109" s="128"/>
      <c r="AI109" s="121"/>
      <c r="AJ109" s="121"/>
      <c r="AK109" s="121"/>
      <c r="AL109" s="121"/>
      <c r="AM109" s="121"/>
      <c r="AO109" s="121"/>
      <c r="AP109" s="121"/>
      <c r="AQ109" s="121"/>
      <c r="AR109" s="121"/>
      <c r="AS109" s="121"/>
      <c r="AT109" s="121"/>
      <c r="AU109" s="121"/>
      <c r="AV109" s="121"/>
      <c r="AW109" s="122"/>
      <c r="AX109" s="121"/>
      <c r="AY109" s="121"/>
      <c r="AZ109" s="122"/>
      <c r="BA109" s="121"/>
      <c r="BB109" s="121"/>
      <c r="BC109" s="122"/>
      <c r="BD109" s="121"/>
      <c r="BE109" s="121"/>
      <c r="BF109" s="122"/>
      <c r="BG109" s="121"/>
      <c r="BH109" s="121"/>
      <c r="BI109" s="122"/>
      <c r="BJ109" s="121"/>
      <c r="BK109" s="128"/>
      <c r="BL109" s="121"/>
      <c r="BM109" s="121"/>
      <c r="BN109" s="121"/>
      <c r="BO109" s="121"/>
      <c r="BP109" s="121"/>
      <c r="BQ109" s="11"/>
      <c r="BR109" s="11"/>
      <c r="BS109" s="11"/>
      <c r="BT109" s="11"/>
      <c r="BU109" s="11"/>
      <c r="BV109" s="11"/>
    </row>
    <row r="110" spans="4:74" ht="15" customHeight="1">
      <c r="D110" s="10"/>
      <c r="E110" s="11"/>
      <c r="F110" s="10"/>
      <c r="G110" s="8"/>
      <c r="H110" s="65"/>
      <c r="I110" s="11"/>
      <c r="J110" s="65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21"/>
      <c r="AD110" s="121"/>
      <c r="AE110" s="121"/>
      <c r="AF110" s="121"/>
      <c r="AG110" s="121"/>
      <c r="AH110" s="128"/>
      <c r="AI110" s="121"/>
      <c r="AJ110" s="121"/>
      <c r="AK110" s="121"/>
      <c r="AL110" s="121"/>
      <c r="AM110" s="121"/>
      <c r="AO110" s="121"/>
      <c r="AP110" s="121"/>
      <c r="AQ110" s="121"/>
      <c r="AR110" s="121"/>
      <c r="AS110" s="121"/>
      <c r="AT110" s="121"/>
      <c r="AU110" s="121"/>
      <c r="AV110" s="121"/>
      <c r="AW110" s="122"/>
      <c r="AX110" s="121"/>
      <c r="AY110" s="121"/>
      <c r="AZ110" s="122"/>
      <c r="BA110" s="121"/>
      <c r="BB110" s="121"/>
      <c r="BC110" s="122"/>
      <c r="BD110" s="121"/>
      <c r="BE110" s="121"/>
      <c r="BF110" s="122"/>
      <c r="BG110" s="121"/>
      <c r="BH110" s="121"/>
      <c r="BI110" s="122"/>
      <c r="BJ110" s="121"/>
      <c r="BK110" s="128"/>
      <c r="BL110" s="121"/>
      <c r="BM110" s="121"/>
      <c r="BN110" s="121"/>
      <c r="BO110" s="121"/>
      <c r="BP110" s="121"/>
      <c r="BQ110" s="11"/>
      <c r="BR110" s="11"/>
      <c r="BS110" s="11"/>
      <c r="BT110" s="11"/>
      <c r="BU110" s="11"/>
      <c r="BV110" s="11"/>
    </row>
    <row r="111" spans="4:74" ht="15" customHeight="1">
      <c r="D111" s="10"/>
      <c r="E111" s="11"/>
      <c r="F111" s="10"/>
      <c r="G111" s="8"/>
      <c r="H111" s="65"/>
      <c r="I111" s="11"/>
      <c r="J111" s="65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21"/>
      <c r="AD111" s="121"/>
      <c r="AE111" s="121"/>
      <c r="AF111" s="121"/>
      <c r="AG111" s="121"/>
      <c r="AH111" s="128"/>
      <c r="AI111" s="121"/>
      <c r="AJ111" s="121"/>
      <c r="AK111" s="121"/>
      <c r="AL111" s="121"/>
      <c r="AM111" s="121"/>
      <c r="AO111" s="121"/>
      <c r="AP111" s="121"/>
      <c r="AQ111" s="121"/>
      <c r="AR111" s="121"/>
      <c r="AS111" s="121"/>
      <c r="AT111" s="121"/>
      <c r="AU111" s="121"/>
      <c r="AV111" s="121"/>
      <c r="AW111" s="122"/>
      <c r="AX111" s="121"/>
      <c r="AY111" s="121"/>
      <c r="AZ111" s="122"/>
      <c r="BA111" s="121"/>
      <c r="BB111" s="121"/>
      <c r="BC111" s="122"/>
      <c r="BD111" s="121"/>
      <c r="BE111" s="121"/>
      <c r="BF111" s="122"/>
      <c r="BG111" s="121"/>
      <c r="BH111" s="121"/>
      <c r="BI111" s="122"/>
      <c r="BJ111" s="121"/>
      <c r="BK111" s="128"/>
      <c r="BL111" s="121"/>
      <c r="BM111" s="121"/>
      <c r="BN111" s="121"/>
      <c r="BO111" s="121"/>
      <c r="BP111" s="121"/>
      <c r="BQ111" s="11"/>
      <c r="BR111" s="11"/>
      <c r="BS111" s="11"/>
      <c r="BT111" s="11"/>
      <c r="BU111" s="11"/>
      <c r="BV111" s="11"/>
    </row>
    <row r="112" spans="4:74" ht="15" customHeight="1">
      <c r="D112" s="10"/>
      <c r="E112" s="11"/>
      <c r="F112" s="10"/>
      <c r="G112" s="8"/>
      <c r="H112" s="65"/>
      <c r="I112" s="11"/>
      <c r="J112" s="65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21"/>
      <c r="AD112" s="121"/>
      <c r="AE112" s="121"/>
      <c r="AF112" s="121"/>
      <c r="AG112" s="121"/>
      <c r="AH112" s="128"/>
      <c r="AI112" s="121"/>
      <c r="AJ112" s="121"/>
      <c r="AK112" s="121"/>
      <c r="AL112" s="121"/>
      <c r="AM112" s="121"/>
      <c r="AO112" s="121"/>
      <c r="AP112" s="121"/>
      <c r="AQ112" s="121"/>
      <c r="AR112" s="121"/>
      <c r="AS112" s="121"/>
      <c r="AT112" s="121"/>
      <c r="AU112" s="121"/>
      <c r="AV112" s="121"/>
      <c r="AW112" s="122"/>
      <c r="AX112" s="121"/>
      <c r="AY112" s="121"/>
      <c r="AZ112" s="122"/>
      <c r="BA112" s="121"/>
      <c r="BB112" s="121"/>
      <c r="BC112" s="122"/>
      <c r="BD112" s="121"/>
      <c r="BE112" s="121"/>
      <c r="BF112" s="122"/>
      <c r="BG112" s="121"/>
      <c r="BH112" s="121"/>
      <c r="BI112" s="122"/>
      <c r="BJ112" s="121"/>
      <c r="BK112" s="128"/>
      <c r="BL112" s="121"/>
      <c r="BM112" s="121"/>
      <c r="BN112" s="121"/>
      <c r="BO112" s="121"/>
      <c r="BP112" s="121"/>
      <c r="BQ112" s="11"/>
      <c r="BR112" s="11"/>
      <c r="BS112" s="11"/>
      <c r="BT112" s="11"/>
      <c r="BU112" s="11"/>
      <c r="BV112" s="11"/>
    </row>
    <row r="113" spans="4:74" ht="15" customHeight="1">
      <c r="D113" s="10"/>
      <c r="E113" s="11"/>
      <c r="F113" s="10"/>
      <c r="G113" s="8"/>
      <c r="H113" s="65"/>
      <c r="I113" s="11"/>
      <c r="J113" s="65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21"/>
      <c r="AD113" s="121"/>
      <c r="AE113" s="121"/>
      <c r="AF113" s="121"/>
      <c r="AG113" s="121"/>
      <c r="AH113" s="128"/>
      <c r="AI113" s="121"/>
      <c r="AJ113" s="121"/>
      <c r="AK113" s="121"/>
      <c r="AL113" s="121"/>
      <c r="AM113" s="121"/>
      <c r="AO113" s="121"/>
      <c r="AP113" s="121"/>
      <c r="AQ113" s="121"/>
      <c r="AR113" s="121"/>
      <c r="AS113" s="121"/>
      <c r="AT113" s="121"/>
      <c r="AU113" s="121"/>
      <c r="AV113" s="121"/>
      <c r="AW113" s="122"/>
      <c r="AX113" s="121"/>
      <c r="AY113" s="121"/>
      <c r="AZ113" s="122"/>
      <c r="BA113" s="121"/>
      <c r="BB113" s="121"/>
      <c r="BC113" s="122"/>
      <c r="BD113" s="121"/>
      <c r="BE113" s="121"/>
      <c r="BF113" s="122"/>
      <c r="BG113" s="121"/>
      <c r="BH113" s="121"/>
      <c r="BI113" s="122"/>
      <c r="BJ113" s="121"/>
      <c r="BK113" s="128"/>
      <c r="BL113" s="121"/>
      <c r="BM113" s="121"/>
      <c r="BN113" s="121"/>
      <c r="BO113" s="121"/>
      <c r="BP113" s="121"/>
      <c r="BQ113" s="11"/>
      <c r="BR113" s="11"/>
      <c r="BS113" s="11"/>
      <c r="BT113" s="11"/>
      <c r="BU113" s="11"/>
      <c r="BV113" s="11"/>
    </row>
    <row r="114" spans="4:74" ht="15" customHeight="1">
      <c r="D114" s="10"/>
      <c r="E114" s="11"/>
      <c r="F114" s="10"/>
      <c r="G114" s="8"/>
      <c r="H114" s="65"/>
      <c r="I114" s="11"/>
      <c r="J114" s="65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21"/>
      <c r="AD114" s="121"/>
      <c r="AE114" s="121"/>
      <c r="AF114" s="121"/>
      <c r="AG114" s="121"/>
      <c r="AH114" s="128"/>
      <c r="AI114" s="121"/>
      <c r="AJ114" s="121"/>
      <c r="AK114" s="121"/>
      <c r="AL114" s="121"/>
      <c r="AM114" s="121"/>
      <c r="AO114" s="121"/>
      <c r="AP114" s="121"/>
      <c r="AQ114" s="121"/>
      <c r="AR114" s="121"/>
      <c r="AS114" s="121"/>
      <c r="AT114" s="121"/>
      <c r="AU114" s="121"/>
      <c r="AV114" s="121"/>
      <c r="AW114" s="122"/>
      <c r="AX114" s="121"/>
      <c r="AY114" s="121"/>
      <c r="AZ114" s="122"/>
      <c r="BA114" s="121"/>
      <c r="BB114" s="121"/>
      <c r="BC114" s="122"/>
      <c r="BD114" s="121"/>
      <c r="BE114" s="121"/>
      <c r="BF114" s="122"/>
      <c r="BG114" s="121"/>
      <c r="BH114" s="121"/>
      <c r="BI114" s="122"/>
      <c r="BJ114" s="121"/>
      <c r="BK114" s="128"/>
      <c r="BL114" s="121"/>
      <c r="BM114" s="121"/>
      <c r="BN114" s="121"/>
      <c r="BO114" s="121"/>
      <c r="BP114" s="121"/>
      <c r="BQ114" s="11"/>
      <c r="BR114" s="11"/>
      <c r="BS114" s="11"/>
      <c r="BT114" s="11"/>
      <c r="BU114" s="11"/>
      <c r="BV114" s="11"/>
    </row>
    <row r="115" spans="4:74" ht="15" customHeight="1">
      <c r="D115" s="10"/>
      <c r="E115" s="11"/>
      <c r="F115" s="10"/>
      <c r="G115" s="8"/>
      <c r="H115" s="65"/>
      <c r="I115" s="11"/>
      <c r="J115" s="65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21"/>
      <c r="AD115" s="121"/>
      <c r="AE115" s="121"/>
      <c r="AF115" s="121"/>
      <c r="AG115" s="121"/>
      <c r="AH115" s="128"/>
      <c r="AI115" s="121"/>
      <c r="AJ115" s="121"/>
      <c r="AK115" s="121"/>
      <c r="AL115" s="121"/>
      <c r="AM115" s="121"/>
      <c r="AO115" s="121"/>
      <c r="AP115" s="121"/>
      <c r="AQ115" s="121"/>
      <c r="AR115" s="121"/>
      <c r="AS115" s="121"/>
      <c r="AT115" s="121"/>
      <c r="AU115" s="121"/>
      <c r="AV115" s="121"/>
      <c r="AW115" s="122"/>
      <c r="AX115" s="121"/>
      <c r="AY115" s="121"/>
      <c r="AZ115" s="122"/>
      <c r="BA115" s="121"/>
      <c r="BB115" s="121"/>
      <c r="BC115" s="122"/>
      <c r="BD115" s="121"/>
      <c r="BE115" s="121"/>
      <c r="BF115" s="122"/>
      <c r="BG115" s="121"/>
      <c r="BH115" s="121"/>
      <c r="BI115" s="122"/>
      <c r="BJ115" s="121"/>
      <c r="BK115" s="128"/>
      <c r="BL115" s="121"/>
      <c r="BM115" s="121"/>
      <c r="BN115" s="121"/>
      <c r="BO115" s="121"/>
      <c r="BP115" s="121"/>
      <c r="BQ115" s="11"/>
      <c r="BR115" s="11"/>
      <c r="BS115" s="11"/>
      <c r="BT115" s="11"/>
      <c r="BU115" s="11"/>
      <c r="BV115" s="11"/>
    </row>
    <row r="116" spans="4:74" ht="15" customHeight="1">
      <c r="D116" s="10"/>
      <c r="E116" s="11"/>
      <c r="F116" s="10"/>
      <c r="G116" s="8"/>
      <c r="H116" s="65"/>
      <c r="I116" s="11"/>
      <c r="J116" s="65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21"/>
      <c r="AD116" s="121"/>
      <c r="AE116" s="121"/>
      <c r="AF116" s="121"/>
      <c r="AG116" s="121"/>
      <c r="AH116" s="128"/>
      <c r="AI116" s="121"/>
      <c r="AJ116" s="121"/>
      <c r="AK116" s="121"/>
      <c r="AL116" s="121"/>
      <c r="AM116" s="121"/>
      <c r="AO116" s="121"/>
      <c r="AP116" s="121"/>
      <c r="AQ116" s="121"/>
      <c r="AR116" s="121"/>
      <c r="AS116" s="121"/>
      <c r="AT116" s="121"/>
      <c r="AU116" s="121"/>
      <c r="AV116" s="121"/>
      <c r="AW116" s="122"/>
      <c r="AX116" s="121"/>
      <c r="AY116" s="121"/>
      <c r="AZ116" s="122"/>
      <c r="BA116" s="121"/>
      <c r="BB116" s="121"/>
      <c r="BC116" s="122"/>
      <c r="BD116" s="121"/>
      <c r="BE116" s="121"/>
      <c r="BF116" s="122"/>
      <c r="BG116" s="121"/>
      <c r="BH116" s="121"/>
      <c r="BI116" s="122"/>
      <c r="BJ116" s="121"/>
      <c r="BK116" s="128"/>
      <c r="BL116" s="121"/>
      <c r="BM116" s="121"/>
      <c r="BN116" s="121"/>
      <c r="BO116" s="121"/>
      <c r="BP116" s="121"/>
      <c r="BQ116" s="11"/>
      <c r="BR116" s="11"/>
      <c r="BS116" s="11"/>
      <c r="BT116" s="11"/>
      <c r="BU116" s="11"/>
      <c r="BV116" s="11"/>
    </row>
    <row r="117" spans="4:74" ht="15" customHeight="1">
      <c r="D117" s="10"/>
      <c r="E117" s="11"/>
      <c r="F117" s="10"/>
      <c r="G117" s="8"/>
      <c r="H117" s="65"/>
      <c r="I117" s="11"/>
      <c r="J117" s="65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21"/>
      <c r="AD117" s="121"/>
      <c r="AE117" s="121"/>
      <c r="AF117" s="121"/>
      <c r="AG117" s="121"/>
      <c r="AH117" s="128"/>
      <c r="AI117" s="121"/>
      <c r="AJ117" s="121"/>
      <c r="AK117" s="121"/>
      <c r="AL117" s="121"/>
      <c r="AM117" s="121"/>
      <c r="AO117" s="121"/>
      <c r="AP117" s="121"/>
      <c r="AQ117" s="121"/>
      <c r="AR117" s="121"/>
      <c r="AS117" s="121"/>
      <c r="AT117" s="121"/>
      <c r="AU117" s="121"/>
      <c r="AV117" s="121"/>
      <c r="AW117" s="122"/>
      <c r="AX117" s="121"/>
      <c r="AY117" s="121"/>
      <c r="AZ117" s="122"/>
      <c r="BA117" s="121"/>
      <c r="BB117" s="121"/>
      <c r="BC117" s="122"/>
      <c r="BD117" s="121"/>
      <c r="BE117" s="121"/>
      <c r="BF117" s="122"/>
      <c r="BG117" s="121"/>
      <c r="BH117" s="121"/>
      <c r="BI117" s="122"/>
      <c r="BJ117" s="121"/>
      <c r="BK117" s="128"/>
      <c r="BL117" s="121"/>
      <c r="BM117" s="121"/>
      <c r="BN117" s="121"/>
      <c r="BO117" s="121"/>
      <c r="BP117" s="121"/>
      <c r="BQ117" s="11"/>
      <c r="BR117" s="11"/>
      <c r="BS117" s="11"/>
      <c r="BT117" s="11"/>
      <c r="BU117" s="11"/>
      <c r="BV117" s="11"/>
    </row>
    <row r="118" spans="4:74" ht="15" customHeight="1">
      <c r="D118" s="10"/>
      <c r="E118" s="11"/>
      <c r="F118" s="10"/>
      <c r="G118" s="8"/>
      <c r="H118" s="65"/>
      <c r="I118" s="11"/>
      <c r="J118" s="65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21"/>
      <c r="AD118" s="121"/>
      <c r="AE118" s="121"/>
      <c r="AF118" s="121"/>
      <c r="AG118" s="121"/>
      <c r="AH118" s="128"/>
      <c r="AI118" s="121"/>
      <c r="AJ118" s="121"/>
      <c r="AK118" s="121"/>
      <c r="AL118" s="121"/>
      <c r="AM118" s="121"/>
      <c r="AO118" s="121"/>
      <c r="AP118" s="121"/>
      <c r="AQ118" s="121"/>
      <c r="AR118" s="121"/>
      <c r="AS118" s="121"/>
      <c r="AT118" s="121"/>
      <c r="AU118" s="121"/>
      <c r="AV118" s="121"/>
      <c r="AW118" s="122"/>
      <c r="AX118" s="121"/>
      <c r="AY118" s="121"/>
      <c r="AZ118" s="122"/>
      <c r="BA118" s="121"/>
      <c r="BB118" s="121"/>
      <c r="BC118" s="122"/>
      <c r="BD118" s="121"/>
      <c r="BE118" s="121"/>
      <c r="BF118" s="122"/>
      <c r="BG118" s="121"/>
      <c r="BH118" s="121"/>
      <c r="BI118" s="122"/>
      <c r="BJ118" s="121"/>
      <c r="BK118" s="128"/>
      <c r="BL118" s="121"/>
      <c r="BM118" s="121"/>
      <c r="BN118" s="121"/>
      <c r="BO118" s="121"/>
      <c r="BP118" s="121"/>
      <c r="BQ118" s="11"/>
      <c r="BR118" s="11"/>
      <c r="BS118" s="11"/>
      <c r="BT118" s="11"/>
      <c r="BU118" s="11"/>
      <c r="BV118" s="11"/>
    </row>
    <row r="119" spans="4:74" ht="15" customHeight="1">
      <c r="D119" s="10"/>
      <c r="E119" s="11"/>
      <c r="F119" s="10"/>
      <c r="G119" s="8"/>
      <c r="H119" s="65"/>
      <c r="I119" s="11"/>
      <c r="J119" s="65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21"/>
      <c r="AD119" s="121"/>
      <c r="AE119" s="121"/>
      <c r="AF119" s="121"/>
      <c r="AG119" s="121"/>
      <c r="AH119" s="128"/>
      <c r="AI119" s="121"/>
      <c r="AJ119" s="121"/>
      <c r="AK119" s="121"/>
      <c r="AL119" s="121"/>
      <c r="AM119" s="121"/>
      <c r="AO119" s="121"/>
      <c r="AP119" s="121"/>
      <c r="AQ119" s="121"/>
      <c r="AR119" s="121"/>
      <c r="AS119" s="121"/>
      <c r="AT119" s="121"/>
      <c r="AU119" s="121"/>
      <c r="AV119" s="121"/>
      <c r="AW119" s="122"/>
      <c r="AX119" s="121"/>
      <c r="AY119" s="121"/>
      <c r="AZ119" s="122"/>
      <c r="BA119" s="121"/>
      <c r="BB119" s="121"/>
      <c r="BC119" s="122"/>
      <c r="BD119" s="121"/>
      <c r="BE119" s="121"/>
      <c r="BF119" s="122"/>
      <c r="BG119" s="121"/>
      <c r="BH119" s="121"/>
      <c r="BI119" s="122"/>
      <c r="BJ119" s="121"/>
      <c r="BK119" s="128"/>
      <c r="BL119" s="121"/>
      <c r="BM119" s="121"/>
      <c r="BN119" s="121"/>
      <c r="BO119" s="121"/>
      <c r="BP119" s="121"/>
      <c r="BQ119" s="11"/>
      <c r="BR119" s="11"/>
      <c r="BS119" s="11"/>
      <c r="BT119" s="11"/>
      <c r="BU119" s="11"/>
      <c r="BV119" s="11"/>
    </row>
    <row r="120" spans="4:74" ht="15" customHeight="1">
      <c r="D120" s="10"/>
      <c r="E120" s="11"/>
      <c r="F120" s="10"/>
      <c r="G120" s="8"/>
      <c r="H120" s="65"/>
      <c r="I120" s="11"/>
      <c r="J120" s="65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21"/>
      <c r="AD120" s="121"/>
      <c r="AE120" s="121"/>
      <c r="AF120" s="121"/>
      <c r="AG120" s="121"/>
      <c r="AH120" s="128"/>
      <c r="AI120" s="121"/>
      <c r="AJ120" s="121"/>
      <c r="AK120" s="121"/>
      <c r="AL120" s="121"/>
      <c r="AM120" s="121"/>
      <c r="AO120" s="121"/>
      <c r="AP120" s="121"/>
      <c r="AQ120" s="121"/>
      <c r="AR120" s="121"/>
      <c r="AS120" s="121"/>
      <c r="AT120" s="121"/>
      <c r="AU120" s="121"/>
      <c r="AV120" s="121"/>
      <c r="AW120" s="122"/>
      <c r="AX120" s="121"/>
      <c r="AY120" s="121"/>
      <c r="AZ120" s="122"/>
      <c r="BA120" s="121"/>
      <c r="BB120" s="121"/>
      <c r="BC120" s="122"/>
      <c r="BD120" s="121"/>
      <c r="BE120" s="121"/>
      <c r="BF120" s="122"/>
      <c r="BG120" s="121"/>
      <c r="BH120" s="121"/>
      <c r="BI120" s="122"/>
      <c r="BJ120" s="121"/>
      <c r="BK120" s="128"/>
      <c r="BL120" s="121"/>
      <c r="BM120" s="121"/>
      <c r="BN120" s="121"/>
      <c r="BO120" s="121"/>
      <c r="BP120" s="121"/>
      <c r="BQ120" s="11"/>
      <c r="BR120" s="11"/>
      <c r="BS120" s="11"/>
      <c r="BT120" s="11"/>
      <c r="BU120" s="11"/>
      <c r="BV120" s="11"/>
    </row>
    <row r="121" spans="4:74" ht="15" customHeight="1">
      <c r="D121" s="10"/>
      <c r="E121" s="11"/>
      <c r="F121" s="10"/>
      <c r="G121" s="8"/>
      <c r="H121" s="65"/>
      <c r="I121" s="11"/>
      <c r="J121" s="65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21"/>
      <c r="AD121" s="121"/>
      <c r="AE121" s="121"/>
      <c r="AF121" s="121"/>
      <c r="AG121" s="121"/>
      <c r="AH121" s="128"/>
      <c r="AI121" s="121"/>
      <c r="AJ121" s="121"/>
      <c r="AK121" s="121"/>
      <c r="AL121" s="121"/>
      <c r="AM121" s="121"/>
      <c r="AO121" s="121"/>
      <c r="AP121" s="121"/>
      <c r="AQ121" s="121"/>
      <c r="AR121" s="121"/>
      <c r="AS121" s="121"/>
      <c r="AT121" s="121"/>
      <c r="AU121" s="121"/>
      <c r="AV121" s="121"/>
      <c r="AW121" s="122"/>
      <c r="AX121" s="121"/>
      <c r="AY121" s="121"/>
      <c r="AZ121" s="122"/>
      <c r="BA121" s="121"/>
      <c r="BB121" s="121"/>
      <c r="BC121" s="122"/>
      <c r="BD121" s="121"/>
      <c r="BE121" s="121"/>
      <c r="BF121" s="122"/>
      <c r="BG121" s="121"/>
      <c r="BH121" s="121"/>
      <c r="BI121" s="122"/>
      <c r="BJ121" s="121"/>
      <c r="BK121" s="128"/>
      <c r="BL121" s="121"/>
      <c r="BM121" s="121"/>
      <c r="BN121" s="121"/>
      <c r="BO121" s="121"/>
      <c r="BP121" s="121"/>
      <c r="BQ121" s="11"/>
      <c r="BR121" s="11"/>
      <c r="BS121" s="11"/>
      <c r="BT121" s="11"/>
      <c r="BU121" s="11"/>
      <c r="BV121" s="11"/>
    </row>
    <row r="122" spans="4:74" ht="15" customHeight="1">
      <c r="D122" s="10"/>
      <c r="E122" s="11"/>
      <c r="F122" s="10"/>
      <c r="G122" s="8"/>
      <c r="H122" s="65"/>
      <c r="I122" s="11"/>
      <c r="J122" s="65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21"/>
      <c r="AD122" s="121"/>
      <c r="AE122" s="121"/>
      <c r="AF122" s="121"/>
      <c r="AG122" s="121"/>
      <c r="AH122" s="128"/>
      <c r="AI122" s="121"/>
      <c r="AJ122" s="121"/>
      <c r="AK122" s="121"/>
      <c r="AL122" s="121"/>
      <c r="AM122" s="121"/>
      <c r="AO122" s="121"/>
      <c r="AP122" s="121"/>
      <c r="AQ122" s="121"/>
      <c r="AR122" s="121"/>
      <c r="AS122" s="121"/>
      <c r="AT122" s="121"/>
      <c r="AU122" s="121"/>
      <c r="AV122" s="121"/>
      <c r="AW122" s="122"/>
      <c r="AX122" s="121"/>
      <c r="AY122" s="121"/>
      <c r="AZ122" s="122"/>
      <c r="BA122" s="121"/>
      <c r="BB122" s="121"/>
      <c r="BC122" s="122"/>
      <c r="BD122" s="121"/>
      <c r="BE122" s="121"/>
      <c r="BF122" s="122"/>
      <c r="BG122" s="121"/>
      <c r="BH122" s="121"/>
      <c r="BI122" s="122"/>
      <c r="BJ122" s="121"/>
      <c r="BK122" s="128"/>
      <c r="BL122" s="121"/>
      <c r="BM122" s="121"/>
      <c r="BN122" s="121"/>
      <c r="BO122" s="121"/>
      <c r="BP122" s="121"/>
      <c r="BQ122" s="11"/>
      <c r="BR122" s="11"/>
      <c r="BS122" s="11"/>
      <c r="BT122" s="11"/>
      <c r="BU122" s="11"/>
      <c r="BV122" s="11"/>
    </row>
    <row r="123" spans="4:74" ht="15" customHeight="1">
      <c r="D123" s="10"/>
      <c r="E123" s="11"/>
      <c r="F123" s="10"/>
      <c r="G123" s="8"/>
      <c r="H123" s="65"/>
      <c r="I123" s="11"/>
      <c r="J123" s="65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21"/>
      <c r="AD123" s="121"/>
      <c r="AE123" s="121"/>
      <c r="AF123" s="121"/>
      <c r="AG123" s="121"/>
      <c r="AH123" s="128"/>
      <c r="AI123" s="121"/>
      <c r="AJ123" s="121"/>
      <c r="AK123" s="121"/>
      <c r="AL123" s="121"/>
      <c r="AM123" s="121"/>
      <c r="AO123" s="121"/>
      <c r="AP123" s="121"/>
      <c r="AQ123" s="121"/>
      <c r="AR123" s="121"/>
      <c r="AS123" s="121"/>
      <c r="AT123" s="121"/>
      <c r="AU123" s="121"/>
      <c r="AV123" s="121"/>
      <c r="AW123" s="122"/>
      <c r="AX123" s="121"/>
      <c r="AY123" s="121"/>
      <c r="AZ123" s="122"/>
      <c r="BA123" s="121"/>
      <c r="BB123" s="121"/>
      <c r="BC123" s="122"/>
      <c r="BD123" s="121"/>
      <c r="BE123" s="121"/>
      <c r="BF123" s="122"/>
      <c r="BG123" s="121"/>
      <c r="BH123" s="121"/>
      <c r="BI123" s="122"/>
      <c r="BJ123" s="121"/>
      <c r="BK123" s="128"/>
      <c r="BL123" s="121"/>
      <c r="BM123" s="121"/>
      <c r="BN123" s="121"/>
      <c r="BO123" s="121"/>
      <c r="BP123" s="121"/>
      <c r="BQ123" s="11"/>
      <c r="BR123" s="11"/>
      <c r="BS123" s="11"/>
      <c r="BT123" s="11"/>
      <c r="BU123" s="11"/>
      <c r="BV123" s="11"/>
    </row>
    <row r="124" spans="4:74" ht="15" customHeight="1">
      <c r="D124" s="10"/>
      <c r="E124" s="11"/>
      <c r="F124" s="10"/>
      <c r="G124" s="8"/>
      <c r="H124" s="65"/>
      <c r="I124" s="11"/>
      <c r="J124" s="65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21"/>
      <c r="AD124" s="121"/>
      <c r="AE124" s="121"/>
      <c r="AF124" s="121"/>
      <c r="AG124" s="121"/>
      <c r="AH124" s="128"/>
      <c r="AI124" s="121"/>
      <c r="AJ124" s="121"/>
      <c r="AK124" s="121"/>
      <c r="AL124" s="121"/>
      <c r="AM124" s="121"/>
      <c r="AO124" s="121"/>
      <c r="AP124" s="121"/>
      <c r="AQ124" s="121"/>
      <c r="AR124" s="121"/>
      <c r="AS124" s="121"/>
      <c r="AT124" s="121"/>
      <c r="AU124" s="121"/>
      <c r="AV124" s="121"/>
      <c r="AW124" s="122"/>
      <c r="AX124" s="121"/>
      <c r="AY124" s="121"/>
      <c r="AZ124" s="122"/>
      <c r="BA124" s="121"/>
      <c r="BB124" s="121"/>
      <c r="BC124" s="122"/>
      <c r="BD124" s="121"/>
      <c r="BE124" s="121"/>
      <c r="BF124" s="122"/>
      <c r="BG124" s="121"/>
      <c r="BH124" s="121"/>
      <c r="BI124" s="122"/>
      <c r="BJ124" s="121"/>
      <c r="BK124" s="128"/>
      <c r="BL124" s="121"/>
      <c r="BM124" s="121"/>
      <c r="BN124" s="121"/>
      <c r="BO124" s="121"/>
      <c r="BP124" s="121"/>
      <c r="BQ124" s="11"/>
      <c r="BR124" s="11"/>
      <c r="BS124" s="11"/>
      <c r="BT124" s="11"/>
      <c r="BU124" s="11"/>
      <c r="BV124" s="11"/>
    </row>
    <row r="125" spans="4:74" ht="15" customHeight="1">
      <c r="D125" s="10"/>
      <c r="E125" s="11"/>
      <c r="F125" s="10"/>
      <c r="G125" s="8"/>
      <c r="H125" s="65"/>
      <c r="I125" s="11"/>
      <c r="J125" s="65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21"/>
      <c r="AD125" s="121"/>
      <c r="AE125" s="121"/>
      <c r="AF125" s="121"/>
      <c r="AG125" s="121"/>
      <c r="AH125" s="128"/>
      <c r="AI125" s="121"/>
      <c r="AJ125" s="121"/>
      <c r="AK125" s="121"/>
      <c r="AL125" s="121"/>
      <c r="AM125" s="121"/>
      <c r="AO125" s="121"/>
      <c r="AP125" s="121"/>
      <c r="AQ125" s="121"/>
      <c r="AR125" s="121"/>
      <c r="AS125" s="121"/>
      <c r="AT125" s="121"/>
      <c r="AU125" s="121"/>
      <c r="AV125" s="121"/>
      <c r="AW125" s="122"/>
      <c r="AX125" s="121"/>
      <c r="AY125" s="121"/>
      <c r="AZ125" s="122"/>
      <c r="BA125" s="121"/>
      <c r="BB125" s="121"/>
      <c r="BC125" s="122"/>
      <c r="BD125" s="121"/>
      <c r="BE125" s="121"/>
      <c r="BF125" s="122"/>
      <c r="BG125" s="121"/>
      <c r="BH125" s="121"/>
      <c r="BI125" s="122"/>
      <c r="BJ125" s="121"/>
      <c r="BK125" s="128"/>
      <c r="BL125" s="121"/>
      <c r="BM125" s="121"/>
      <c r="BN125" s="121"/>
      <c r="BO125" s="121"/>
      <c r="BP125" s="121"/>
      <c r="BQ125" s="11"/>
      <c r="BR125" s="11"/>
      <c r="BS125" s="11"/>
      <c r="BT125" s="11"/>
      <c r="BU125" s="11"/>
      <c r="BV125" s="11"/>
    </row>
    <row r="126" spans="4:10" ht="15" customHeight="1">
      <c r="D126" s="10"/>
      <c r="E126" s="11"/>
      <c r="F126" s="10"/>
      <c r="G126" s="8"/>
      <c r="H126" s="65"/>
      <c r="I126" s="11"/>
      <c r="J126" s="65"/>
    </row>
    <row r="127" spans="4:10" ht="15" customHeight="1">
      <c r="D127" s="10"/>
      <c r="E127" s="11"/>
      <c r="F127" s="10"/>
      <c r="G127" s="8"/>
      <c r="H127" s="65"/>
      <c r="I127" s="11"/>
      <c r="J127" s="65"/>
    </row>
  </sheetData>
  <sheetProtection/>
  <protectedRanges>
    <protectedRange password="CA15" sqref="J8 J22" name="Omr?de15_1"/>
    <protectedRange password="CA55" sqref="H8 H22" name="Resultat hemmalag_1"/>
    <protectedRange password="CA55" sqref="J8 J22" name="Resultat Bortalag_1"/>
    <protectedRange password="CA15" sqref="H8 H22" name="Omr?de14_1"/>
    <protectedRange password="CA55" sqref="BM8 BQ8:BR8 BO8 BT8 BO14 AJ14 AL14 BM14 AJ8 AL8 BR14 BT14 BM22 BQ22:BR22 BO22 BT22 BO28 AJ28 AL28 BM28 AJ22 AL22 BR28 BT28" name="Po?ngPlac_1"/>
    <protectedRange password="CA15" sqref="BQ8 BQ22" name="Omr?de10_1"/>
    <protectedRange password="CA15" sqref="BQ8 BQ22" name="Omr?de16_1"/>
    <protectedRange password="CA15" sqref="C8 C22" name="Omr?de13_1"/>
    <protectedRange password="CA15" sqref="C8 C22" name="Omr?de9_1_1"/>
    <protectedRange password="CA55" sqref="C8 C22" name="KlockaMatchPlan_1"/>
    <protectedRange password="CA15" sqref="BP14 AM8 AM14 BP8 BU8 BU14 BP28 AM22 AM28 BP22 BU22 BU28" name="Omr?de17_1_1"/>
    <protectedRange password="CA15" sqref="BP14 AM8 AM14 BP8 BU8 BU14 BP28 AM22 AM28 BP22 BU22 BU28" name="Omr?de11_1_1"/>
    <protectedRange password="CA55" sqref="BP8 BU8 AM8 AM14 BU14 BP14 BP22 BU22 AM22 AM28 BU28 BP28" name="Po?ngPlac_1_1"/>
    <protectedRange password="CFD0" sqref="BQ9:BQ12 AL13:AO13 BQ14:BQ18 BT27:BW27 BQ23:BQ26 BT13:BW13 BQ28:BQ32 AL27:AO27" name="Omr?de28_1"/>
    <protectedRange password="CFD0" sqref="J9:J20 J23:J34" name="Omr?de8_2"/>
    <protectedRange password="D905" sqref="L8:L12 L14:L18 AO8:AO12 M8:P8 AP8:AS8 M14:P14 AO14:AO18 AP14:AS14 L22:L26 L28:L32 AO22:AO26 M22:P22 AP22:AS22 M28:P28 AO28:AO32 AP28:AS28" name="Omr?de5_1"/>
    <protectedRange password="CFD0" sqref="H9:H20 H23:H34" name="Omr?de7_1"/>
    <protectedRange password="CFD0" sqref="BQ9:BQ12 AL13:AO13 BQ14:BQ18 BT27:BW27 BQ23:BQ26 BT13:BW13 BQ28:BQ32 AL27:AO27" name="Omr?de17_2"/>
  </protectedRanges>
  <mergeCells count="172">
    <mergeCell ref="E64:G64"/>
    <mergeCell ref="H65:J65"/>
    <mergeCell ref="M32:P32"/>
    <mergeCell ref="AP32:AS32"/>
    <mergeCell ref="E59:G59"/>
    <mergeCell ref="H60:J60"/>
    <mergeCell ref="E45:G45"/>
    <mergeCell ref="H46:J46"/>
    <mergeCell ref="E52:G52"/>
    <mergeCell ref="H53:J53"/>
    <mergeCell ref="BC32:BE32"/>
    <mergeCell ref="BT29:BT32"/>
    <mergeCell ref="AP30:AS30"/>
    <mergeCell ref="AW30:AY30"/>
    <mergeCell ref="AP31:AS31"/>
    <mergeCell ref="AZ31:BB31"/>
    <mergeCell ref="BL29:BL32"/>
    <mergeCell ref="BM29:BM32"/>
    <mergeCell ref="BO29:BO32"/>
    <mergeCell ref="BR29:BR32"/>
    <mergeCell ref="BR28:BT28"/>
    <mergeCell ref="AC29:AC32"/>
    <mergeCell ref="AG29:AG32"/>
    <mergeCell ref="AI29:AI32"/>
    <mergeCell ref="AJ29:AJ32"/>
    <mergeCell ref="AL29:AL32"/>
    <mergeCell ref="AP29:AS29"/>
    <mergeCell ref="AT29:AV29"/>
    <mergeCell ref="BF29:BF32"/>
    <mergeCell ref="BJ29:BJ32"/>
    <mergeCell ref="AP28:AS28"/>
    <mergeCell ref="AT28:AV28"/>
    <mergeCell ref="AW28:AY28"/>
    <mergeCell ref="AZ28:BB28"/>
    <mergeCell ref="BC28:BE28"/>
    <mergeCell ref="BF28:BL28"/>
    <mergeCell ref="AZ25:BB25"/>
    <mergeCell ref="M26:P26"/>
    <mergeCell ref="AP26:AS26"/>
    <mergeCell ref="BC26:BE26"/>
    <mergeCell ref="Q28:S28"/>
    <mergeCell ref="T28:V28"/>
    <mergeCell ref="W28:Y28"/>
    <mergeCell ref="Z28:AB28"/>
    <mergeCell ref="AC28:AI28"/>
    <mergeCell ref="AJ28:AL28"/>
    <mergeCell ref="BL23:BL26"/>
    <mergeCell ref="BM23:BM26"/>
    <mergeCell ref="BO23:BO26"/>
    <mergeCell ref="BR23:BR26"/>
    <mergeCell ref="BT23:BT26"/>
    <mergeCell ref="M24:P24"/>
    <mergeCell ref="AP24:AS24"/>
    <mergeCell ref="AW24:AY24"/>
    <mergeCell ref="M25:P25"/>
    <mergeCell ref="AP25:AS25"/>
    <mergeCell ref="BR22:BT22"/>
    <mergeCell ref="M23:P23"/>
    <mergeCell ref="AC23:AC26"/>
    <mergeCell ref="AG23:AG26"/>
    <mergeCell ref="AI23:AI26"/>
    <mergeCell ref="AJ23:AJ26"/>
    <mergeCell ref="AL23:AL26"/>
    <mergeCell ref="AP23:AS23"/>
    <mergeCell ref="AT23:AV23"/>
    <mergeCell ref="BF23:BF26"/>
    <mergeCell ref="M31:P31"/>
    <mergeCell ref="M28:P28"/>
    <mergeCell ref="M22:P22"/>
    <mergeCell ref="Q22:S22"/>
    <mergeCell ref="T22:V22"/>
    <mergeCell ref="W22:Y22"/>
    <mergeCell ref="M1:AJ3"/>
    <mergeCell ref="A1:B4"/>
    <mergeCell ref="C1:G3"/>
    <mergeCell ref="H1:J4"/>
    <mergeCell ref="M29:P29"/>
    <mergeCell ref="M30:P30"/>
    <mergeCell ref="Z22:AB22"/>
    <mergeCell ref="AC22:AI22"/>
    <mergeCell ref="AJ22:AL22"/>
    <mergeCell ref="M8:P8"/>
    <mergeCell ref="M9:P9"/>
    <mergeCell ref="M10:P10"/>
    <mergeCell ref="Q14:S14"/>
    <mergeCell ref="Q8:S8"/>
    <mergeCell ref="M18:P18"/>
    <mergeCell ref="M14:P14"/>
    <mergeCell ref="M15:P15"/>
    <mergeCell ref="M16:P16"/>
    <mergeCell ref="M17:P17"/>
    <mergeCell ref="AT8:AV8"/>
    <mergeCell ref="AW8:AY8"/>
    <mergeCell ref="T14:V14"/>
    <mergeCell ref="W14:Y14"/>
    <mergeCell ref="Z14:AB14"/>
    <mergeCell ref="W8:Y8"/>
    <mergeCell ref="Z8:AB8"/>
    <mergeCell ref="T8:V8"/>
    <mergeCell ref="AT22:AV22"/>
    <mergeCell ref="AW22:AY22"/>
    <mergeCell ref="AZ22:BB22"/>
    <mergeCell ref="AW14:AY14"/>
    <mergeCell ref="AZ14:BB14"/>
    <mergeCell ref="AP14:AS14"/>
    <mergeCell ref="AP22:AS22"/>
    <mergeCell ref="BC22:BE22"/>
    <mergeCell ref="BF22:BL22"/>
    <mergeCell ref="BJ23:BJ26"/>
    <mergeCell ref="AL15:AL18"/>
    <mergeCell ref="AP16:AS16"/>
    <mergeCell ref="AW16:AY16"/>
    <mergeCell ref="AP17:AS17"/>
    <mergeCell ref="AZ17:BB17"/>
    <mergeCell ref="AP18:AS18"/>
    <mergeCell ref="BC18:BE18"/>
    <mergeCell ref="AZ8:BB8"/>
    <mergeCell ref="BC8:BE8"/>
    <mergeCell ref="BF8:BL8"/>
    <mergeCell ref="BF9:BF12"/>
    <mergeCell ref="BJ9:BJ12"/>
    <mergeCell ref="AG15:AG18"/>
    <mergeCell ref="AI15:AI18"/>
    <mergeCell ref="AJ15:AJ18"/>
    <mergeCell ref="AC8:AI8"/>
    <mergeCell ref="AP8:AS8"/>
    <mergeCell ref="AC14:AI14"/>
    <mergeCell ref="AI9:AI12"/>
    <mergeCell ref="AJ9:AJ12"/>
    <mergeCell ref="AJ8:AL8"/>
    <mergeCell ref="AL9:AL12"/>
    <mergeCell ref="AC15:AC18"/>
    <mergeCell ref="BL9:BL12"/>
    <mergeCell ref="BM9:BM12"/>
    <mergeCell ref="BO9:BO12"/>
    <mergeCell ref="AJ14:AL14"/>
    <mergeCell ref="AP9:AS9"/>
    <mergeCell ref="AT9:AV9"/>
    <mergeCell ref="AP10:AS10"/>
    <mergeCell ref="AP11:AS11"/>
    <mergeCell ref="AP12:AS12"/>
    <mergeCell ref="AW10:AY10"/>
    <mergeCell ref="BM8:BO8"/>
    <mergeCell ref="BM22:BO22"/>
    <mergeCell ref="BM28:BO28"/>
    <mergeCell ref="M11:P11"/>
    <mergeCell ref="M12:P12"/>
    <mergeCell ref="AZ11:BB11"/>
    <mergeCell ref="BC12:BE12"/>
    <mergeCell ref="AG9:AG12"/>
    <mergeCell ref="AC9:AC12"/>
    <mergeCell ref="AT14:AV14"/>
    <mergeCell ref="H8:J8"/>
    <mergeCell ref="H22:J22"/>
    <mergeCell ref="BR8:BT8"/>
    <mergeCell ref="BT9:BT12"/>
    <mergeCell ref="BR9:BR12"/>
    <mergeCell ref="BR14:BT14"/>
    <mergeCell ref="BC14:BE14"/>
    <mergeCell ref="BF14:BL14"/>
    <mergeCell ref="BM14:BO14"/>
    <mergeCell ref="AP15:AS15"/>
    <mergeCell ref="E38:G38"/>
    <mergeCell ref="H39:J39"/>
    <mergeCell ref="BR15:BR18"/>
    <mergeCell ref="BT15:BT18"/>
    <mergeCell ref="AT15:AV15"/>
    <mergeCell ref="BF15:BF18"/>
    <mergeCell ref="BJ15:BJ18"/>
    <mergeCell ref="BL15:BL18"/>
    <mergeCell ref="BM15:BM18"/>
    <mergeCell ref="BO15:BO18"/>
  </mergeCells>
  <printOptions/>
  <pageMargins left="0.75" right="0.75" top="1" bottom="1" header="0.5" footer="0.5"/>
  <pageSetup horizontalDpi="600" verticalDpi="600" orientation="portrait" paperSize="9" scale="95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Arto och Britt</dc:creator>
  <cp:keywords/>
  <dc:description/>
  <cp:lastModifiedBy>MatsH</cp:lastModifiedBy>
  <cp:lastPrinted>2009-11-18T07:54:25Z</cp:lastPrinted>
  <dcterms:created xsi:type="dcterms:W3CDTF">2008-05-08T14:42:26Z</dcterms:created>
  <dcterms:modified xsi:type="dcterms:W3CDTF">2009-11-23T18:40:02Z</dcterms:modified>
  <cp:category/>
  <cp:version/>
  <cp:contentType/>
  <cp:contentStatus/>
</cp:coreProperties>
</file>