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Anka/Downloads/"/>
    </mc:Choice>
  </mc:AlternateContent>
  <xr:revisionPtr revIDLastSave="0" documentId="13_ncr:1_{5DF772F1-D8A7-DF4E-B7D0-33FC4587F645}" xr6:coauthVersionLast="47" xr6:coauthVersionMax="47" xr10:uidLastSave="{00000000-0000-0000-0000-000000000000}"/>
  <bookViews>
    <workbookView xWindow="0" yWindow="0" windowWidth="28800" windowHeight="18000" xr2:uid="{AB4AC451-21F2-6B46-B5A1-24BA1E969C8C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J6" i="1"/>
  <c r="H7" i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I7" i="1"/>
  <c r="J7" i="1"/>
  <c r="I8" i="1"/>
  <c r="J8" i="1"/>
  <c r="I9" i="1"/>
  <c r="J9" i="1"/>
  <c r="I10" i="1"/>
  <c r="J10" i="1"/>
  <c r="I11" i="1"/>
  <c r="J11" i="1"/>
  <c r="I12" i="1"/>
  <c r="J12" i="1"/>
  <c r="I13" i="1"/>
  <c r="J13" i="1"/>
  <c r="I14" i="1"/>
  <c r="J14" i="1"/>
  <c r="I15" i="1"/>
  <c r="J15" i="1"/>
  <c r="I16" i="1"/>
  <c r="J16" i="1"/>
  <c r="I17" i="1"/>
  <c r="J17" i="1"/>
  <c r="I21" i="1"/>
  <c r="J21" i="1"/>
  <c r="H22" i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I22" i="1"/>
  <c r="J22" i="1"/>
  <c r="I23" i="1"/>
  <c r="J23" i="1"/>
  <c r="I24" i="1"/>
  <c r="J24" i="1"/>
  <c r="I25" i="1"/>
  <c r="J25" i="1"/>
  <c r="I26" i="1"/>
  <c r="J26" i="1"/>
  <c r="I27" i="1"/>
  <c r="J27" i="1"/>
  <c r="I28" i="1"/>
  <c r="J28" i="1"/>
  <c r="I29" i="1"/>
  <c r="J29" i="1"/>
  <c r="I30" i="1"/>
  <c r="J30" i="1"/>
  <c r="I31" i="1"/>
  <c r="J31" i="1"/>
  <c r="I32" i="1"/>
  <c r="J32" i="1"/>
  <c r="I36" i="1"/>
  <c r="J36" i="1"/>
  <c r="I37" i="1"/>
  <c r="J37" i="1"/>
  <c r="H38" i="1"/>
  <c r="H39" i="1" s="1"/>
  <c r="H40" i="1" s="1"/>
  <c r="H41" i="1" s="1"/>
  <c r="H42" i="1" s="1"/>
  <c r="H43" i="1" s="1"/>
  <c r="H44" i="1" s="1"/>
  <c r="H45" i="1" s="1"/>
  <c r="H46" i="1" s="1"/>
  <c r="H47" i="1" s="1"/>
  <c r="I38" i="1"/>
  <c r="J38" i="1"/>
  <c r="I39" i="1"/>
  <c r="J39" i="1"/>
  <c r="I40" i="1"/>
  <c r="J40" i="1"/>
  <c r="I41" i="1"/>
  <c r="J41" i="1"/>
  <c r="I42" i="1"/>
  <c r="J42" i="1"/>
  <c r="I43" i="1"/>
  <c r="J43" i="1"/>
  <c r="I44" i="1"/>
  <c r="J44" i="1"/>
  <c r="I45" i="1"/>
  <c r="J45" i="1"/>
  <c r="I46" i="1"/>
  <c r="J46" i="1"/>
  <c r="I47" i="1"/>
  <c r="J47" i="1"/>
</calcChain>
</file>

<file path=xl/sharedStrings.xml><?xml version="1.0" encoding="utf-8"?>
<sst xmlns="http://schemas.openxmlformats.org/spreadsheetml/2006/main" count="122" uniqueCount="59">
  <si>
    <t xml:space="preserve">           TILL SÖNDAGENS SLUTSPEL GÅR 1:AN OCH 2:AN FRÅN VARJE GRUPP</t>
  </si>
  <si>
    <t>-</t>
  </si>
  <si>
    <t>Poäng</t>
  </si>
  <si>
    <t xml:space="preserve">Insläppta </t>
  </si>
  <si>
    <t xml:space="preserve">Gjorda </t>
  </si>
  <si>
    <t xml:space="preserve">Spelade </t>
  </si>
  <si>
    <t>Grupp 6</t>
  </si>
  <si>
    <t>Resultat</t>
  </si>
  <si>
    <t>Bortalag</t>
  </si>
  <si>
    <t>Hemmalag</t>
  </si>
  <si>
    <t>Mnr</t>
  </si>
  <si>
    <t>Tid</t>
  </si>
  <si>
    <t>Gjorda</t>
  </si>
  <si>
    <t>Grupp 5</t>
  </si>
  <si>
    <t>GRUPPSPEL LÖR EM</t>
  </si>
  <si>
    <t>Grupp 4</t>
  </si>
  <si>
    <t>Grupp 3</t>
  </si>
  <si>
    <t>GRUPPSPEL LÖR FM</t>
  </si>
  <si>
    <t>21.40</t>
  </si>
  <si>
    <t>21.20</t>
  </si>
  <si>
    <t>21.00</t>
  </si>
  <si>
    <t>20.40</t>
  </si>
  <si>
    <t>20.20</t>
  </si>
  <si>
    <t>20.00</t>
  </si>
  <si>
    <t>19.40</t>
  </si>
  <si>
    <t>Grupp 2:</t>
  </si>
  <si>
    <t>19.20</t>
  </si>
  <si>
    <t>19.00</t>
  </si>
  <si>
    <t>18.40</t>
  </si>
  <si>
    <t>18.20</t>
  </si>
  <si>
    <t>18.00</t>
  </si>
  <si>
    <t>Spelade</t>
  </si>
  <si>
    <t>Grupp 1</t>
  </si>
  <si>
    <t xml:space="preserve">       GRUPPSPEL FRE KVÄLL</t>
  </si>
  <si>
    <t>Rånäs 2</t>
  </si>
  <si>
    <t>BK Badboll</t>
  </si>
  <si>
    <t>Roslagen Overalls</t>
  </si>
  <si>
    <t>Ankaret</t>
  </si>
  <si>
    <t>Rö IK</t>
  </si>
  <si>
    <t>Lohärad IF</t>
  </si>
  <si>
    <t>Preben BoIs</t>
  </si>
  <si>
    <t>Rånäs IF 1</t>
  </si>
  <si>
    <t>Finsta FC</t>
  </si>
  <si>
    <t>Calm Down FC</t>
  </si>
  <si>
    <t>Brottby SK 1</t>
  </si>
  <si>
    <t>Väddö IF</t>
  </si>
  <si>
    <t>Roslagsbro IF</t>
  </si>
  <si>
    <t>FC Avdankade</t>
  </si>
  <si>
    <t>MOTY</t>
  </si>
  <si>
    <t>Brottby SK 2</t>
  </si>
  <si>
    <t>Frösunda SK</t>
  </si>
  <si>
    <t>Rimbo IF</t>
  </si>
  <si>
    <t>Havets Botten</t>
  </si>
  <si>
    <t>Roslagens FF</t>
  </si>
  <si>
    <t>FC Lyan</t>
  </si>
  <si>
    <t>Kokklandslaget</t>
  </si>
  <si>
    <t>Roslagsbro IF U-lag</t>
  </si>
  <si>
    <t>Almunge IK U-lag</t>
  </si>
  <si>
    <t xml:space="preserve">   RÅNÄSCUPEN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</si>
</sst>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8"/>
      <color rgb="FFC0000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24"/>
      <color rgb="FFC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383535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48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ck">
        <color rgb="FFC00000"/>
      </right>
      <top/>
      <bottom/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20" fontId="7" fillId="0" borderId="0" xfId="0" applyNumberFormat="1" applyFont="1" applyAlignment="1">
      <alignment horizontal="center" vertical="center"/>
    </xf>
    <xf numFmtId="0" fontId="8" fillId="0" borderId="0" xfId="0" applyFont="1"/>
    <xf numFmtId="0" fontId="5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0" borderId="0" xfId="0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4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20" fontId="15" fillId="0" borderId="2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20" fillId="0" borderId="3" xfId="0" applyFont="1" applyBorder="1"/>
    <xf numFmtId="0" fontId="20" fillId="0" borderId="0" xfId="0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" fillId="0" borderId="0" xfId="0" applyFont="1"/>
    <xf numFmtId="0" fontId="2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176063</xdr:colOff>
      <xdr:row>48</xdr:row>
      <xdr:rowOff>47841</xdr:rowOff>
    </xdr:from>
    <xdr:to>
      <xdr:col>8</xdr:col>
      <xdr:colOff>805132</xdr:colOff>
      <xdr:row>48</xdr:row>
      <xdr:rowOff>607190</xdr:rowOff>
    </xdr:to>
    <xdr:pic>
      <xdr:nvPicPr>
        <xdr:cNvPr id="3" name="Bildobjekt 2">
          <a:extLst>
            <a:ext uri="{FF2B5EF4-FFF2-40B4-BE49-F238E27FC236}">
              <a16:creationId xmlns:a16="http://schemas.microsoft.com/office/drawing/2014/main" id="{F3D90D65-BA35-83B0-B616-53327B98A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54063" y="10342030"/>
          <a:ext cx="2459786" cy="5593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CC885-3524-9548-9874-AD00EFD39A74}">
  <sheetPr codeName="Blad1"/>
  <dimension ref="A1:K51"/>
  <sheetViews>
    <sheetView tabSelected="1" zoomScaleNormal="118" workbookViewId="0">
      <selection activeCell="C51" sqref="C51"/>
    </sheetView>
  </sheetViews>
  <sheetFormatPr baseColWidth="10" defaultColWidth="10.83203125" defaultRowHeight="19" x14ac:dyDescent="0.25"/>
  <cols>
    <col min="1" max="1" width="19.83203125" style="24" customWidth="1"/>
    <col min="2" max="2" width="3.5" style="1" customWidth="1"/>
    <col min="3" max="4" width="5.83203125" customWidth="1"/>
    <col min="5" max="5" width="4.1640625" customWidth="1"/>
    <col min="6" max="6" width="0.6640625" style="46" customWidth="1"/>
    <col min="7" max="7" width="4.83203125" style="37" customWidth="1"/>
    <col min="8" max="8" width="2.6640625" style="20" customWidth="1"/>
    <col min="9" max="9" width="19.83203125" style="22" customWidth="1"/>
    <col min="10" max="10" width="19.6640625" style="22" customWidth="1"/>
    <col min="11" max="11" width="5.5" style="40" customWidth="1"/>
  </cols>
  <sheetData>
    <row r="1" spans="1:11" ht="5" customHeight="1" x14ac:dyDescent="0.25"/>
    <row r="2" spans="1:11" ht="54" customHeight="1" x14ac:dyDescent="0.25">
      <c r="G2" s="47" t="s">
        <v>58</v>
      </c>
    </row>
    <row r="3" spans="1:11" ht="9" customHeight="1" x14ac:dyDescent="0.25"/>
    <row r="4" spans="1:11" ht="27" customHeight="1" x14ac:dyDescent="0.25">
      <c r="C4" s="3"/>
      <c r="D4" s="3"/>
      <c r="E4" s="3"/>
      <c r="F4" s="41" t="s">
        <v>33</v>
      </c>
      <c r="H4" s="2"/>
      <c r="I4" s="20"/>
      <c r="J4" s="20"/>
      <c r="K4" s="38"/>
    </row>
    <row r="5" spans="1:11" ht="15" customHeight="1" x14ac:dyDescent="0.25">
      <c r="A5" s="25" t="s">
        <v>32</v>
      </c>
      <c r="B5" s="13" t="s">
        <v>31</v>
      </c>
      <c r="C5" s="2" t="s">
        <v>12</v>
      </c>
      <c r="D5" s="2" t="s">
        <v>3</v>
      </c>
      <c r="E5" s="12" t="s">
        <v>2</v>
      </c>
      <c r="F5" s="42"/>
      <c r="G5" s="30" t="s">
        <v>11</v>
      </c>
      <c r="H5" s="31" t="s">
        <v>10</v>
      </c>
      <c r="I5" s="21" t="s">
        <v>9</v>
      </c>
      <c r="J5" s="21" t="s">
        <v>8</v>
      </c>
      <c r="K5" s="18" t="s">
        <v>7</v>
      </c>
    </row>
    <row r="6" spans="1:11" s="7" customFormat="1" ht="15" customHeight="1" x14ac:dyDescent="0.3">
      <c r="A6" s="26" t="s">
        <v>40</v>
      </c>
      <c r="B6" s="15"/>
      <c r="C6" s="14"/>
      <c r="D6" s="14"/>
      <c r="E6" s="14"/>
      <c r="F6" s="42"/>
      <c r="G6" s="32" t="s">
        <v>30</v>
      </c>
      <c r="H6" s="33">
        <v>1</v>
      </c>
      <c r="I6" s="19" t="str">
        <f>+A6</f>
        <v>Preben BoIs</v>
      </c>
      <c r="J6" s="19" t="str">
        <f>+A9</f>
        <v>Rånäs 2</v>
      </c>
      <c r="K6" s="39" t="s">
        <v>1</v>
      </c>
    </row>
    <row r="7" spans="1:11" s="7" customFormat="1" ht="15" customHeight="1" x14ac:dyDescent="0.3">
      <c r="A7" s="26" t="s">
        <v>45</v>
      </c>
      <c r="B7" s="15"/>
      <c r="C7" s="14"/>
      <c r="D7" s="14"/>
      <c r="E7" s="14"/>
      <c r="F7" s="42"/>
      <c r="G7" s="32" t="s">
        <v>29</v>
      </c>
      <c r="H7" s="33">
        <f t="shared" ref="H7:H17" si="0">+H6+1</f>
        <v>2</v>
      </c>
      <c r="I7" s="19" t="str">
        <f>+A8</f>
        <v>BK Badboll</v>
      </c>
      <c r="J7" s="19" t="str">
        <f>+A7</f>
        <v>Väddö IF</v>
      </c>
      <c r="K7" s="39" t="s">
        <v>1</v>
      </c>
    </row>
    <row r="8" spans="1:11" s="7" customFormat="1" ht="15" customHeight="1" x14ac:dyDescent="0.3">
      <c r="A8" s="26" t="s">
        <v>35</v>
      </c>
      <c r="B8" s="15"/>
      <c r="C8" s="14"/>
      <c r="D8" s="14"/>
      <c r="E8" s="14"/>
      <c r="F8" s="42"/>
      <c r="G8" s="32" t="s">
        <v>28</v>
      </c>
      <c r="H8" s="33">
        <f t="shared" si="0"/>
        <v>3</v>
      </c>
      <c r="I8" s="19" t="str">
        <f>+A12</f>
        <v>Roslagen Overalls</v>
      </c>
      <c r="J8" s="19" t="str">
        <f>+A15</f>
        <v>Lohärad IF</v>
      </c>
      <c r="K8" s="39" t="s">
        <v>1</v>
      </c>
    </row>
    <row r="9" spans="1:11" s="7" customFormat="1" ht="15" customHeight="1" x14ac:dyDescent="0.3">
      <c r="A9" s="26" t="s">
        <v>34</v>
      </c>
      <c r="B9" s="15"/>
      <c r="C9" s="14"/>
      <c r="D9" s="14"/>
      <c r="E9" s="14"/>
      <c r="F9" s="42"/>
      <c r="G9" s="32" t="s">
        <v>27</v>
      </c>
      <c r="H9" s="33">
        <f t="shared" si="0"/>
        <v>4</v>
      </c>
      <c r="I9" s="19" t="str">
        <f>+A13</f>
        <v>Rö IK</v>
      </c>
      <c r="J9" s="19" t="str">
        <f>+A14</f>
        <v>Ankaret</v>
      </c>
      <c r="K9" s="39" t="s">
        <v>1</v>
      </c>
    </row>
    <row r="10" spans="1:11" s="7" customFormat="1" ht="15" customHeight="1" x14ac:dyDescent="0.3">
      <c r="A10" s="24"/>
      <c r="B10" s="1"/>
      <c r="C10" s="3"/>
      <c r="D10" s="3"/>
      <c r="E10" s="3"/>
      <c r="F10" s="42"/>
      <c r="G10" s="32" t="s">
        <v>26</v>
      </c>
      <c r="H10" s="33">
        <f t="shared" si="0"/>
        <v>5</v>
      </c>
      <c r="I10" s="19" t="str">
        <f>+A6</f>
        <v>Preben BoIs</v>
      </c>
      <c r="J10" s="19" t="str">
        <f>+A8</f>
        <v>BK Badboll</v>
      </c>
      <c r="K10" s="39" t="s">
        <v>1</v>
      </c>
    </row>
    <row r="11" spans="1:11" ht="15" customHeight="1" x14ac:dyDescent="0.25">
      <c r="A11" s="25" t="s">
        <v>25</v>
      </c>
      <c r="B11" s="13" t="s">
        <v>5</v>
      </c>
      <c r="C11" s="2" t="s">
        <v>4</v>
      </c>
      <c r="D11" s="2" t="s">
        <v>3</v>
      </c>
      <c r="E11" s="12" t="s">
        <v>2</v>
      </c>
      <c r="F11" s="42"/>
      <c r="G11" s="32" t="s">
        <v>24</v>
      </c>
      <c r="H11" s="33">
        <f t="shared" si="0"/>
        <v>6</v>
      </c>
      <c r="I11" s="19" t="str">
        <f>+A7</f>
        <v>Väddö IF</v>
      </c>
      <c r="J11" s="19" t="str">
        <f>+A9</f>
        <v>Rånäs 2</v>
      </c>
      <c r="K11" s="39" t="s">
        <v>1</v>
      </c>
    </row>
    <row r="12" spans="1:11" s="7" customFormat="1" ht="15" customHeight="1" x14ac:dyDescent="0.3">
      <c r="A12" s="26" t="s">
        <v>36</v>
      </c>
      <c r="B12" s="17"/>
      <c r="C12" s="16"/>
      <c r="D12" s="16"/>
      <c r="E12" s="16"/>
      <c r="F12" s="42"/>
      <c r="G12" s="32" t="s">
        <v>23</v>
      </c>
      <c r="H12" s="33">
        <f t="shared" si="0"/>
        <v>7</v>
      </c>
      <c r="I12" s="19" t="str">
        <f>+A12</f>
        <v>Roslagen Overalls</v>
      </c>
      <c r="J12" s="19" t="str">
        <f>+A14</f>
        <v>Ankaret</v>
      </c>
      <c r="K12" s="39" t="s">
        <v>1</v>
      </c>
    </row>
    <row r="13" spans="1:11" s="7" customFormat="1" ht="15" customHeight="1" x14ac:dyDescent="0.3">
      <c r="A13" s="26" t="s">
        <v>38</v>
      </c>
      <c r="B13" s="17"/>
      <c r="C13" s="16"/>
      <c r="D13" s="16"/>
      <c r="E13" s="16"/>
      <c r="F13" s="42"/>
      <c r="G13" s="32" t="s">
        <v>22</v>
      </c>
      <c r="H13" s="33">
        <f t="shared" si="0"/>
        <v>8</v>
      </c>
      <c r="I13" s="19" t="str">
        <f>+A13</f>
        <v>Rö IK</v>
      </c>
      <c r="J13" s="19" t="str">
        <f>+A15</f>
        <v>Lohärad IF</v>
      </c>
      <c r="K13" s="39" t="s">
        <v>1</v>
      </c>
    </row>
    <row r="14" spans="1:11" s="7" customFormat="1" ht="15" customHeight="1" x14ac:dyDescent="0.3">
      <c r="A14" s="26" t="s">
        <v>37</v>
      </c>
      <c r="B14" s="17"/>
      <c r="C14" s="16"/>
      <c r="D14" s="16"/>
      <c r="E14" s="16"/>
      <c r="F14" s="42"/>
      <c r="G14" s="32" t="s">
        <v>21</v>
      </c>
      <c r="H14" s="33">
        <f t="shared" si="0"/>
        <v>9</v>
      </c>
      <c r="I14" s="19" t="str">
        <f>+A6</f>
        <v>Preben BoIs</v>
      </c>
      <c r="J14" s="19" t="str">
        <f>+A7</f>
        <v>Väddö IF</v>
      </c>
      <c r="K14" s="39" t="s">
        <v>1</v>
      </c>
    </row>
    <row r="15" spans="1:11" s="7" customFormat="1" ht="15" customHeight="1" x14ac:dyDescent="0.3">
      <c r="A15" s="26" t="s">
        <v>39</v>
      </c>
      <c r="B15" s="17"/>
      <c r="C15" s="16"/>
      <c r="D15" s="16"/>
      <c r="E15" s="16"/>
      <c r="F15" s="42"/>
      <c r="G15" s="32" t="s">
        <v>20</v>
      </c>
      <c r="H15" s="33">
        <f t="shared" si="0"/>
        <v>10</v>
      </c>
      <c r="I15" s="19" t="str">
        <f>+A8</f>
        <v>BK Badboll</v>
      </c>
      <c r="J15" s="19" t="str">
        <f>+A9</f>
        <v>Rånäs 2</v>
      </c>
      <c r="K15" s="39" t="s">
        <v>1</v>
      </c>
    </row>
    <row r="16" spans="1:11" s="7" customFormat="1" ht="15" customHeight="1" x14ac:dyDescent="0.3">
      <c r="A16" s="24"/>
      <c r="B16" s="1"/>
      <c r="C16" s="3"/>
      <c r="D16" s="3"/>
      <c r="E16" s="3"/>
      <c r="F16" s="42"/>
      <c r="G16" s="32" t="s">
        <v>19</v>
      </c>
      <c r="H16" s="33">
        <f t="shared" si="0"/>
        <v>11</v>
      </c>
      <c r="I16" s="19" t="str">
        <f>+A14</f>
        <v>Ankaret</v>
      </c>
      <c r="J16" s="19" t="str">
        <f>+A15</f>
        <v>Lohärad IF</v>
      </c>
      <c r="K16" s="39" t="s">
        <v>1</v>
      </c>
    </row>
    <row r="17" spans="1:11" s="7" customFormat="1" ht="15" customHeight="1" x14ac:dyDescent="0.3">
      <c r="A17" s="24"/>
      <c r="B17" s="1"/>
      <c r="C17" s="3"/>
      <c r="D17" s="3"/>
      <c r="E17" s="3"/>
      <c r="F17" s="42"/>
      <c r="G17" s="32" t="s">
        <v>18</v>
      </c>
      <c r="H17" s="33">
        <f t="shared" si="0"/>
        <v>12</v>
      </c>
      <c r="I17" s="19" t="str">
        <f>+A12</f>
        <v>Roslagen Overalls</v>
      </c>
      <c r="J17" s="19" t="str">
        <f>+A13</f>
        <v>Rö IK</v>
      </c>
      <c r="K17" s="39" t="s">
        <v>1</v>
      </c>
    </row>
    <row r="18" spans="1:11" ht="12" customHeight="1" x14ac:dyDescent="0.25">
      <c r="C18" s="3"/>
      <c r="D18" s="3"/>
      <c r="E18" s="3"/>
      <c r="F18" s="43"/>
      <c r="H18" s="2"/>
      <c r="K18" s="38"/>
    </row>
    <row r="19" spans="1:11" ht="26" customHeight="1" x14ac:dyDescent="0.25">
      <c r="C19" s="3"/>
      <c r="D19" s="3"/>
      <c r="E19" s="3"/>
      <c r="F19" s="41" t="s">
        <v>17</v>
      </c>
      <c r="H19" s="2"/>
      <c r="K19" s="38"/>
    </row>
    <row r="20" spans="1:11" ht="15" customHeight="1" x14ac:dyDescent="0.25">
      <c r="A20" s="25" t="s">
        <v>16</v>
      </c>
      <c r="B20" s="13" t="s">
        <v>5</v>
      </c>
      <c r="C20" s="2" t="s">
        <v>12</v>
      </c>
      <c r="D20" s="2" t="s">
        <v>3</v>
      </c>
      <c r="E20" s="12" t="s">
        <v>2</v>
      </c>
      <c r="F20" s="42"/>
      <c r="G20" s="30" t="s">
        <v>11</v>
      </c>
      <c r="H20" s="31" t="s">
        <v>10</v>
      </c>
      <c r="I20" s="23" t="s">
        <v>9</v>
      </c>
      <c r="J20" s="23" t="s">
        <v>8</v>
      </c>
      <c r="K20" s="18" t="s">
        <v>7</v>
      </c>
    </row>
    <row r="21" spans="1:11" s="7" customFormat="1" ht="15" customHeight="1" x14ac:dyDescent="0.3">
      <c r="A21" s="26" t="s">
        <v>41</v>
      </c>
      <c r="B21" s="15"/>
      <c r="C21" s="14"/>
      <c r="D21" s="14"/>
      <c r="E21" s="14"/>
      <c r="F21" s="42"/>
      <c r="G21" s="34">
        <v>0.41666666666666669</v>
      </c>
      <c r="H21" s="35">
        <v>13</v>
      </c>
      <c r="I21" s="19" t="str">
        <f>+A21</f>
        <v>Rånäs IF 1</v>
      </c>
      <c r="J21" s="19" t="str">
        <f>+A24</f>
        <v>Calm Down FC</v>
      </c>
      <c r="K21" s="39" t="s">
        <v>1</v>
      </c>
    </row>
    <row r="22" spans="1:11" s="7" customFormat="1" ht="15" customHeight="1" x14ac:dyDescent="0.3">
      <c r="A22" s="26" t="s">
        <v>42</v>
      </c>
      <c r="B22" s="15"/>
      <c r="C22" s="14"/>
      <c r="D22" s="14"/>
      <c r="E22" s="14"/>
      <c r="F22" s="42"/>
      <c r="G22" s="34">
        <v>0.43055555555555558</v>
      </c>
      <c r="H22" s="35">
        <f t="shared" ref="H22:H32" si="1">+H21+1</f>
        <v>14</v>
      </c>
      <c r="I22" s="19" t="str">
        <f>+A23</f>
        <v>Brottby SK 1</v>
      </c>
      <c r="J22" s="19" t="str">
        <f>+A22</f>
        <v>Finsta FC</v>
      </c>
      <c r="K22" s="39" t="s">
        <v>1</v>
      </c>
    </row>
    <row r="23" spans="1:11" s="7" customFormat="1" ht="15" customHeight="1" x14ac:dyDescent="0.3">
      <c r="A23" s="26" t="s">
        <v>44</v>
      </c>
      <c r="B23" s="15"/>
      <c r="C23" s="14"/>
      <c r="D23" s="14"/>
      <c r="E23" s="14"/>
      <c r="F23" s="42"/>
      <c r="G23" s="34">
        <v>0.44444444444444398</v>
      </c>
      <c r="H23" s="35">
        <f t="shared" si="1"/>
        <v>15</v>
      </c>
      <c r="I23" s="19" t="str">
        <f>+A27</f>
        <v>Roslagsbro IF</v>
      </c>
      <c r="J23" s="19" t="str">
        <f>+A30</f>
        <v>FC Avdankade</v>
      </c>
      <c r="K23" s="39" t="s">
        <v>1</v>
      </c>
    </row>
    <row r="24" spans="1:11" s="7" customFormat="1" ht="15" customHeight="1" x14ac:dyDescent="0.3">
      <c r="A24" s="26" t="s">
        <v>43</v>
      </c>
      <c r="B24" s="15"/>
      <c r="C24" s="14"/>
      <c r="D24" s="14"/>
      <c r="E24" s="14"/>
      <c r="F24" s="42"/>
      <c r="G24" s="34">
        <v>0.45833333333333298</v>
      </c>
      <c r="H24" s="35">
        <f t="shared" si="1"/>
        <v>16</v>
      </c>
      <c r="I24" s="19" t="str">
        <f>+A28</f>
        <v>Brottby SK 2</v>
      </c>
      <c r="J24" s="19" t="str">
        <f>+A29</f>
        <v>MOTY</v>
      </c>
      <c r="K24" s="39" t="s">
        <v>1</v>
      </c>
    </row>
    <row r="25" spans="1:11" s="7" customFormat="1" ht="15" customHeight="1" x14ac:dyDescent="0.3">
      <c r="A25" s="24"/>
      <c r="B25" s="1"/>
      <c r="C25" s="3"/>
      <c r="D25" s="3"/>
      <c r="E25" s="3"/>
      <c r="F25" s="42"/>
      <c r="G25" s="34">
        <v>0.47222222222222199</v>
      </c>
      <c r="H25" s="35">
        <f t="shared" si="1"/>
        <v>17</v>
      </c>
      <c r="I25" s="19" t="str">
        <f>+A21</f>
        <v>Rånäs IF 1</v>
      </c>
      <c r="J25" s="19" t="str">
        <f>+A23</f>
        <v>Brottby SK 1</v>
      </c>
      <c r="K25" s="39" t="s">
        <v>1</v>
      </c>
    </row>
    <row r="26" spans="1:11" ht="15" customHeight="1" x14ac:dyDescent="0.25">
      <c r="A26" s="25" t="s">
        <v>15</v>
      </c>
      <c r="B26" s="13" t="s">
        <v>5</v>
      </c>
      <c r="C26" s="2" t="s">
        <v>4</v>
      </c>
      <c r="D26" s="2" t="s">
        <v>3</v>
      </c>
      <c r="E26" s="12" t="s">
        <v>2</v>
      </c>
      <c r="F26" s="42"/>
      <c r="G26" s="34">
        <v>0.48611111111111099</v>
      </c>
      <c r="H26" s="35">
        <f t="shared" si="1"/>
        <v>18</v>
      </c>
      <c r="I26" s="19" t="str">
        <f>+A22</f>
        <v>Finsta FC</v>
      </c>
      <c r="J26" s="19" t="str">
        <f>+A24</f>
        <v>Calm Down FC</v>
      </c>
      <c r="K26" s="39" t="s">
        <v>1</v>
      </c>
    </row>
    <row r="27" spans="1:11" s="7" customFormat="1" ht="15" customHeight="1" x14ac:dyDescent="0.3">
      <c r="A27" s="26" t="s">
        <v>46</v>
      </c>
      <c r="B27" s="17"/>
      <c r="C27" s="16"/>
      <c r="D27" s="16"/>
      <c r="E27" s="16"/>
      <c r="F27" s="42"/>
      <c r="G27" s="34">
        <v>0.5</v>
      </c>
      <c r="H27" s="35">
        <f t="shared" si="1"/>
        <v>19</v>
      </c>
      <c r="I27" s="19" t="str">
        <f>+A27</f>
        <v>Roslagsbro IF</v>
      </c>
      <c r="J27" s="19" t="str">
        <f>+A29</f>
        <v>MOTY</v>
      </c>
      <c r="K27" s="39" t="s">
        <v>1</v>
      </c>
    </row>
    <row r="28" spans="1:11" s="7" customFormat="1" ht="15" customHeight="1" x14ac:dyDescent="0.3">
      <c r="A28" s="26" t="s">
        <v>49</v>
      </c>
      <c r="B28" s="17"/>
      <c r="C28" s="16"/>
      <c r="D28" s="16"/>
      <c r="E28" s="16"/>
      <c r="F28" s="42"/>
      <c r="G28" s="34">
        <v>0.51388888888888895</v>
      </c>
      <c r="H28" s="35">
        <f t="shared" si="1"/>
        <v>20</v>
      </c>
      <c r="I28" s="19" t="str">
        <f>+A28</f>
        <v>Brottby SK 2</v>
      </c>
      <c r="J28" s="19" t="str">
        <f>+A30</f>
        <v>FC Avdankade</v>
      </c>
      <c r="K28" s="39" t="s">
        <v>1</v>
      </c>
    </row>
    <row r="29" spans="1:11" s="7" customFormat="1" ht="15" customHeight="1" x14ac:dyDescent="0.3">
      <c r="A29" s="26" t="s">
        <v>48</v>
      </c>
      <c r="B29" s="17"/>
      <c r="C29" s="16"/>
      <c r="D29" s="16"/>
      <c r="E29" s="16"/>
      <c r="F29" s="42"/>
      <c r="G29" s="34">
        <v>0.52777777777777801</v>
      </c>
      <c r="H29" s="35">
        <f t="shared" si="1"/>
        <v>21</v>
      </c>
      <c r="I29" s="19" t="str">
        <f>+A21</f>
        <v>Rånäs IF 1</v>
      </c>
      <c r="J29" s="19" t="str">
        <f>+A22</f>
        <v>Finsta FC</v>
      </c>
      <c r="K29" s="39" t="s">
        <v>1</v>
      </c>
    </row>
    <row r="30" spans="1:11" s="7" customFormat="1" ht="15" customHeight="1" x14ac:dyDescent="0.3">
      <c r="A30" s="26" t="s">
        <v>47</v>
      </c>
      <c r="B30" s="17"/>
      <c r="C30" s="16"/>
      <c r="D30" s="16"/>
      <c r="E30" s="16"/>
      <c r="F30" s="42"/>
      <c r="G30" s="34">
        <v>0.54166666666666696</v>
      </c>
      <c r="H30" s="35">
        <f t="shared" si="1"/>
        <v>22</v>
      </c>
      <c r="I30" s="19" t="str">
        <f>+A23</f>
        <v>Brottby SK 1</v>
      </c>
      <c r="J30" s="19" t="str">
        <f>+A24</f>
        <v>Calm Down FC</v>
      </c>
      <c r="K30" s="39" t="s">
        <v>1</v>
      </c>
    </row>
    <row r="31" spans="1:11" s="7" customFormat="1" ht="15" customHeight="1" x14ac:dyDescent="0.3">
      <c r="A31" s="24"/>
      <c r="B31" s="1"/>
      <c r="C31" s="3"/>
      <c r="D31" s="3"/>
      <c r="E31" s="3"/>
      <c r="F31" s="42"/>
      <c r="G31" s="34">
        <v>0.55555555555555602</v>
      </c>
      <c r="H31" s="35">
        <f t="shared" si="1"/>
        <v>23</v>
      </c>
      <c r="I31" s="19" t="str">
        <f>+A29</f>
        <v>MOTY</v>
      </c>
      <c r="J31" s="19" t="str">
        <f>+A30</f>
        <v>FC Avdankade</v>
      </c>
      <c r="K31" s="39" t="s">
        <v>1</v>
      </c>
    </row>
    <row r="32" spans="1:11" s="7" customFormat="1" ht="15" customHeight="1" x14ac:dyDescent="0.3">
      <c r="A32" s="24"/>
      <c r="B32" s="1"/>
      <c r="C32" s="3"/>
      <c r="D32" s="3"/>
      <c r="E32" s="3"/>
      <c r="F32" s="42"/>
      <c r="G32" s="34">
        <v>0.56944444444444497</v>
      </c>
      <c r="H32" s="35">
        <f t="shared" si="1"/>
        <v>24</v>
      </c>
      <c r="I32" s="19" t="str">
        <f>+A27</f>
        <v>Roslagsbro IF</v>
      </c>
      <c r="J32" s="19" t="str">
        <f>+A28</f>
        <v>Brottby SK 2</v>
      </c>
      <c r="K32" s="39" t="s">
        <v>1</v>
      </c>
    </row>
    <row r="33" spans="1:11" ht="13" customHeight="1" x14ac:dyDescent="0.25">
      <c r="C33" s="3"/>
      <c r="D33" s="3"/>
      <c r="E33" s="3"/>
      <c r="F33" s="44"/>
      <c r="G33" s="6"/>
      <c r="H33" s="5"/>
      <c r="I33" s="4"/>
      <c r="J33" s="4"/>
      <c r="K33" s="18"/>
    </row>
    <row r="34" spans="1:11" ht="26" customHeight="1" x14ac:dyDescent="0.25">
      <c r="C34" s="3"/>
      <c r="D34" s="3"/>
      <c r="E34" s="3"/>
      <c r="F34" s="41" t="s">
        <v>14</v>
      </c>
      <c r="H34" s="2"/>
      <c r="K34" s="38"/>
    </row>
    <row r="35" spans="1:11" ht="15" customHeight="1" x14ac:dyDescent="0.25">
      <c r="A35" s="25" t="s">
        <v>13</v>
      </c>
      <c r="B35" s="13" t="s">
        <v>5</v>
      </c>
      <c r="C35" s="2" t="s">
        <v>12</v>
      </c>
      <c r="D35" s="2" t="s">
        <v>3</v>
      </c>
      <c r="E35" s="12" t="s">
        <v>2</v>
      </c>
      <c r="F35" s="42"/>
      <c r="G35" s="30" t="s">
        <v>11</v>
      </c>
      <c r="H35" s="36" t="s">
        <v>10</v>
      </c>
      <c r="I35" s="23" t="s">
        <v>9</v>
      </c>
      <c r="J35" s="23" t="s">
        <v>8</v>
      </c>
      <c r="K35" s="18" t="s">
        <v>7</v>
      </c>
    </row>
    <row r="36" spans="1:11" s="7" customFormat="1" ht="15" customHeight="1" x14ac:dyDescent="0.3">
      <c r="A36" s="27" t="s">
        <v>50</v>
      </c>
      <c r="B36" s="15"/>
      <c r="C36" s="14"/>
      <c r="D36" s="14"/>
      <c r="E36" s="14"/>
      <c r="F36" s="42"/>
      <c r="G36" s="34">
        <v>0.58333333333333337</v>
      </c>
      <c r="H36" s="33">
        <v>25</v>
      </c>
      <c r="I36" s="19" t="str">
        <f>+A36</f>
        <v>Frösunda SK</v>
      </c>
      <c r="J36" s="19" t="str">
        <f>+A39</f>
        <v>Almunge IK U-lag</v>
      </c>
      <c r="K36" s="39" t="s">
        <v>1</v>
      </c>
    </row>
    <row r="37" spans="1:11" s="7" customFormat="1" ht="15" customHeight="1" x14ac:dyDescent="0.3">
      <c r="A37" s="26" t="s">
        <v>51</v>
      </c>
      <c r="B37" s="15"/>
      <c r="C37" s="14"/>
      <c r="D37" s="14"/>
      <c r="E37" s="14"/>
      <c r="F37" s="42"/>
      <c r="G37" s="34">
        <v>0.59722222222222221</v>
      </c>
      <c r="H37" s="33">
        <v>26</v>
      </c>
      <c r="I37" s="19" t="str">
        <f>+A38</f>
        <v>Havets Botten</v>
      </c>
      <c r="J37" s="19" t="str">
        <f>+A37</f>
        <v>Rimbo IF</v>
      </c>
      <c r="K37" s="39" t="s">
        <v>1</v>
      </c>
    </row>
    <row r="38" spans="1:11" s="7" customFormat="1" ht="15" customHeight="1" x14ac:dyDescent="0.3">
      <c r="A38" s="26" t="s">
        <v>52</v>
      </c>
      <c r="B38" s="15"/>
      <c r="C38" s="14"/>
      <c r="D38" s="14"/>
      <c r="E38" s="14"/>
      <c r="F38" s="42"/>
      <c r="G38" s="34">
        <v>0.61111111111111105</v>
      </c>
      <c r="H38" s="33">
        <f t="shared" ref="H38:H47" si="2">+H37+1</f>
        <v>27</v>
      </c>
      <c r="I38" s="19" t="str">
        <f>+A42</f>
        <v>FC Lyan</v>
      </c>
      <c r="J38" s="19" t="str">
        <f>+A45</f>
        <v>Roslagens FF</v>
      </c>
      <c r="K38" s="39" t="s">
        <v>1</v>
      </c>
    </row>
    <row r="39" spans="1:11" s="7" customFormat="1" ht="15" customHeight="1" x14ac:dyDescent="0.3">
      <c r="A39" s="26" t="s">
        <v>57</v>
      </c>
      <c r="B39" s="15"/>
      <c r="C39" s="14"/>
      <c r="D39" s="14"/>
      <c r="E39" s="14"/>
      <c r="F39" s="42"/>
      <c r="G39" s="34">
        <v>0.625</v>
      </c>
      <c r="H39" s="33">
        <f t="shared" si="2"/>
        <v>28</v>
      </c>
      <c r="I39" s="19" t="str">
        <f>+A43</f>
        <v>Roslagsbro IF U-lag</v>
      </c>
      <c r="J39" s="19" t="str">
        <f>+A44</f>
        <v>Kokklandslaget</v>
      </c>
      <c r="K39" s="39" t="s">
        <v>1</v>
      </c>
    </row>
    <row r="40" spans="1:11" s="7" customFormat="1" ht="15" customHeight="1" x14ac:dyDescent="0.3">
      <c r="A40" s="24"/>
      <c r="B40" s="1"/>
      <c r="C40" s="3"/>
      <c r="D40" s="3"/>
      <c r="E40" s="3"/>
      <c r="F40" s="42"/>
      <c r="G40" s="34">
        <v>0.63888888888888895</v>
      </c>
      <c r="H40" s="33">
        <f t="shared" si="2"/>
        <v>29</v>
      </c>
      <c r="I40" s="19" t="str">
        <f>+A36</f>
        <v>Frösunda SK</v>
      </c>
      <c r="J40" s="19" t="str">
        <f>+A38</f>
        <v>Havets Botten</v>
      </c>
      <c r="K40" s="39" t="s">
        <v>1</v>
      </c>
    </row>
    <row r="41" spans="1:11" ht="15" customHeight="1" x14ac:dyDescent="0.25">
      <c r="A41" s="25" t="s">
        <v>6</v>
      </c>
      <c r="B41" s="13" t="s">
        <v>5</v>
      </c>
      <c r="C41" s="2" t="s">
        <v>4</v>
      </c>
      <c r="D41" s="2" t="s">
        <v>3</v>
      </c>
      <c r="E41" s="12" t="s">
        <v>2</v>
      </c>
      <c r="F41" s="42"/>
      <c r="G41" s="34">
        <v>0.65277777777777801</v>
      </c>
      <c r="H41" s="33">
        <f t="shared" si="2"/>
        <v>30</v>
      </c>
      <c r="I41" s="19" t="str">
        <f>+A37</f>
        <v>Rimbo IF</v>
      </c>
      <c r="J41" s="19" t="str">
        <f>+A39</f>
        <v>Almunge IK U-lag</v>
      </c>
      <c r="K41" s="39" t="s">
        <v>1</v>
      </c>
    </row>
    <row r="42" spans="1:11" s="7" customFormat="1" ht="15" customHeight="1" x14ac:dyDescent="0.3">
      <c r="A42" s="28" t="s">
        <v>54</v>
      </c>
      <c r="B42" s="11"/>
      <c r="C42" s="10"/>
      <c r="D42" s="10"/>
      <c r="E42" s="10"/>
      <c r="F42" s="42"/>
      <c r="G42" s="34">
        <v>0.66666666666666596</v>
      </c>
      <c r="H42" s="33">
        <f t="shared" si="2"/>
        <v>31</v>
      </c>
      <c r="I42" s="19" t="str">
        <f>+A42</f>
        <v>FC Lyan</v>
      </c>
      <c r="J42" s="19" t="str">
        <f>+A44</f>
        <v>Kokklandslaget</v>
      </c>
      <c r="K42" s="39" t="s">
        <v>1</v>
      </c>
    </row>
    <row r="43" spans="1:11" s="7" customFormat="1" ht="15" customHeight="1" x14ac:dyDescent="0.3">
      <c r="A43" s="29" t="s">
        <v>56</v>
      </c>
      <c r="B43" s="9"/>
      <c r="C43" s="8"/>
      <c r="D43" s="8"/>
      <c r="E43" s="8"/>
      <c r="F43" s="42"/>
      <c r="G43" s="34">
        <v>0.68055555555555503</v>
      </c>
      <c r="H43" s="33">
        <f t="shared" si="2"/>
        <v>32</v>
      </c>
      <c r="I43" s="19" t="str">
        <f>+A43</f>
        <v>Roslagsbro IF U-lag</v>
      </c>
      <c r="J43" s="19" t="str">
        <f>+A45</f>
        <v>Roslagens FF</v>
      </c>
      <c r="K43" s="39" t="s">
        <v>1</v>
      </c>
    </row>
    <row r="44" spans="1:11" s="7" customFormat="1" ht="15" customHeight="1" x14ac:dyDescent="0.3">
      <c r="A44" s="29" t="s">
        <v>55</v>
      </c>
      <c r="B44" s="9"/>
      <c r="C44" s="8"/>
      <c r="D44" s="8"/>
      <c r="E44" s="8"/>
      <c r="F44" s="42"/>
      <c r="G44" s="34">
        <v>0.69444444444444398</v>
      </c>
      <c r="H44" s="33">
        <f t="shared" si="2"/>
        <v>33</v>
      </c>
      <c r="I44" s="19" t="str">
        <f>+A36</f>
        <v>Frösunda SK</v>
      </c>
      <c r="J44" s="19" t="str">
        <f>+A37</f>
        <v>Rimbo IF</v>
      </c>
      <c r="K44" s="39" t="s">
        <v>1</v>
      </c>
    </row>
    <row r="45" spans="1:11" s="7" customFormat="1" ht="15" customHeight="1" x14ac:dyDescent="0.3">
      <c r="A45" s="29" t="s">
        <v>53</v>
      </c>
      <c r="B45" s="9"/>
      <c r="C45" s="8"/>
      <c r="D45" s="8"/>
      <c r="E45" s="8"/>
      <c r="F45" s="42"/>
      <c r="G45" s="34">
        <v>0.70833333333333304</v>
      </c>
      <c r="H45" s="33">
        <f t="shared" si="2"/>
        <v>34</v>
      </c>
      <c r="I45" s="19" t="str">
        <f>+A38</f>
        <v>Havets Botten</v>
      </c>
      <c r="J45" s="19" t="str">
        <f>+A39</f>
        <v>Almunge IK U-lag</v>
      </c>
      <c r="K45" s="39" t="s">
        <v>1</v>
      </c>
    </row>
    <row r="46" spans="1:11" s="7" customFormat="1" ht="15" customHeight="1" x14ac:dyDescent="0.3">
      <c r="A46" s="24"/>
      <c r="B46" s="1"/>
      <c r="C46" s="3"/>
      <c r="D46" s="3"/>
      <c r="E46" s="3"/>
      <c r="F46" s="42"/>
      <c r="G46" s="34">
        <v>0.72222222222222099</v>
      </c>
      <c r="H46" s="33">
        <f t="shared" si="2"/>
        <v>35</v>
      </c>
      <c r="I46" s="19" t="str">
        <f>+A44</f>
        <v>Kokklandslaget</v>
      </c>
      <c r="J46" s="19" t="str">
        <f>+A45</f>
        <v>Roslagens FF</v>
      </c>
      <c r="K46" s="39" t="s">
        <v>1</v>
      </c>
    </row>
    <row r="47" spans="1:11" s="7" customFormat="1" ht="15" customHeight="1" x14ac:dyDescent="0.3">
      <c r="A47" s="24"/>
      <c r="B47" s="1"/>
      <c r="C47" s="3"/>
      <c r="D47" s="3"/>
      <c r="E47" s="3"/>
      <c r="F47" s="42"/>
      <c r="G47" s="34">
        <v>0.73611111111111005</v>
      </c>
      <c r="H47" s="33">
        <f t="shared" si="2"/>
        <v>36</v>
      </c>
      <c r="I47" s="19" t="str">
        <f>+A42</f>
        <v>FC Lyan</v>
      </c>
      <c r="J47" s="19" t="str">
        <f>+A43</f>
        <v>Roslagsbro IF U-lag</v>
      </c>
      <c r="K47" s="39" t="s">
        <v>1</v>
      </c>
    </row>
    <row r="48" spans="1:11" ht="21" customHeight="1" x14ac:dyDescent="0.25">
      <c r="C48" s="3"/>
      <c r="D48" s="3"/>
      <c r="E48" s="3"/>
      <c r="F48" s="45" t="s">
        <v>0</v>
      </c>
      <c r="G48" s="6"/>
      <c r="H48" s="5"/>
      <c r="I48" s="4"/>
      <c r="J48" s="4"/>
      <c r="K48" s="18"/>
    </row>
    <row r="49" spans="3:11" ht="53" customHeight="1" x14ac:dyDescent="0.25">
      <c r="C49" s="3"/>
      <c r="D49" s="3"/>
      <c r="E49" s="3"/>
      <c r="F49" s="43"/>
      <c r="H49" s="2"/>
      <c r="K49" s="38"/>
    </row>
    <row r="50" spans="3:11" ht="8" customHeight="1" x14ac:dyDescent="0.25">
      <c r="C50" s="3"/>
      <c r="D50" s="3"/>
      <c r="E50" s="3"/>
      <c r="F50" s="43"/>
      <c r="H50" s="2"/>
      <c r="K50" s="38"/>
    </row>
    <row r="51" spans="3:11" x14ac:dyDescent="0.25">
      <c r="C51" s="3"/>
      <c r="D51" s="3"/>
      <c r="E51" s="3"/>
      <c r="F51" s="43"/>
      <c r="H51" s="2"/>
      <c r="K51" s="38"/>
    </row>
  </sheetData>
  <printOptions horizontalCentered="1" verticalCentered="1"/>
  <pageMargins left="3.937007874015748E-2" right="3.937007874015748E-2" top="0" bottom="0" header="0" footer="0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Eriksson</dc:creator>
  <cp:lastModifiedBy>Andreas Eriksson</cp:lastModifiedBy>
  <cp:lastPrinted>2023-12-19T13:46:57Z</cp:lastPrinted>
  <dcterms:created xsi:type="dcterms:W3CDTF">2023-12-09T21:14:24Z</dcterms:created>
  <dcterms:modified xsi:type="dcterms:W3CDTF">2023-12-19T13:54:48Z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de3a35-8da8-4c7f-b979-2f5bf715068f_Enabled">
    <vt:lpwstr>true</vt:lpwstr>
  </property>
  <property fmtid="{D5CDD505-2E9C-101B-9397-08002B2CF9AE}" pid="3" name="MSIP_Label_fcde3a35-8da8-4c7f-b979-2f5bf715068f_SetDate">
    <vt:lpwstr>2023-12-18T11:11:23Z</vt:lpwstr>
  </property>
  <property fmtid="{D5CDD505-2E9C-101B-9397-08002B2CF9AE}" pid="4" name="MSIP_Label_fcde3a35-8da8-4c7f-b979-2f5bf715068f_Method">
    <vt:lpwstr>Privileged</vt:lpwstr>
  </property>
  <property fmtid="{D5CDD505-2E9C-101B-9397-08002B2CF9AE}" pid="5" name="MSIP_Label_fcde3a35-8da8-4c7f-b979-2f5bf715068f_Name">
    <vt:lpwstr>Publik</vt:lpwstr>
  </property>
  <property fmtid="{D5CDD505-2E9C-101B-9397-08002B2CF9AE}" pid="6" name="MSIP_Label_fcde3a35-8da8-4c7f-b979-2f5bf715068f_SiteId">
    <vt:lpwstr>0b3b45c6-70cd-4220-8bf9-a1daee8f0f45</vt:lpwstr>
  </property>
  <property fmtid="{D5CDD505-2E9C-101B-9397-08002B2CF9AE}" pid="7" name="MSIP_Label_fcde3a35-8da8-4c7f-b979-2f5bf715068f_ActionId">
    <vt:lpwstr>07e45884-2f0c-4442-b373-0000a05e4635</vt:lpwstr>
  </property>
  <property fmtid="{D5CDD505-2E9C-101B-9397-08002B2CF9AE}" pid="8" name="MSIP_Label_fcde3a35-8da8-4c7f-b979-2f5bf715068f_ContentBits">
    <vt:lpwstr>0</vt:lpwstr>
  </property>
</Properties>
</file>