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sv1\Desktop\"/>
    </mc:Choice>
  </mc:AlternateContent>
  <bookViews>
    <workbookView xWindow="0" yWindow="0" windowWidth="19200" windowHeight="7300"/>
  </bookViews>
  <sheets>
    <sheet name="Positioner 2020" sheetId="4" r:id="rId1"/>
    <sheet name="Instruktion" sheetId="8" r:id="rId2"/>
    <sheet name="Sheet3" sheetId="6" r:id="rId3"/>
    <sheet name="Sheet2" sheetId="5" r:id="rId4"/>
    <sheet name="Sheet4" sheetId="7" r:id="rId5"/>
    <sheet name="Positioner 2019" sheetId="2" r:id="rId6"/>
    <sheet name="190119" sheetId="3" r:id="rId7"/>
  </sheets>
  <definedNames>
    <definedName name="_xlnm._FilterDatabase" localSheetId="5" hidden="1">'Positioner 2019'!$A$1:$Z$39</definedName>
    <definedName name="_xlnm._FilterDatabase" localSheetId="0" hidden="1">'Positioner 2020'!$A$2:$Z$40</definedName>
    <definedName name="_xlnm._FilterDatabase" localSheetId="2" hidden="1">Sheet3!$A$1:$H$83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4" l="1"/>
  <c r="C42" i="4"/>
  <c r="D42" i="4"/>
  <c r="E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B4" i="4"/>
  <c r="E3" i="4"/>
  <c r="D3" i="4"/>
  <c r="C3" i="4"/>
  <c r="B3" i="4"/>
  <c r="F42" i="4" l="1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B3" i="2"/>
  <c r="C3" i="2"/>
  <c r="D3" i="2"/>
  <c r="E3" i="2"/>
  <c r="B4" i="2"/>
  <c r="C4" i="2"/>
  <c r="D4" i="2"/>
  <c r="E4" i="2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B21" i="2"/>
  <c r="C21" i="2"/>
  <c r="D21" i="2"/>
  <c r="E21" i="2"/>
  <c r="B22" i="2"/>
  <c r="C22" i="2"/>
  <c r="D22" i="2"/>
  <c r="E22" i="2"/>
  <c r="B23" i="2"/>
  <c r="C23" i="2"/>
  <c r="D23" i="2"/>
  <c r="E23" i="2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E2" i="2"/>
  <c r="D2" i="2"/>
  <c r="C2" i="2"/>
  <c r="B2" i="2"/>
  <c r="F2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comments1.xml><?xml version="1.0" encoding="utf-8"?>
<comments xmlns="http://schemas.openxmlformats.org/spreadsheetml/2006/main">
  <authors>
    <author>tc={53726F2F-ADBA-4CE9-B23F-805659367967}</author>
    <author>tc={F3A8A2F8-F0A4-449D-8950-A60CB5477109}</author>
    <author>tc={30C535A7-C4B7-49CD-B39B-9EBEA822F49E}</author>
    <author>tc={679B428E-A513-4FED-BAC6-49B0F5283005}</author>
  </authors>
  <commentList>
    <comment ref="H26" authorId="0" shapeId="0">
      <text>
        <r>
          <rPr>
            <sz val="11"/>
            <color theme="1"/>
            <rFont val="Calibri"/>
            <family val="2"/>
            <scheme val="minor"/>
          </rPr>
          <t>[Trådad kommentar]
I din version av Excel kan du läsa den här trådade kommentaren, men eventuella ändringar i den tas bort om filen öppnas i en senare version av Excel. Läs mer: https://go.microsoft.com/fwlink/?linkid=870924
Kommentar:
    F</t>
        </r>
      </text>
    </comment>
    <comment ref="H27" authorId="1" shapeId="0">
      <text>
        <r>
          <rPr>
            <sz val="11"/>
            <color theme="1"/>
            <rFont val="Calibri"/>
            <family val="2"/>
            <scheme val="minor"/>
          </rPr>
          <t>[Trådad kommentar]
I din version av Excel kan du läsa den här trådade kommentaren, men eventuella ändringar i den tas bort om filen öppnas i en senare version av Excel. Läs mer: https://go.microsoft.com/fwlink/?linkid=870924
Kommentar:
    F</t>
        </r>
      </text>
    </comment>
    <comment ref="K32" authorId="2" shapeId="0">
      <text>
        <r>
          <rPr>
            <sz val="11"/>
            <color theme="1"/>
            <rFont val="Calibri"/>
            <family val="2"/>
            <scheme val="minor"/>
          </rPr>
          <t>[Trådad kommentar]
I din version av Excel kan du läsa den här trådade kommentaren, men eventuella ändringar i den tas bort om filen öppnas i en senare version av Excel. Läs mer: https://go.microsoft.com/fwlink/?linkid=870924
Kommentar:
    F</t>
        </r>
      </text>
    </comment>
    <comment ref="K33" authorId="3" shapeId="0">
      <text>
        <r>
          <rPr>
            <sz val="11"/>
            <color theme="1"/>
            <rFont val="Calibri"/>
            <family val="2"/>
            <scheme val="minor"/>
          </rPr>
          <t>[Trådad kommentar]
I din version av Excel kan du läsa den här trådade kommentaren, men eventuella ändringar i den tas bort om filen öppnas i en senare version av Excel. Läs mer: https://go.microsoft.com/fwlink/?linkid=870924
Kommentar:
    F</t>
        </r>
      </text>
    </comment>
  </commentList>
</comments>
</file>

<file path=xl/sharedStrings.xml><?xml version="1.0" encoding="utf-8"?>
<sst xmlns="http://schemas.openxmlformats.org/spreadsheetml/2006/main" count="1709" uniqueCount="353">
  <si>
    <t>Nils Andersson</t>
  </si>
  <si>
    <t>Ossian Styf</t>
  </si>
  <si>
    <t>Elof Engman</t>
  </si>
  <si>
    <t>Elias Lilja</t>
  </si>
  <si>
    <t>Olle Wiandt</t>
  </si>
  <si>
    <t>Ludvig Darle</t>
  </si>
  <si>
    <t>Axel Nyberg</t>
  </si>
  <si>
    <t>Oscar Andersson</t>
  </si>
  <si>
    <t>Ludvig Kennvik</t>
  </si>
  <si>
    <t>Noel Magnusson Kullving</t>
  </si>
  <si>
    <t>Vinston Tranberg</t>
  </si>
  <si>
    <t>Elias Forsman</t>
  </si>
  <si>
    <t>Malte Johansson</t>
  </si>
  <si>
    <t>Oskar Nockhammar</t>
  </si>
  <si>
    <t>Valter Nygren</t>
  </si>
  <si>
    <t>Liam Rydell</t>
  </si>
  <si>
    <t>Anton Lundgren</t>
  </si>
  <si>
    <t>Melker Adolfsson Gran</t>
  </si>
  <si>
    <t>Ivar Olsson Didoff</t>
  </si>
  <si>
    <t>Philip Ahlenius</t>
  </si>
  <si>
    <t>Egon Carlzon</t>
  </si>
  <si>
    <t>Wilhelm Johansson</t>
  </si>
  <si>
    <t>Theo Onsbacke</t>
  </si>
  <si>
    <t>Charlie Öljemark</t>
  </si>
  <si>
    <t>Ludvig Hybring</t>
  </si>
  <si>
    <t>Harry Thorin</t>
  </si>
  <si>
    <t>Theo Enström</t>
  </si>
  <si>
    <t>Erik Smith</t>
  </si>
  <si>
    <t>Erik Lövgren</t>
  </si>
  <si>
    <t>Positionsstatistik</t>
  </si>
  <si>
    <t>Målvakt</t>
  </si>
  <si>
    <t>Center</t>
  </si>
  <si>
    <t>Back</t>
  </si>
  <si>
    <t>Forward</t>
  </si>
  <si>
    <t>B</t>
  </si>
  <si>
    <t>F</t>
  </si>
  <si>
    <t>Instuktion:</t>
  </si>
  <si>
    <t>Fyll i kolumn och rad med:</t>
  </si>
  <si>
    <t>M</t>
  </si>
  <si>
    <t>C</t>
  </si>
  <si>
    <t>Så räknar filen ut antal ggr</t>
  </si>
  <si>
    <t>Adam Tölldén</t>
  </si>
  <si>
    <t>Albert Wassén</t>
  </si>
  <si>
    <t>Alexander Grindemark</t>
  </si>
  <si>
    <t>Elliot Tölldén</t>
  </si>
  <si>
    <t>Tor Ellison</t>
  </si>
  <si>
    <t>Deltar ej</t>
  </si>
  <si>
    <t>Ej svarat</t>
  </si>
  <si>
    <t>Namn</t>
  </si>
  <si>
    <t>Bil (platser)</t>
  </si>
  <si>
    <t>Svar</t>
  </si>
  <si>
    <t>Anmälan</t>
  </si>
  <si>
    <t>Harry kan stå 1 period</t>
  </si>
  <si>
    <t>Deltar</t>
  </si>
  <si>
    <t>Ja</t>
  </si>
  <si>
    <t>Japp</t>
  </si>
  <si>
    <t>Sjuk</t>
  </si>
  <si>
    <t>Nej</t>
  </si>
  <si>
    <t>Nej tack.</t>
  </si>
  <si>
    <t>Mv</t>
  </si>
  <si>
    <t>Kalas</t>
  </si>
  <si>
    <t>Utomlands på semester.</t>
  </si>
  <si>
    <t>Krockar med kalas.</t>
  </si>
  <si>
    <t>Bortrest</t>
  </si>
  <si>
    <t>Adian Jakubovic</t>
  </si>
  <si>
    <t>Benjamin Pettersson</t>
  </si>
  <si>
    <t>Elton Bauman Petterson</t>
  </si>
  <si>
    <t>Fred Stafnergård</t>
  </si>
  <si>
    <t>Svante Pahlén</t>
  </si>
  <si>
    <t>Totalt</t>
  </si>
  <si>
    <t>Delat ej</t>
  </si>
  <si>
    <t>Spelare</t>
  </si>
  <si>
    <t>Grupp #3</t>
  </si>
  <si>
    <t>20100127-9312</t>
  </si>
  <si>
    <t>-</t>
  </si>
  <si>
    <t>Grupp #5</t>
  </si>
  <si>
    <t>20100115-9639</t>
  </si>
  <si>
    <t>Albin Asplind</t>
  </si>
  <si>
    <t>20100730-9592</t>
  </si>
  <si>
    <t>Grupp #1</t>
  </si>
  <si>
    <t>20100518-6075</t>
  </si>
  <si>
    <t>20101006-9217</t>
  </si>
  <si>
    <t>Axel Karlsson</t>
  </si>
  <si>
    <t>20100611-6915</t>
  </si>
  <si>
    <t>Grupp #4</t>
  </si>
  <si>
    <t>20100325-5138</t>
  </si>
  <si>
    <t>Casper Johansson</t>
  </si>
  <si>
    <t>20100902-2656</t>
  </si>
  <si>
    <t>20101010-7116</t>
  </si>
  <si>
    <t>20100518-2231</t>
  </si>
  <si>
    <t>Grupp #6</t>
  </si>
  <si>
    <t>20100214-2550</t>
  </si>
  <si>
    <t>20100127-6656</t>
  </si>
  <si>
    <t>Grupp #2</t>
  </si>
  <si>
    <t>20100526-6810</t>
  </si>
  <si>
    <t>Erik Blomqwist</t>
  </si>
  <si>
    <t>20101017-7614</t>
  </si>
  <si>
    <t>20100902-9313</t>
  </si>
  <si>
    <t>20101230-1253</t>
  </si>
  <si>
    <t>Harry Thorin 10 - 8</t>
  </si>
  <si>
    <t>20101224-5336</t>
  </si>
  <si>
    <t>20100105-1315</t>
  </si>
  <si>
    <t>Kenneth Byrén</t>
  </si>
  <si>
    <t>20100823-5473</t>
  </si>
  <si>
    <t>Liam Bengtsson</t>
  </si>
  <si>
    <t>20100327-3255</t>
  </si>
  <si>
    <t>20100127-9452</t>
  </si>
  <si>
    <t>20100128-4619</t>
  </si>
  <si>
    <t>20100406-7052</t>
  </si>
  <si>
    <t>20100429-4615</t>
  </si>
  <si>
    <t>20100302-7412</t>
  </si>
  <si>
    <t>20100713-0733</t>
  </si>
  <si>
    <t>Melvin Alzin</t>
  </si>
  <si>
    <t>20100513-5858</t>
  </si>
  <si>
    <t>20101222-2434</t>
  </si>
  <si>
    <t>Olle Kjellgren</t>
  </si>
  <si>
    <t>20100404-2899</t>
  </si>
  <si>
    <t>20100526-5119</t>
  </si>
  <si>
    <t>20101201-3031</t>
  </si>
  <si>
    <t>20101121-1131</t>
  </si>
  <si>
    <t>20100520-9315</t>
  </si>
  <si>
    <t>20100602-2212</t>
  </si>
  <si>
    <t>20101029-1399</t>
  </si>
  <si>
    <t>20100605-5030</t>
  </si>
  <si>
    <t>20100404-7393</t>
  </si>
  <si>
    <t>20100629-7236</t>
  </si>
  <si>
    <t>Wille Johansson</t>
  </si>
  <si>
    <t>20100308-6632</t>
  </si>
  <si>
    <t>William Wallström</t>
  </si>
  <si>
    <t>20100221-8178</t>
  </si>
  <si>
    <t>From</t>
  </si>
  <si>
    <t>Subject</t>
  </si>
  <si>
    <t>Location</t>
  </si>
  <si>
    <t>Start</t>
  </si>
  <si>
    <t>End</t>
  </si>
  <si>
    <t>Meeting Status</t>
  </si>
  <si>
    <t>Träning - Pixbo Wallenstam IBK P10</t>
  </si>
  <si>
    <t>Air Dome Mölnlycke</t>
  </si>
  <si>
    <t>fre 2020-05-29 17:00</t>
  </si>
  <si>
    <t>fre 2020-05-29 18:30</t>
  </si>
  <si>
    <t>fre 2020-05-22 17:00</t>
  </si>
  <si>
    <t>fre 2020-05-22 18:30</t>
  </si>
  <si>
    <t>fre 2020-05-15 17:00</t>
  </si>
  <si>
    <t>fre 2020-05-15 18:30</t>
  </si>
  <si>
    <t>fre 2020-05-08 17:00</t>
  </si>
  <si>
    <t>fre 2020-05-08 18:30</t>
  </si>
  <si>
    <t>Djupedalssskolan</t>
  </si>
  <si>
    <t>lör 2020-05-02 15:30</t>
  </si>
  <si>
    <t>lör 2020-05-02 17:00</t>
  </si>
  <si>
    <t>fre 2020-05-01 17:00</t>
  </si>
  <si>
    <t>fre 2020-05-01 18:30</t>
  </si>
  <si>
    <t>lör 2020-04-25 15:30</t>
  </si>
  <si>
    <t>lör 2020-04-25 17:00</t>
  </si>
  <si>
    <t>fre 2020-04-24 17:00</t>
  </si>
  <si>
    <t>fre 2020-04-24 18:30</t>
  </si>
  <si>
    <t>lör 2020-04-18 15:30</t>
  </si>
  <si>
    <t>lör 2020-04-18 17:00</t>
  </si>
  <si>
    <t>fre 2020-04-17 17:00</t>
  </si>
  <si>
    <t>fre 2020-04-17 18:30</t>
  </si>
  <si>
    <t>lör 2020-04-11 15:30</t>
  </si>
  <si>
    <t>lör 2020-04-11 17:00</t>
  </si>
  <si>
    <t>fre 2020-04-10 17:00</t>
  </si>
  <si>
    <t>fre 2020-04-10 18:30</t>
  </si>
  <si>
    <t>lör 2020-04-04 15:30</t>
  </si>
  <si>
    <t>lör 2020-04-04 17:00</t>
  </si>
  <si>
    <t>fre 2020-04-03 17:00</t>
  </si>
  <si>
    <t>fre 2020-04-03 18:30</t>
  </si>
  <si>
    <t>Match IK Zenith P-10 Grön - Pixbo Wallenstam IBK P10 vit/röd</t>
  </si>
  <si>
    <t>Björlanda Idrottshall</t>
  </si>
  <si>
    <t>sön 2020-03-29 10:00</t>
  </si>
  <si>
    <t>sön 2020-03-29 12:00</t>
  </si>
  <si>
    <t>Match Surte IS IBK P10 UTGÅR - Pixbo Wallenstam IBK P10 Röd</t>
  </si>
  <si>
    <t>Bohushallen</t>
  </si>
  <si>
    <t>sön 2020-03-29 00:00</t>
  </si>
  <si>
    <t>sön 2020-03-29 03:00</t>
  </si>
  <si>
    <t>lör 2020-03-28 15:30</t>
  </si>
  <si>
    <t>lör 2020-03-28 17:00</t>
  </si>
  <si>
    <t>fre 2020-03-27 17:00</t>
  </si>
  <si>
    <t>fre 2020-03-27 18:30</t>
  </si>
  <si>
    <t>Match Pixbo Wallenstam IBK P10 Vit - Eken IBK P-10</t>
  </si>
  <si>
    <t>Mölnlycke idrottshall</t>
  </si>
  <si>
    <t>sön 2020-03-22 13:00</t>
  </si>
  <si>
    <t>sön 2020-03-22 15:00</t>
  </si>
  <si>
    <t>Match Pixbo Wallenstam IBK P10 vit/röd - Stenungsunds IBK P10 svart</t>
  </si>
  <si>
    <t>sön 2020-03-22 11:00</t>
  </si>
  <si>
    <t>Match Pixbo Wallenstam IBK P10 Röd - Hindås IBK P09/10</t>
  </si>
  <si>
    <t>sön 2020-03-22 09:00</t>
  </si>
  <si>
    <t>lör 2020-03-21 15:30</t>
  </si>
  <si>
    <t>lör 2020-03-21 17:00</t>
  </si>
  <si>
    <t>fre 2020-03-20 17:00</t>
  </si>
  <si>
    <t>fre 2020-03-20 18:30</t>
  </si>
  <si>
    <t>lör 2020-03-14 15:30</t>
  </si>
  <si>
    <t>lör 2020-03-14 17:00</t>
  </si>
  <si>
    <t>Match FBC Lerum P10T - Pixbo Wallenstam IBK P10 Vit</t>
  </si>
  <si>
    <t>Hjällsnäshallen</t>
  </si>
  <si>
    <t>lör 2020-03-14 14:00</t>
  </si>
  <si>
    <t>lör 2020-03-14 16:00</t>
  </si>
  <si>
    <t>fre 2020-03-13 17:00</t>
  </si>
  <si>
    <t>fre 2020-03-13 18:30</t>
  </si>
  <si>
    <t>Match FBC Vinga P10 - Pixbo Wallenstam IBK P10 vit/röd</t>
  </si>
  <si>
    <t>Hall of Flame</t>
  </si>
  <si>
    <t>sön 2020-03-08 10:00</t>
  </si>
  <si>
    <t>sön 2020-03-08 12:00</t>
  </si>
  <si>
    <t>lör 2020-03-07 15:30</t>
  </si>
  <si>
    <t>lör 2020-03-07 17:00</t>
  </si>
  <si>
    <t>Match Pixbo Wallenstam IBK P10 Vit - Kärra IBK P10 Röd</t>
  </si>
  <si>
    <t>lör 2020-03-07 17:30</t>
  </si>
  <si>
    <t>Match FBC Lerum P10 Panthers Svart - Pixbo Wallenstam IBK P10 Röd</t>
  </si>
  <si>
    <t>Rydsbergshallen</t>
  </si>
  <si>
    <t>lör 2020-03-07 13:40</t>
  </si>
  <si>
    <t>lör 2020-03-07 15:40</t>
  </si>
  <si>
    <t>fre 2020-03-06 17:00</t>
  </si>
  <si>
    <t>fre 2020-03-06 18:30</t>
  </si>
  <si>
    <t>Match Utbynäs SK P 09/10 - Pixbo Wallenstam IBK P10 Vit</t>
  </si>
  <si>
    <t>Prioritet Serneke Arena B-hallen</t>
  </si>
  <si>
    <t>sön 2020-03-01 13:30</t>
  </si>
  <si>
    <t>sön 2020-03-01 15:30</t>
  </si>
  <si>
    <t>Match Pixbo Wallenstam IBK P10 Röd - Dingle AIK P10</t>
  </si>
  <si>
    <t>Wallenstamhallen</t>
  </si>
  <si>
    <t>lör 2020-02-29 18:30</t>
  </si>
  <si>
    <t>lör 2020-02-29 20:30</t>
  </si>
  <si>
    <t>Match Pixbo Wallenstam IBK P10 vit/röd - Lindås Rasta IBK P11 Vit</t>
  </si>
  <si>
    <t>lör 2020-02-29 17:30</t>
  </si>
  <si>
    <t>lör 2020-02-29 19:30</t>
  </si>
  <si>
    <t>lör 2020-02-29 15:30</t>
  </si>
  <si>
    <t>lör 2020-02-29 17:00</t>
  </si>
  <si>
    <t>fre 2020-02-28 17:00</t>
  </si>
  <si>
    <t>fre 2020-02-28 18:30</t>
  </si>
  <si>
    <t>Match Herrestads AIF P09 - Pixbo Wallenstam IBK P10 Röd</t>
  </si>
  <si>
    <t>Rimnershallen B-hallen</t>
  </si>
  <si>
    <t>sön 2020-02-23 12:30</t>
  </si>
  <si>
    <t>sön 2020-02-23 14:30</t>
  </si>
  <si>
    <t>Match Pixbo Wallenstam IBK P10 Vit - Lindås Rasta IBK P10 Blå</t>
  </si>
  <si>
    <t>sön 2020-02-23 11:20</t>
  </si>
  <si>
    <t>sön 2020-02-23 13:20</t>
  </si>
  <si>
    <t>lör 2020-02-22 15:30</t>
  </si>
  <si>
    <t>lör 2020-02-22 17:00</t>
  </si>
  <si>
    <t>Match Ale IBF P10 Grön - Pixbo Wallenstam IBK P10 vit/röd</t>
  </si>
  <si>
    <t>Ale kulturrum</t>
  </si>
  <si>
    <t>lör 2020-02-22 09:40</t>
  </si>
  <si>
    <t>lör 2020-02-22 11:40</t>
  </si>
  <si>
    <t>fre 2020-02-21 17:00</t>
  </si>
  <si>
    <t>fre 2020-02-21 18:30</t>
  </si>
  <si>
    <t>lör 2020-02-15 15:30</t>
  </si>
  <si>
    <t>lör 2020-02-15 17:00</t>
  </si>
  <si>
    <t>fre 2020-02-14 17:00</t>
  </si>
  <si>
    <t>fre 2020-02-14 18:30</t>
  </si>
  <si>
    <t>Match Pixbo Wallenstam IBK P10 Röd - IBF Älvstranden P10/P11</t>
  </si>
  <si>
    <t>sön 2020-02-09 12:30</t>
  </si>
  <si>
    <t>sön 2020-02-09 14:30</t>
  </si>
  <si>
    <t>Match Pixbo Wallenstam IBK P10 vit/röd - Frölunda IBK PF10</t>
  </si>
  <si>
    <t>sön 2020-02-09 10:30</t>
  </si>
  <si>
    <t>lör 2020-02-08 15:30</t>
  </si>
  <si>
    <t>lör 2020-02-08 17:00</t>
  </si>
  <si>
    <t>fre 2020-02-07 17:00</t>
  </si>
  <si>
    <t>fre 2020-02-07 18:30</t>
  </si>
  <si>
    <t>Match Floda IBK P10 Röd - Pixbo Wallenstam IBK P10 Vit</t>
  </si>
  <si>
    <t>Alléhallen</t>
  </si>
  <si>
    <t>sön 2020-02-02 11:00</t>
  </si>
  <si>
    <t>sön 2020-02-02 13:00</t>
  </si>
  <si>
    <t>lör 2020-02-01 15:30</t>
  </si>
  <si>
    <t>lör 2020-02-01 17:00</t>
  </si>
  <si>
    <t>fre 2020-01-31 17:00</t>
  </si>
  <si>
    <t>fre 2020-01-31 18:30</t>
  </si>
  <si>
    <t>Match IBK Göteborg P09/10 Vit - Pixbo Wallenstam IBK P10 Röd</t>
  </si>
  <si>
    <t>Svingelns Sporthall</t>
  </si>
  <si>
    <t>sön 2020-01-26 14:20</t>
  </si>
  <si>
    <t>sön 2020-01-26 16:20</t>
  </si>
  <si>
    <t>Match Pixbo Wallenstam IBK P10 Vit - Lindome IBK P10 Lila</t>
  </si>
  <si>
    <t>sön 2020-01-26 12:00</t>
  </si>
  <si>
    <t>sön 2020-01-26 14:00</t>
  </si>
  <si>
    <t>Match IBF Backadalen P10 - Pixbo Wallenstam IBK P10 vit/röd</t>
  </si>
  <si>
    <t>Tuve sporthall</t>
  </si>
  <si>
    <t>lör 2020-01-25 16:00</t>
  </si>
  <si>
    <t>lör 2020-01-25 18:00</t>
  </si>
  <si>
    <t>lör 2020-01-25 15:30</t>
  </si>
  <si>
    <t>lör 2020-01-25 17:00</t>
  </si>
  <si>
    <t>fre 2020-01-24 17:00</t>
  </si>
  <si>
    <t>fre 2020-01-24 18:30</t>
  </si>
  <si>
    <t>Match Pixbo Wallenstam IBK P10 Röd - Landvetter IBK P10 Vit</t>
  </si>
  <si>
    <t>sön 2020-01-19 14:30</t>
  </si>
  <si>
    <t>sön 2020-01-19 15:30</t>
  </si>
  <si>
    <t>Match Pixbo Wallenstam IBK P10 vit/röd - IBK Bergum P10/11</t>
  </si>
  <si>
    <t>sön 2020-01-19 11:30</t>
  </si>
  <si>
    <t>sön 2020-01-19 12:30</t>
  </si>
  <si>
    <t>Match Mölndals IBF P10 Svart - Pixbo Wallenstam IBK P10 Vit</t>
  </si>
  <si>
    <t>Katrinebergshallen</t>
  </si>
  <si>
    <t>lör 2020-01-18 12:00</t>
  </si>
  <si>
    <t>lör 2020-01-18 13:00</t>
  </si>
  <si>
    <t>fre 2020-01-17 17:00</t>
  </si>
  <si>
    <t>fre 2020-01-17 18:30</t>
  </si>
  <si>
    <t>Match Kärra IBK P10 Svart - Pixbo Wallenstam IBK P10 vit/röd</t>
  </si>
  <si>
    <t>Kärra Sporthall</t>
  </si>
  <si>
    <t>sön 2020-01-12 13:20</t>
  </si>
  <si>
    <t>sön 2020-01-12 14:20</t>
  </si>
  <si>
    <t>Match Pixbo Wallenstam IBK P10 Röd - IBK Kungälv P10 K</t>
  </si>
  <si>
    <t>sön 2020-01-12 11:30</t>
  </si>
  <si>
    <t>sön 2020-01-12 12:30</t>
  </si>
  <si>
    <t>Match Pixbo Wallenstam IBK P10 Vit - Mölndals IBF P10 Röd</t>
  </si>
  <si>
    <t>sön 2020-01-12 09:30</t>
  </si>
  <si>
    <t>sön 2020-01-12 10:30</t>
  </si>
  <si>
    <t>lör 2020-01-11 15:30</t>
  </si>
  <si>
    <t>lör 2020-01-11 17:00</t>
  </si>
  <si>
    <t>fre 2020-01-10 17:00</t>
  </si>
  <si>
    <t>fre 2020-01-10 18:30</t>
  </si>
  <si>
    <t>Ledarmöte</t>
  </si>
  <si>
    <t>Rumme innanför MIH/Gymmet</t>
  </si>
  <si>
    <t>tor 2020-01-09 18:00</t>
  </si>
  <si>
    <t>tor 2020-01-09 20:00</t>
  </si>
  <si>
    <t>Träningsmatcher</t>
  </si>
  <si>
    <t>Hindåshallen</t>
  </si>
  <si>
    <t>lör 2020-01-04 09:00</t>
  </si>
  <si>
    <t>lör 2020-01-04 12:00</t>
  </si>
  <si>
    <t>fre 2020-01-03 17:00</t>
  </si>
  <si>
    <t>fre 2020-01-03 18:30</t>
  </si>
  <si>
    <t>Mölnlycke  Idrottshall MIH</t>
  </si>
  <si>
    <t>lör 2019-12-28 15:30</t>
  </si>
  <si>
    <t>lör 2019-12-28 17:00</t>
  </si>
  <si>
    <t>fre 2019-12-20 17:00</t>
  </si>
  <si>
    <t>fre 2019-12-20 18:30</t>
  </si>
  <si>
    <t>Föräldrarmatch</t>
  </si>
  <si>
    <t>Match IBK Kungälv P10 K - Pixbo Wallenstam IBK P10 vit/röd</t>
  </si>
  <si>
    <t>Kastellegårdshallen</t>
  </si>
  <si>
    <t>sön 2019-12-15 14:00</t>
  </si>
  <si>
    <t>sön 2019-12-15 15:00</t>
  </si>
  <si>
    <t>Match Pixbo Wallenstam IBK P10 Vit - Utbynäs SK P 09/10</t>
  </si>
  <si>
    <t>sön 2019-12-15 12:10</t>
  </si>
  <si>
    <t>sön 2019-12-15 13:10</t>
  </si>
  <si>
    <t>Djupedalsskolans idrottshall, Mölnlycke</t>
  </si>
  <si>
    <t>lör 2019-12-14 15:30</t>
  </si>
  <si>
    <t>lör 2019-12-14 17:00</t>
  </si>
  <si>
    <t>fre 2019-12-13 17:00</t>
  </si>
  <si>
    <t>fre 2019-12-13 18:30</t>
  </si>
  <si>
    <t>sön 2019-12-08 13:20</t>
  </si>
  <si>
    <t>sön 2019-12-08 14:20</t>
  </si>
  <si>
    <t>Match Pixbo Wallenstam IBK P10 vit/röd - IBF Backadalen P10</t>
  </si>
  <si>
    <t>sön 2019-12-08 11:20</t>
  </si>
  <si>
    <t>sön 2019-12-08 12:20</t>
  </si>
  <si>
    <t>lör 2019-12-07 15:30</t>
  </si>
  <si>
    <t>lör 2019-12-07 17:00</t>
  </si>
  <si>
    <t>lör 2019-12-07 09:00</t>
  </si>
  <si>
    <t>lör 2019-12-07 10:00</t>
  </si>
  <si>
    <t>fre 2019-12-06 17:00</t>
  </si>
  <si>
    <t>fre 2019-12-06 18:30</t>
  </si>
  <si>
    <t>Match Pixbo Wallenstam IBK P10 Vit - Lindås Rasta IBK P10 svart</t>
  </si>
  <si>
    <t>sön 2019-12-01 15:30</t>
  </si>
  <si>
    <t>sön 2019-12-01 16:30</t>
  </si>
  <si>
    <t>Match IBF Backadalen P10 - Pixbo Wallenstam IBK P10 Röd</t>
  </si>
  <si>
    <t>sön 2019-12-01 12:00</t>
  </si>
  <si>
    <t>sön 2019-12-01 13:00</t>
  </si>
  <si>
    <t>sön 2019-12-01 09:00</t>
  </si>
  <si>
    <t>sön 2019-12-01 10:00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</si>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</sst>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9"/>
      <color rgb="FF5E5E5E"/>
      <name val="Arial"/>
      <family val="2"/>
    </font>
    <font>
      <sz val="10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1F1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1E1E1"/>
      </left>
      <right style="medium">
        <color rgb="FFE1E1E1"/>
      </right>
      <top style="medium">
        <color rgb="FFE1E1E1"/>
      </top>
      <bottom style="medium">
        <color rgb="FFEEEEEE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E1E1E1"/>
      </right>
      <top/>
      <bottom style="medium">
        <color rgb="FFDDDDDD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1" fillId="0" borderId="0" xfId="1" applyProtection="1">
      <protection locked="0"/>
    </xf>
    <xf numFmtId="0" fontId="2" fillId="0" borderId="0" xfId="1" applyFont="1" applyAlignment="1" applyProtection="1">
      <alignment horizontal="center"/>
    </xf>
    <xf numFmtId="0" fontId="1" fillId="0" borderId="0" xfId="1" applyAlignment="1" applyProtection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16" fontId="2" fillId="0" borderId="0" xfId="1" applyNumberFormat="1" applyFont="1" applyAlignment="1" applyProtection="1">
      <alignment horizontal="center"/>
    </xf>
    <xf numFmtId="0" fontId="1" fillId="0" borderId="1" xfId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vertical="center"/>
    </xf>
    <xf numFmtId="0" fontId="1" fillId="4" borderId="1" xfId="1" applyFill="1" applyBorder="1" applyAlignment="1" applyProtection="1">
      <alignment horizontal="center"/>
      <protection locked="0"/>
    </xf>
    <xf numFmtId="0" fontId="0" fillId="3" borderId="0" xfId="0" applyFill="1"/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/>
    </xf>
    <xf numFmtId="0" fontId="2" fillId="0" borderId="0" xfId="1" applyFont="1" applyAlignment="1" applyProtection="1">
      <alignment horizontal="center" textRotation="45"/>
    </xf>
    <xf numFmtId="0" fontId="3" fillId="3" borderId="4" xfId="0" applyFont="1" applyFill="1" applyBorder="1" applyAlignment="1">
      <alignment vertical="center" wrapText="1"/>
    </xf>
    <xf numFmtId="0" fontId="6" fillId="3" borderId="4" xfId="2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6" fillId="6" borderId="4" xfId="2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1" fillId="0" borderId="0" xfId="1" applyFill="1" applyProtection="1">
      <protection locked="0"/>
    </xf>
  </cellXfs>
  <cellStyles count="3">
    <cellStyle name="Hyperlänk" xfId="2" builtinId="8"/>
    <cellStyle name="Normal" xfId="0" builtinId="0"/>
    <cellStyle name="Normal 2" xfId="1"/>
  </cellStyles>
  <dxfs count="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152400</xdr:colOff>
      <xdr:row>5</xdr:row>
      <xdr:rowOff>152400</xdr:rowOff>
    </xdr:to>
    <xdr:pic>
      <xdr:nvPicPr>
        <xdr:cNvPr id="2" name="Picture 1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152400</xdr:colOff>
      <xdr:row>10</xdr:row>
      <xdr:rowOff>152400</xdr:rowOff>
    </xdr:to>
    <xdr:pic>
      <xdr:nvPicPr>
        <xdr:cNvPr id="3" name="Picture 2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76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4" name="Picture 3" descr="https://g-content.laget.se/Images/Global/Icons/S/yellow_mail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34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152400</xdr:rowOff>
    </xdr:to>
    <xdr:pic>
      <xdr:nvPicPr>
        <xdr:cNvPr id="5" name="Picture 4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24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152400</xdr:rowOff>
    </xdr:to>
    <xdr:pic>
      <xdr:nvPicPr>
        <xdr:cNvPr id="6" name="Picture 5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820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152400</xdr:rowOff>
    </xdr:to>
    <xdr:pic>
      <xdr:nvPicPr>
        <xdr:cNvPr id="7" name="Picture 6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64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152400</xdr:colOff>
      <xdr:row>33</xdr:row>
      <xdr:rowOff>152400</xdr:rowOff>
    </xdr:to>
    <xdr:pic>
      <xdr:nvPicPr>
        <xdr:cNvPr id="8" name="Picture 7" descr="https://g-content.laget.se/Images/Global/Icons/S/mobile_phone.pn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801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209550</xdr:colOff>
          <xdr:row>25</xdr:row>
          <xdr:rowOff>19050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209550</xdr:colOff>
          <xdr:row>26</xdr:row>
          <xdr:rowOff>19050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209550</xdr:colOff>
          <xdr:row>27</xdr:row>
          <xdr:rowOff>19050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209550</xdr:colOff>
          <xdr:row>28</xdr:row>
          <xdr:rowOff>19050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209550</xdr:colOff>
          <xdr:row>29</xdr:row>
          <xdr:rowOff>19050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209550</xdr:colOff>
          <xdr:row>30</xdr:row>
          <xdr:rowOff>19050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209550</xdr:colOff>
          <xdr:row>31</xdr:row>
          <xdr:rowOff>19050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209550</xdr:colOff>
          <xdr:row>32</xdr:row>
          <xdr:rowOff>19050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209550</xdr:colOff>
          <xdr:row>33</xdr:row>
          <xdr:rowOff>19050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209550</xdr:colOff>
          <xdr:row>34</xdr:row>
          <xdr:rowOff>19050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209550</xdr:colOff>
          <xdr:row>35</xdr:row>
          <xdr:rowOff>19050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209550</xdr:colOff>
          <xdr:row>36</xdr:row>
          <xdr:rowOff>19050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209550</xdr:colOff>
          <xdr:row>37</xdr:row>
          <xdr:rowOff>19050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209550</xdr:colOff>
          <xdr:row>38</xdr:row>
          <xdr:rowOff>19050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209550</xdr:colOff>
          <xdr:row>39</xdr:row>
          <xdr:rowOff>19050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enrik Wassén" id="{3B0C2D18-03C7-4748-BB6B-AFFDA97D5FBD}" userId="e2055ec6cc81d9b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6" dT="2019-02-01T17:14:46.39" personId="{3B0C2D18-03C7-4748-BB6B-AFFDA97D5FBD}" id="{53726F2F-ADBA-4CE9-B23F-805659367967}">
    <text>F</text>
  </threadedComment>
  <threadedComment ref="H27" dT="2019-02-01T17:14:46.39" personId="{3B0C2D18-03C7-4748-BB6B-AFFDA97D5FBD}" id="{F3A8A2F8-F0A4-449D-8950-A60CB5477109}">
    <text>F</text>
  </threadedComment>
  <threadedComment ref="K32" dT="2019-02-01T17:14:46.39" personId="{3B0C2D18-03C7-4748-BB6B-AFFDA97D5FBD}" id="{30C535A7-C4B7-49CD-B39B-9EBEA822F49E}">
    <text>F</text>
  </threadedComment>
  <threadedComment ref="K33" dT="2019-02-01T17:14:46.39" personId="{3B0C2D18-03C7-4748-BB6B-AFFDA97D5FBD}" id="{679B428E-A513-4FED-BAC6-49B0F5283005}">
    <text>F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dmin.laget.se/Pixbop10/Member" TargetMode="External"/><Relationship Id="rId13" Type="http://schemas.openxmlformats.org/officeDocument/2006/relationships/hyperlink" Target="https://admin.laget.se/Pixbop10/Member" TargetMode="External"/><Relationship Id="rId18" Type="http://schemas.openxmlformats.org/officeDocument/2006/relationships/hyperlink" Target="https://admin.laget.se/Pixbop10/Member" TargetMode="External"/><Relationship Id="rId26" Type="http://schemas.openxmlformats.org/officeDocument/2006/relationships/hyperlink" Target="https://admin.laget.se/Pixbop10/Member" TargetMode="External"/><Relationship Id="rId3" Type="http://schemas.openxmlformats.org/officeDocument/2006/relationships/hyperlink" Target="https://admin.laget.se/Pixbop10/Member" TargetMode="External"/><Relationship Id="rId21" Type="http://schemas.openxmlformats.org/officeDocument/2006/relationships/hyperlink" Target="https://admin.laget.se/Pixbop10/Member" TargetMode="External"/><Relationship Id="rId34" Type="http://schemas.openxmlformats.org/officeDocument/2006/relationships/hyperlink" Target="https://admin.laget.se/Pixbop10/Member" TargetMode="External"/><Relationship Id="rId7" Type="http://schemas.openxmlformats.org/officeDocument/2006/relationships/hyperlink" Target="https://admin.laget.se/Pixbop10/Member" TargetMode="External"/><Relationship Id="rId12" Type="http://schemas.openxmlformats.org/officeDocument/2006/relationships/hyperlink" Target="https://admin.laget.se/Pixbop10/Member" TargetMode="External"/><Relationship Id="rId17" Type="http://schemas.openxmlformats.org/officeDocument/2006/relationships/hyperlink" Target="https://admin.laget.se/Pixbop10/Member" TargetMode="External"/><Relationship Id="rId25" Type="http://schemas.openxmlformats.org/officeDocument/2006/relationships/hyperlink" Target="https://admin.laget.se/Pixbop10/Member" TargetMode="External"/><Relationship Id="rId33" Type="http://schemas.openxmlformats.org/officeDocument/2006/relationships/hyperlink" Target="https://admin.laget.se/Pixbop10/Member" TargetMode="External"/><Relationship Id="rId2" Type="http://schemas.openxmlformats.org/officeDocument/2006/relationships/hyperlink" Target="https://admin.laget.se/Pixbop10/Member" TargetMode="External"/><Relationship Id="rId16" Type="http://schemas.openxmlformats.org/officeDocument/2006/relationships/hyperlink" Target="https://admin.laget.se/Pixbop10/Member" TargetMode="External"/><Relationship Id="rId20" Type="http://schemas.openxmlformats.org/officeDocument/2006/relationships/hyperlink" Target="https://admin.laget.se/Pixbop10/Member" TargetMode="External"/><Relationship Id="rId29" Type="http://schemas.openxmlformats.org/officeDocument/2006/relationships/hyperlink" Target="https://admin.laget.se/Pixbop10/Member" TargetMode="External"/><Relationship Id="rId1" Type="http://schemas.openxmlformats.org/officeDocument/2006/relationships/hyperlink" Target="https://admin.laget.se/Pixbop10/Member" TargetMode="External"/><Relationship Id="rId6" Type="http://schemas.openxmlformats.org/officeDocument/2006/relationships/hyperlink" Target="https://admin.laget.se/Pixbop10/Member" TargetMode="External"/><Relationship Id="rId11" Type="http://schemas.openxmlformats.org/officeDocument/2006/relationships/hyperlink" Target="https://admin.laget.se/Pixbop10/Member" TargetMode="External"/><Relationship Id="rId24" Type="http://schemas.openxmlformats.org/officeDocument/2006/relationships/hyperlink" Target="https://admin.laget.se/Pixbop10/Member" TargetMode="External"/><Relationship Id="rId32" Type="http://schemas.openxmlformats.org/officeDocument/2006/relationships/hyperlink" Target="https://admin.laget.se/Pixbop10/Member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admin.laget.se/Pixbop10/Member" TargetMode="External"/><Relationship Id="rId15" Type="http://schemas.openxmlformats.org/officeDocument/2006/relationships/hyperlink" Target="https://admin.laget.se/Pixbop10/Member" TargetMode="External"/><Relationship Id="rId23" Type="http://schemas.openxmlformats.org/officeDocument/2006/relationships/hyperlink" Target="https://admin.laget.se/Pixbop10/Member" TargetMode="External"/><Relationship Id="rId28" Type="http://schemas.openxmlformats.org/officeDocument/2006/relationships/hyperlink" Target="https://admin.laget.se/Pixbop10/Member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https://admin.laget.se/Pixbop10/Member" TargetMode="External"/><Relationship Id="rId19" Type="http://schemas.openxmlformats.org/officeDocument/2006/relationships/hyperlink" Target="https://admin.laget.se/Pixbop10/Member" TargetMode="External"/><Relationship Id="rId31" Type="http://schemas.openxmlformats.org/officeDocument/2006/relationships/hyperlink" Target="https://admin.laget.se/Pixbop10/Member" TargetMode="External"/><Relationship Id="rId4" Type="http://schemas.openxmlformats.org/officeDocument/2006/relationships/hyperlink" Target="https://admin.laget.se/Pixbop10/Member" TargetMode="External"/><Relationship Id="rId9" Type="http://schemas.openxmlformats.org/officeDocument/2006/relationships/hyperlink" Target="https://admin.laget.se/Pixbop10/Member" TargetMode="External"/><Relationship Id="rId14" Type="http://schemas.openxmlformats.org/officeDocument/2006/relationships/hyperlink" Target="https://admin.laget.se/Pixbop10/Member" TargetMode="External"/><Relationship Id="rId22" Type="http://schemas.openxmlformats.org/officeDocument/2006/relationships/hyperlink" Target="https://admin.laget.se/Pixbop10/Member" TargetMode="External"/><Relationship Id="rId27" Type="http://schemas.openxmlformats.org/officeDocument/2006/relationships/hyperlink" Target="https://admin.laget.se/Pixbop10/Member" TargetMode="External"/><Relationship Id="rId30" Type="http://schemas.openxmlformats.org/officeDocument/2006/relationships/hyperlink" Target="https://admin.laget.se/Pixbop10/Member" TargetMode="External"/><Relationship Id="rId35" Type="http://schemas.openxmlformats.org/officeDocument/2006/relationships/hyperlink" Target="https://admin.laget.se/Pixbop10/Memb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3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zoomScale="60" zoomScaleNormal="60" workbookViewId="0">
      <pane xSplit="6" ySplit="2" topLeftCell="G13" activePane="bottomRight" state="frozen"/>
      <selection pane="topRight" activeCell="G1" sqref="G1"/>
      <selection pane="bottomLeft" activeCell="A2" sqref="A2"/>
      <selection pane="bottomRight" activeCell="O2" sqref="O2"/>
    </sheetView>
  </sheetViews>
  <sheetFormatPr defaultColWidth="9.1796875" defaultRowHeight="13" x14ac:dyDescent="0.3"/>
  <cols>
    <col min="1" max="1" width="23.54296875" style="2" bestFit="1" customWidth="1"/>
    <col min="2" max="6" width="5.54296875" style="5" customWidth="1"/>
    <col min="7" max="16384" width="9.1796875" style="2"/>
  </cols>
  <sheetData>
    <row r="1" spans="1:34" ht="14.5" x14ac:dyDescent="0.35">
      <c r="G1" t="s">
        <v>298</v>
      </c>
      <c r="H1" t="s">
        <v>295</v>
      </c>
      <c r="I1" t="s">
        <v>291</v>
      </c>
      <c r="J1" t="s">
        <v>285</v>
      </c>
      <c r="K1" t="s">
        <v>282</v>
      </c>
      <c r="L1" t="s">
        <v>279</v>
      </c>
      <c r="M1" t="s">
        <v>271</v>
      </c>
      <c r="N1" t="s">
        <v>268</v>
      </c>
      <c r="O1" t="s">
        <v>264</v>
      </c>
      <c r="P1" t="s">
        <v>256</v>
      </c>
      <c r="Q1" t="s">
        <v>250</v>
      </c>
      <c r="R1" t="s">
        <v>247</v>
      </c>
      <c r="S1" t="s">
        <v>237</v>
      </c>
      <c r="T1" t="s">
        <v>232</v>
      </c>
      <c r="U1" t="s">
        <v>228</v>
      </c>
      <c r="V1" t="s">
        <v>221</v>
      </c>
      <c r="W1" t="s">
        <v>217</v>
      </c>
      <c r="X1" t="s">
        <v>213</v>
      </c>
      <c r="Y1" t="s">
        <v>207</v>
      </c>
      <c r="Z1" t="s">
        <v>205</v>
      </c>
      <c r="AA1" t="s">
        <v>199</v>
      </c>
      <c r="AB1" t="s">
        <v>193</v>
      </c>
      <c r="AC1" t="s">
        <v>185</v>
      </c>
      <c r="AD1" t="s">
        <v>183</v>
      </c>
      <c r="AE1" t="s">
        <v>179</v>
      </c>
      <c r="AF1" t="s">
        <v>171</v>
      </c>
      <c r="AG1" t="s">
        <v>167</v>
      </c>
    </row>
    <row r="2" spans="1:34" ht="36.5" x14ac:dyDescent="0.35">
      <c r="A2" s="3" t="s">
        <v>29</v>
      </c>
      <c r="B2" s="21" t="s">
        <v>30</v>
      </c>
      <c r="C2" s="21" t="s">
        <v>32</v>
      </c>
      <c r="D2" s="21" t="s">
        <v>31</v>
      </c>
      <c r="E2" s="21" t="s">
        <v>33</v>
      </c>
      <c r="F2" s="21" t="s">
        <v>69</v>
      </c>
      <c r="G2" t="s">
        <v>299</v>
      </c>
      <c r="H2" t="s">
        <v>296</v>
      </c>
      <c r="I2" t="s">
        <v>293</v>
      </c>
      <c r="J2" t="s">
        <v>287</v>
      </c>
      <c r="K2" t="s">
        <v>283</v>
      </c>
      <c r="L2" t="s">
        <v>280</v>
      </c>
      <c r="M2" t="s">
        <v>273</v>
      </c>
      <c r="N2" t="s">
        <v>269</v>
      </c>
      <c r="O2" t="s">
        <v>266</v>
      </c>
      <c r="P2" t="s">
        <v>258</v>
      </c>
      <c r="Q2" t="s">
        <v>251</v>
      </c>
      <c r="R2" t="s">
        <v>248</v>
      </c>
      <c r="S2" t="s">
        <v>239</v>
      </c>
      <c r="T2" t="s">
        <v>233</v>
      </c>
      <c r="U2" t="s">
        <v>230</v>
      </c>
      <c r="V2" t="s">
        <v>222</v>
      </c>
      <c r="W2" t="s">
        <v>219</v>
      </c>
      <c r="X2" t="s">
        <v>215</v>
      </c>
      <c r="Y2" t="s">
        <v>209</v>
      </c>
      <c r="Z2" t="s">
        <v>203</v>
      </c>
      <c r="AA2" t="s">
        <v>201</v>
      </c>
      <c r="AB2" t="s">
        <v>195</v>
      </c>
      <c r="AC2" t="s">
        <v>186</v>
      </c>
      <c r="AD2" t="s">
        <v>184</v>
      </c>
      <c r="AE2" t="s">
        <v>181</v>
      </c>
      <c r="AF2" t="s">
        <v>173</v>
      </c>
      <c r="AG2" t="s">
        <v>169</v>
      </c>
    </row>
    <row r="3" spans="1:34" ht="14.5" x14ac:dyDescent="0.35">
      <c r="A3" s="1" t="s">
        <v>41</v>
      </c>
      <c r="B3" s="4">
        <f t="shared" ref="B3:B42" si="0">COUNTIF($G3:$X3,"M")</f>
        <v>4</v>
      </c>
      <c r="C3" s="4">
        <f t="shared" ref="C3:C42" si="1">COUNTIF($G3:$X3,"B")</f>
        <v>1</v>
      </c>
      <c r="D3" s="4">
        <f t="shared" ref="D3:D42" si="2">COUNTIF($G3:$X3,"C")</f>
        <v>0</v>
      </c>
      <c r="E3" s="4">
        <f t="shared" ref="E3:E42" si="3">COUNTIF($G3:$X3,"F")</f>
        <v>0</v>
      </c>
      <c r="F3" s="4">
        <f>SUBTOTAL(9,B3:E3)</f>
        <v>5</v>
      </c>
      <c r="G3" s="6" t="s">
        <v>38</v>
      </c>
      <c r="H3" s="6" t="s">
        <v>46</v>
      </c>
      <c r="I3" s="6" t="s">
        <v>46</v>
      </c>
      <c r="J3" s="6" t="s">
        <v>34</v>
      </c>
      <c r="K3" s="6" t="s">
        <v>38</v>
      </c>
      <c r="L3" s="6" t="s">
        <v>38</v>
      </c>
      <c r="M3" s="6" t="s">
        <v>38</v>
      </c>
      <c r="N3" s="6" t="s">
        <v>46</v>
      </c>
      <c r="O3" s="6"/>
      <c r="P3" s="6"/>
      <c r="Q3" s="6"/>
      <c r="R3" s="6"/>
      <c r="S3" s="6"/>
      <c r="T3" s="6"/>
      <c r="U3" s="6"/>
      <c r="V3" s="6"/>
      <c r="W3" s="6" t="s">
        <v>46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4.5" x14ac:dyDescent="0.35">
      <c r="A4" s="1" t="s">
        <v>42</v>
      </c>
      <c r="B4" s="4">
        <f t="shared" si="0"/>
        <v>2</v>
      </c>
      <c r="C4" s="4">
        <f t="shared" si="1"/>
        <v>1</v>
      </c>
      <c r="D4" s="4">
        <f t="shared" si="2"/>
        <v>0</v>
      </c>
      <c r="E4" s="4">
        <f t="shared" si="3"/>
        <v>0</v>
      </c>
      <c r="F4" s="4">
        <f t="shared" ref="F4:F41" si="4">SUBTOTAL(9,B4:E4)</f>
        <v>3</v>
      </c>
      <c r="G4" s="6" t="s">
        <v>46</v>
      </c>
      <c r="H4" s="6" t="s">
        <v>46</v>
      </c>
      <c r="I4" s="6" t="s">
        <v>38</v>
      </c>
      <c r="J4" s="6" t="s">
        <v>46</v>
      </c>
      <c r="K4" s="6" t="s">
        <v>46</v>
      </c>
      <c r="L4" s="6" t="s">
        <v>46</v>
      </c>
      <c r="M4" s="6" t="s">
        <v>34</v>
      </c>
      <c r="N4" s="6" t="s">
        <v>38</v>
      </c>
      <c r="O4" s="6"/>
      <c r="P4" s="6"/>
      <c r="Q4" s="6"/>
      <c r="R4" s="6"/>
      <c r="S4" s="6"/>
      <c r="T4" s="6"/>
      <c r="U4" s="6"/>
      <c r="V4" s="6"/>
      <c r="W4" s="6" t="s">
        <v>46</v>
      </c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4.5" x14ac:dyDescent="0.35">
      <c r="A5" s="1" t="s">
        <v>77</v>
      </c>
      <c r="B5" s="4">
        <f t="shared" si="0"/>
        <v>0</v>
      </c>
      <c r="C5" s="4">
        <f t="shared" si="1"/>
        <v>0</v>
      </c>
      <c r="D5" s="4">
        <f t="shared" si="2"/>
        <v>0</v>
      </c>
      <c r="E5" s="4">
        <f t="shared" si="3"/>
        <v>0</v>
      </c>
      <c r="F5" s="4">
        <f t="shared" si="4"/>
        <v>0</v>
      </c>
      <c r="G5" s="6" t="s">
        <v>46</v>
      </c>
      <c r="H5" s="6" t="s">
        <v>46</v>
      </c>
      <c r="I5" s="6" t="s">
        <v>46</v>
      </c>
      <c r="J5" s="6" t="s">
        <v>46</v>
      </c>
      <c r="K5" s="6" t="s">
        <v>46</v>
      </c>
      <c r="L5" s="6" t="s">
        <v>46</v>
      </c>
      <c r="M5" s="6" t="s">
        <v>46</v>
      </c>
      <c r="N5" s="6" t="s">
        <v>46</v>
      </c>
      <c r="O5" s="6"/>
      <c r="P5" s="6"/>
      <c r="Q5" s="6"/>
      <c r="R5" s="6"/>
      <c r="S5" s="6"/>
      <c r="T5" s="6"/>
      <c r="U5" s="6"/>
      <c r="V5" s="6"/>
      <c r="W5" s="6" t="s">
        <v>46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4.5" x14ac:dyDescent="0.35">
      <c r="A6" s="1" t="s">
        <v>43</v>
      </c>
      <c r="B6" s="4">
        <f t="shared" si="0"/>
        <v>2</v>
      </c>
      <c r="C6" s="4">
        <f t="shared" si="1"/>
        <v>0</v>
      </c>
      <c r="D6" s="4">
        <f t="shared" si="2"/>
        <v>0</v>
      </c>
      <c r="E6" s="4">
        <f t="shared" si="3"/>
        <v>0</v>
      </c>
      <c r="F6" s="4">
        <f t="shared" si="4"/>
        <v>2</v>
      </c>
      <c r="G6" s="6" t="s">
        <v>46</v>
      </c>
      <c r="H6" s="6" t="s">
        <v>38</v>
      </c>
      <c r="I6" s="6" t="s">
        <v>46</v>
      </c>
      <c r="J6" s="6" t="s">
        <v>38</v>
      </c>
      <c r="K6" s="6" t="s">
        <v>46</v>
      </c>
      <c r="L6" s="6" t="s">
        <v>46</v>
      </c>
      <c r="M6" s="6" t="s">
        <v>46</v>
      </c>
      <c r="N6" s="6" t="s">
        <v>46</v>
      </c>
      <c r="O6" s="6"/>
      <c r="P6" s="6"/>
      <c r="Q6" s="6"/>
      <c r="R6" s="6"/>
      <c r="S6" s="6"/>
      <c r="T6" s="6"/>
      <c r="U6" s="6"/>
      <c r="V6" s="6"/>
      <c r="W6" s="6" t="s">
        <v>46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4.5" x14ac:dyDescent="0.35">
      <c r="A7" s="1" t="s">
        <v>16</v>
      </c>
      <c r="B7" s="4">
        <f t="shared" si="0"/>
        <v>1</v>
      </c>
      <c r="C7" s="4">
        <f t="shared" si="1"/>
        <v>0</v>
      </c>
      <c r="D7" s="4">
        <f t="shared" si="2"/>
        <v>0</v>
      </c>
      <c r="E7" s="4">
        <f t="shared" si="3"/>
        <v>1</v>
      </c>
      <c r="F7" s="4">
        <f t="shared" si="4"/>
        <v>2</v>
      </c>
      <c r="G7" s="6" t="s">
        <v>46</v>
      </c>
      <c r="H7" s="6" t="s">
        <v>46</v>
      </c>
      <c r="I7" s="6" t="s">
        <v>46</v>
      </c>
      <c r="J7" s="6" t="s">
        <v>46</v>
      </c>
      <c r="K7" s="6" t="s">
        <v>38</v>
      </c>
      <c r="L7" s="6" t="s">
        <v>46</v>
      </c>
      <c r="M7" s="6" t="s">
        <v>46</v>
      </c>
      <c r="N7" s="6" t="s">
        <v>35</v>
      </c>
      <c r="O7" s="6"/>
      <c r="P7" s="6"/>
      <c r="Q7" s="6"/>
      <c r="R7" s="6"/>
      <c r="S7" s="6"/>
      <c r="T7" s="6"/>
      <c r="U7" s="6"/>
      <c r="V7" s="6"/>
      <c r="W7" s="6" t="s">
        <v>46</v>
      </c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4.5" x14ac:dyDescent="0.35">
      <c r="A8" s="1" t="s">
        <v>82</v>
      </c>
      <c r="B8" s="4">
        <f t="shared" si="0"/>
        <v>0</v>
      </c>
      <c r="C8" s="4">
        <f t="shared" si="1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6" t="s">
        <v>46</v>
      </c>
      <c r="H8" s="6" t="s">
        <v>46</v>
      </c>
      <c r="I8" s="6" t="s">
        <v>46</v>
      </c>
      <c r="J8" s="6" t="s">
        <v>46</v>
      </c>
      <c r="K8" s="6" t="s">
        <v>46</v>
      </c>
      <c r="L8" s="6" t="s">
        <v>46</v>
      </c>
      <c r="M8" s="6" t="s">
        <v>46</v>
      </c>
      <c r="N8" s="6" t="s">
        <v>46</v>
      </c>
      <c r="O8" s="6"/>
      <c r="P8" s="6"/>
      <c r="Q8" s="6"/>
      <c r="R8" s="6"/>
      <c r="S8" s="6"/>
      <c r="T8" s="6"/>
      <c r="U8" s="6"/>
      <c r="V8" s="6"/>
      <c r="W8" s="6" t="s">
        <v>46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4.5" x14ac:dyDescent="0.35">
      <c r="A9" s="1" t="s">
        <v>6</v>
      </c>
      <c r="B9" s="4">
        <f t="shared" si="0"/>
        <v>0</v>
      </c>
      <c r="C9" s="4">
        <f t="shared" si="1"/>
        <v>1</v>
      </c>
      <c r="D9" s="4">
        <f t="shared" si="2"/>
        <v>0</v>
      </c>
      <c r="E9" s="4">
        <f t="shared" si="3"/>
        <v>2</v>
      </c>
      <c r="F9" s="4">
        <f t="shared" si="4"/>
        <v>3</v>
      </c>
      <c r="G9" s="6" t="s">
        <v>46</v>
      </c>
      <c r="H9" s="6" t="s">
        <v>35</v>
      </c>
      <c r="I9" s="6" t="s">
        <v>46</v>
      </c>
      <c r="J9" s="6" t="s">
        <v>35</v>
      </c>
      <c r="K9" s="6" t="s">
        <v>34</v>
      </c>
      <c r="L9" s="6" t="s">
        <v>46</v>
      </c>
      <c r="M9" s="6" t="s">
        <v>46</v>
      </c>
      <c r="N9" s="6" t="s">
        <v>46</v>
      </c>
      <c r="O9" s="6"/>
      <c r="P9" s="6"/>
      <c r="Q9" s="6"/>
      <c r="R9" s="6"/>
      <c r="S9" s="6"/>
      <c r="T9" s="6"/>
      <c r="U9" s="6"/>
      <c r="V9" s="6"/>
      <c r="W9" s="6" t="s">
        <v>46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4.5" x14ac:dyDescent="0.35">
      <c r="A10" s="1" t="s">
        <v>86</v>
      </c>
      <c r="B10" s="4">
        <f t="shared" si="0"/>
        <v>0</v>
      </c>
      <c r="C10" s="4">
        <f t="shared" si="1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6" t="s">
        <v>46</v>
      </c>
      <c r="H10" s="6" t="s">
        <v>46</v>
      </c>
      <c r="I10" s="6" t="s">
        <v>46</v>
      </c>
      <c r="J10" s="6" t="s">
        <v>46</v>
      </c>
      <c r="K10" s="6" t="s">
        <v>46</v>
      </c>
      <c r="L10" s="6" t="s">
        <v>46</v>
      </c>
      <c r="M10" s="6" t="s">
        <v>46</v>
      </c>
      <c r="N10" s="6" t="s">
        <v>46</v>
      </c>
      <c r="O10" s="6"/>
      <c r="P10" s="6"/>
      <c r="Q10" s="6"/>
      <c r="R10" s="6"/>
      <c r="S10" s="6"/>
      <c r="T10" s="6"/>
      <c r="U10" s="6"/>
      <c r="V10" s="6"/>
      <c r="W10" s="6" t="s">
        <v>46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4.5" x14ac:dyDescent="0.35">
      <c r="A11" s="1" t="s">
        <v>20</v>
      </c>
      <c r="B11" s="4">
        <f t="shared" si="0"/>
        <v>1</v>
      </c>
      <c r="C11" s="4">
        <f t="shared" si="1"/>
        <v>0</v>
      </c>
      <c r="D11" s="4">
        <f t="shared" si="2"/>
        <v>0</v>
      </c>
      <c r="E11" s="4">
        <f t="shared" si="3"/>
        <v>1</v>
      </c>
      <c r="F11" s="4">
        <f t="shared" si="4"/>
        <v>2</v>
      </c>
      <c r="G11" s="6" t="s">
        <v>46</v>
      </c>
      <c r="H11" s="6" t="s">
        <v>35</v>
      </c>
      <c r="I11" s="6" t="s">
        <v>38</v>
      </c>
      <c r="J11" s="6" t="s">
        <v>46</v>
      </c>
      <c r="K11" s="6" t="s">
        <v>46</v>
      </c>
      <c r="L11" s="6" t="s">
        <v>46</v>
      </c>
      <c r="M11" s="6" t="s">
        <v>46</v>
      </c>
      <c r="N11" s="6" t="s">
        <v>46</v>
      </c>
      <c r="O11" s="6"/>
      <c r="P11" s="6"/>
      <c r="Q11" s="6"/>
      <c r="R11" s="6"/>
      <c r="S11" s="6"/>
      <c r="T11" s="6"/>
      <c r="U11" s="6"/>
      <c r="V11" s="6"/>
      <c r="W11" s="6" t="s">
        <v>46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4.5" x14ac:dyDescent="0.35">
      <c r="A12" s="1" t="s">
        <v>11</v>
      </c>
      <c r="B12" s="4">
        <f t="shared" si="0"/>
        <v>0</v>
      </c>
      <c r="C12" s="4">
        <f t="shared" si="1"/>
        <v>2</v>
      </c>
      <c r="D12" s="4">
        <f t="shared" si="2"/>
        <v>1</v>
      </c>
      <c r="E12" s="4">
        <f t="shared" si="3"/>
        <v>2</v>
      </c>
      <c r="F12" s="4">
        <f t="shared" si="4"/>
        <v>5</v>
      </c>
      <c r="G12" s="6" t="s">
        <v>34</v>
      </c>
      <c r="H12" s="6" t="s">
        <v>39</v>
      </c>
      <c r="I12" s="6" t="s">
        <v>46</v>
      </c>
      <c r="J12" s="6" t="s">
        <v>46</v>
      </c>
      <c r="K12" s="6" t="s">
        <v>35</v>
      </c>
      <c r="L12" s="6" t="s">
        <v>34</v>
      </c>
      <c r="M12" s="6" t="s">
        <v>46</v>
      </c>
      <c r="N12" s="6" t="s">
        <v>46</v>
      </c>
      <c r="O12" s="6"/>
      <c r="P12" s="6"/>
      <c r="Q12" s="6"/>
      <c r="R12" s="6"/>
      <c r="S12" s="6"/>
      <c r="T12" s="6"/>
      <c r="U12" s="6"/>
      <c r="V12" s="6"/>
      <c r="W12" s="6" t="s">
        <v>35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4.5" x14ac:dyDescent="0.35">
      <c r="A13" s="1" t="s">
        <v>3</v>
      </c>
      <c r="B13" s="4">
        <f t="shared" si="0"/>
        <v>0</v>
      </c>
      <c r="C13" s="4">
        <f t="shared" si="1"/>
        <v>2</v>
      </c>
      <c r="D13" s="4">
        <f t="shared" si="2"/>
        <v>1</v>
      </c>
      <c r="E13" s="4">
        <f t="shared" si="3"/>
        <v>2</v>
      </c>
      <c r="F13" s="4">
        <f t="shared" si="4"/>
        <v>5</v>
      </c>
      <c r="G13" s="6" t="s">
        <v>46</v>
      </c>
      <c r="H13" s="6" t="s">
        <v>46</v>
      </c>
      <c r="I13" s="6" t="s">
        <v>34</v>
      </c>
      <c r="J13" s="6" t="s">
        <v>35</v>
      </c>
      <c r="K13" s="6" t="s">
        <v>46</v>
      </c>
      <c r="L13" s="6" t="s">
        <v>35</v>
      </c>
      <c r="M13" s="6" t="s">
        <v>46</v>
      </c>
      <c r="N13" s="6" t="s">
        <v>39</v>
      </c>
      <c r="O13" s="6"/>
      <c r="P13" s="6"/>
      <c r="Q13" s="6"/>
      <c r="R13" s="6"/>
      <c r="S13" s="6"/>
      <c r="T13" s="6"/>
      <c r="U13" s="6"/>
      <c r="V13" s="6"/>
      <c r="W13" s="6" t="s">
        <v>34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4.5" x14ac:dyDescent="0.35">
      <c r="A14" s="1" t="s">
        <v>44</v>
      </c>
      <c r="B14" s="4">
        <f t="shared" si="0"/>
        <v>0</v>
      </c>
      <c r="C14" s="4">
        <f t="shared" si="1"/>
        <v>4</v>
      </c>
      <c r="D14" s="4">
        <f t="shared" si="2"/>
        <v>1</v>
      </c>
      <c r="E14" s="4">
        <f t="shared" si="3"/>
        <v>2</v>
      </c>
      <c r="F14" s="4">
        <f t="shared" si="4"/>
        <v>7</v>
      </c>
      <c r="G14" s="6" t="s">
        <v>34</v>
      </c>
      <c r="H14" s="6" t="s">
        <v>46</v>
      </c>
      <c r="I14" s="6" t="s">
        <v>46</v>
      </c>
      <c r="J14" s="6" t="s">
        <v>39</v>
      </c>
      <c r="K14" s="6" t="s">
        <v>34</v>
      </c>
      <c r="L14" s="6" t="s">
        <v>35</v>
      </c>
      <c r="M14" s="6" t="s">
        <v>34</v>
      </c>
      <c r="N14" s="6" t="s">
        <v>35</v>
      </c>
      <c r="O14" s="6"/>
      <c r="P14" s="6"/>
      <c r="Q14" s="6"/>
      <c r="R14" s="6"/>
      <c r="S14" s="6"/>
      <c r="T14" s="6"/>
      <c r="U14" s="6"/>
      <c r="V14" s="6"/>
      <c r="W14" s="6" t="s">
        <v>34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4.5" x14ac:dyDescent="0.35">
      <c r="A15" s="1" t="s">
        <v>2</v>
      </c>
      <c r="B15" s="4">
        <f t="shared" si="0"/>
        <v>0</v>
      </c>
      <c r="C15" s="4">
        <f t="shared" si="1"/>
        <v>0</v>
      </c>
      <c r="D15" s="4">
        <f t="shared" si="2"/>
        <v>0</v>
      </c>
      <c r="E15" s="4">
        <f t="shared" si="3"/>
        <v>1</v>
      </c>
      <c r="F15" s="4">
        <f t="shared" si="4"/>
        <v>1</v>
      </c>
      <c r="G15" s="6" t="s">
        <v>35</v>
      </c>
      <c r="H15" s="6" t="s">
        <v>46</v>
      </c>
      <c r="I15" s="6" t="s">
        <v>46</v>
      </c>
      <c r="J15" s="6" t="s">
        <v>46</v>
      </c>
      <c r="K15" s="6" t="s">
        <v>46</v>
      </c>
      <c r="L15" s="6" t="s">
        <v>46</v>
      </c>
      <c r="M15" s="6" t="s">
        <v>46</v>
      </c>
      <c r="N15" s="6" t="s">
        <v>46</v>
      </c>
      <c r="O15" s="6"/>
      <c r="P15" s="6"/>
      <c r="Q15" s="6"/>
      <c r="R15" s="6"/>
      <c r="S15" s="6"/>
      <c r="T15" s="6"/>
      <c r="U15" s="6"/>
      <c r="V15" s="6"/>
      <c r="W15" s="6" t="s">
        <v>46</v>
      </c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4.5" x14ac:dyDescent="0.35">
      <c r="A16" s="1" t="s">
        <v>95</v>
      </c>
      <c r="B16" s="4">
        <f t="shared" si="0"/>
        <v>0</v>
      </c>
      <c r="C16" s="4">
        <f t="shared" si="1"/>
        <v>0</v>
      </c>
      <c r="D16" s="4">
        <f t="shared" si="2"/>
        <v>1</v>
      </c>
      <c r="E16" s="4">
        <f t="shared" si="3"/>
        <v>3</v>
      </c>
      <c r="F16" s="4">
        <f t="shared" si="4"/>
        <v>4</v>
      </c>
      <c r="G16" s="6" t="s">
        <v>35</v>
      </c>
      <c r="H16" s="6" t="s">
        <v>46</v>
      </c>
      <c r="I16" s="6" t="s">
        <v>35</v>
      </c>
      <c r="J16" s="6" t="s">
        <v>46</v>
      </c>
      <c r="K16" s="6" t="s">
        <v>46</v>
      </c>
      <c r="L16" s="6" t="s">
        <v>35</v>
      </c>
      <c r="M16" s="6" t="s">
        <v>39</v>
      </c>
      <c r="N16" s="6" t="s">
        <v>46</v>
      </c>
      <c r="O16" s="6"/>
      <c r="P16" s="6"/>
      <c r="Q16" s="6"/>
      <c r="R16" s="6"/>
      <c r="S16" s="6"/>
      <c r="T16" s="6"/>
      <c r="U16" s="6"/>
      <c r="V16" s="6"/>
      <c r="W16" s="6" t="s">
        <v>46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4.5" x14ac:dyDescent="0.35">
      <c r="A17" s="1" t="s">
        <v>28</v>
      </c>
      <c r="B17" s="4">
        <f t="shared" si="0"/>
        <v>0</v>
      </c>
      <c r="C17" s="4">
        <f t="shared" si="1"/>
        <v>1</v>
      </c>
      <c r="D17" s="4">
        <f t="shared" si="2"/>
        <v>0</v>
      </c>
      <c r="E17" s="4">
        <f t="shared" si="3"/>
        <v>1</v>
      </c>
      <c r="F17" s="4">
        <f t="shared" si="4"/>
        <v>2</v>
      </c>
      <c r="G17" s="6" t="s">
        <v>46</v>
      </c>
      <c r="H17" s="6" t="s">
        <v>46</v>
      </c>
      <c r="I17" s="6" t="s">
        <v>46</v>
      </c>
      <c r="J17" s="6" t="s">
        <v>46</v>
      </c>
      <c r="K17" s="6" t="s">
        <v>46</v>
      </c>
      <c r="L17" s="6" t="s">
        <v>46</v>
      </c>
      <c r="M17" s="6" t="s">
        <v>46</v>
      </c>
      <c r="N17" s="6" t="s">
        <v>34</v>
      </c>
      <c r="O17" s="6"/>
      <c r="P17" s="6"/>
      <c r="Q17" s="6"/>
      <c r="R17" s="6"/>
      <c r="S17" s="6"/>
      <c r="T17" s="6"/>
      <c r="U17" s="6"/>
      <c r="V17" s="6"/>
      <c r="W17" s="6" t="s">
        <v>35</v>
      </c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4.5" x14ac:dyDescent="0.35">
      <c r="A18" s="1" t="s">
        <v>27</v>
      </c>
      <c r="B18" s="4">
        <f t="shared" si="0"/>
        <v>0</v>
      </c>
      <c r="C18" s="4">
        <f t="shared" si="1"/>
        <v>1</v>
      </c>
      <c r="D18" s="4">
        <f t="shared" si="2"/>
        <v>1</v>
      </c>
      <c r="E18" s="4">
        <f t="shared" si="3"/>
        <v>3</v>
      </c>
      <c r="F18" s="4">
        <f t="shared" si="4"/>
        <v>5</v>
      </c>
      <c r="G18" s="6" t="s">
        <v>46</v>
      </c>
      <c r="H18" s="6" t="s">
        <v>46</v>
      </c>
      <c r="I18" s="6" t="s">
        <v>39</v>
      </c>
      <c r="J18" s="6" t="s">
        <v>35</v>
      </c>
      <c r="K18" s="6" t="s">
        <v>35</v>
      </c>
      <c r="L18" s="6" t="s">
        <v>46</v>
      </c>
      <c r="M18" s="6" t="s">
        <v>46</v>
      </c>
      <c r="N18" s="6" t="s">
        <v>34</v>
      </c>
      <c r="O18" s="6"/>
      <c r="P18" s="6"/>
      <c r="Q18" s="6"/>
      <c r="R18" s="6"/>
      <c r="S18" s="6"/>
      <c r="T18" s="6"/>
      <c r="U18" s="6"/>
      <c r="V18" s="6"/>
      <c r="W18" s="6" t="s">
        <v>35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4.5" x14ac:dyDescent="0.35">
      <c r="A19" s="1" t="s">
        <v>25</v>
      </c>
      <c r="B19" s="4">
        <f t="shared" si="0"/>
        <v>0</v>
      </c>
      <c r="C19" s="4">
        <f t="shared" si="1"/>
        <v>1</v>
      </c>
      <c r="D19" s="4">
        <f t="shared" si="2"/>
        <v>2</v>
      </c>
      <c r="E19" s="4">
        <f t="shared" si="3"/>
        <v>0</v>
      </c>
      <c r="F19" s="4">
        <f t="shared" si="4"/>
        <v>3</v>
      </c>
      <c r="G19" s="6" t="s">
        <v>39</v>
      </c>
      <c r="H19" s="6" t="s">
        <v>46</v>
      </c>
      <c r="I19" s="6" t="s">
        <v>46</v>
      </c>
      <c r="J19" s="6" t="s">
        <v>46</v>
      </c>
      <c r="K19" s="6" t="s">
        <v>39</v>
      </c>
      <c r="L19" s="6" t="s">
        <v>46</v>
      </c>
      <c r="M19" s="6" t="s">
        <v>46</v>
      </c>
      <c r="N19" s="6" t="s">
        <v>46</v>
      </c>
      <c r="O19" s="6"/>
      <c r="P19" s="6"/>
      <c r="Q19" s="6"/>
      <c r="R19" s="6"/>
      <c r="S19" s="6"/>
      <c r="T19" s="6"/>
      <c r="U19" s="6"/>
      <c r="V19" s="6"/>
      <c r="W19" s="6" t="s">
        <v>34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4.5" x14ac:dyDescent="0.35">
      <c r="A20" s="1" t="s">
        <v>18</v>
      </c>
      <c r="B20" s="4">
        <f t="shared" si="0"/>
        <v>0</v>
      </c>
      <c r="C20" s="4">
        <f t="shared" si="1"/>
        <v>0</v>
      </c>
      <c r="D20" s="4">
        <f t="shared" si="2"/>
        <v>0</v>
      </c>
      <c r="E20" s="4">
        <f t="shared" si="3"/>
        <v>1</v>
      </c>
      <c r="F20" s="4">
        <f t="shared" si="4"/>
        <v>1</v>
      </c>
      <c r="G20" s="6" t="s">
        <v>46</v>
      </c>
      <c r="H20" s="6" t="s">
        <v>46</v>
      </c>
      <c r="I20" s="6" t="s">
        <v>46</v>
      </c>
      <c r="J20" s="6" t="s">
        <v>46</v>
      </c>
      <c r="K20" s="6" t="s">
        <v>46</v>
      </c>
      <c r="L20" s="6" t="s">
        <v>46</v>
      </c>
      <c r="M20" s="6" t="s">
        <v>46</v>
      </c>
      <c r="N20" s="6" t="s">
        <v>35</v>
      </c>
      <c r="O20" s="6"/>
      <c r="P20" s="6"/>
      <c r="Q20" s="6"/>
      <c r="R20" s="6"/>
      <c r="S20" s="6"/>
      <c r="T20" s="6"/>
      <c r="U20" s="6"/>
      <c r="V20" s="6"/>
      <c r="W20" s="6" t="s">
        <v>46</v>
      </c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4.5" x14ac:dyDescent="0.35">
      <c r="A21" s="1" t="s">
        <v>102</v>
      </c>
      <c r="B21" s="4">
        <f t="shared" si="0"/>
        <v>0</v>
      </c>
      <c r="C21" s="4">
        <f t="shared" si="1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6" t="s">
        <v>46</v>
      </c>
      <c r="H21" s="6" t="s">
        <v>46</v>
      </c>
      <c r="I21" s="6" t="s">
        <v>46</v>
      </c>
      <c r="J21" s="6" t="s">
        <v>46</v>
      </c>
      <c r="K21" s="6" t="s">
        <v>46</v>
      </c>
      <c r="L21" s="6" t="s">
        <v>46</v>
      </c>
      <c r="M21" s="6" t="s">
        <v>46</v>
      </c>
      <c r="N21" s="6" t="s">
        <v>46</v>
      </c>
      <c r="O21" s="6"/>
      <c r="P21" s="6"/>
      <c r="Q21" s="6"/>
      <c r="R21" s="6"/>
      <c r="S21" s="6"/>
      <c r="T21" s="6"/>
      <c r="U21" s="6"/>
      <c r="V21" s="6"/>
      <c r="W21" s="6" t="s">
        <v>46</v>
      </c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4.5" x14ac:dyDescent="0.35">
      <c r="A22" s="1" t="s">
        <v>104</v>
      </c>
      <c r="B22" s="4">
        <f t="shared" si="0"/>
        <v>0</v>
      </c>
      <c r="C22" s="4">
        <f t="shared" si="1"/>
        <v>1</v>
      </c>
      <c r="D22" s="4">
        <f t="shared" si="2"/>
        <v>1</v>
      </c>
      <c r="E22" s="4">
        <f t="shared" si="3"/>
        <v>2</v>
      </c>
      <c r="F22" s="4">
        <f t="shared" si="4"/>
        <v>4</v>
      </c>
      <c r="G22" s="6" t="s">
        <v>46</v>
      </c>
      <c r="H22" s="6" t="s">
        <v>46</v>
      </c>
      <c r="I22" s="6" t="s">
        <v>35</v>
      </c>
      <c r="J22" s="6" t="s">
        <v>46</v>
      </c>
      <c r="K22" s="6" t="s">
        <v>46</v>
      </c>
      <c r="L22" s="6" t="s">
        <v>34</v>
      </c>
      <c r="M22" s="6" t="s">
        <v>39</v>
      </c>
      <c r="N22" s="6" t="s">
        <v>35</v>
      </c>
      <c r="O22" s="6"/>
      <c r="P22" s="6"/>
      <c r="Q22" s="6"/>
      <c r="R22" s="6"/>
      <c r="S22" s="6"/>
      <c r="T22" s="6"/>
      <c r="U22" s="6"/>
      <c r="V22" s="6"/>
      <c r="W22" s="6" t="s">
        <v>46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4.5" x14ac:dyDescent="0.35">
      <c r="A23" s="1" t="s">
        <v>15</v>
      </c>
      <c r="B23" s="4">
        <f t="shared" si="0"/>
        <v>0</v>
      </c>
      <c r="C23" s="4">
        <f t="shared" si="1"/>
        <v>2</v>
      </c>
      <c r="D23" s="4">
        <f t="shared" si="2"/>
        <v>0</v>
      </c>
      <c r="E23" s="4">
        <f t="shared" si="3"/>
        <v>1</v>
      </c>
      <c r="F23" s="4">
        <f t="shared" si="4"/>
        <v>3</v>
      </c>
      <c r="G23" s="6" t="s">
        <v>34</v>
      </c>
      <c r="H23" s="6" t="s">
        <v>46</v>
      </c>
      <c r="I23" s="6" t="s">
        <v>34</v>
      </c>
      <c r="J23" s="6" t="s">
        <v>46</v>
      </c>
      <c r="K23" s="6" t="s">
        <v>46</v>
      </c>
      <c r="L23" s="6" t="s">
        <v>46</v>
      </c>
      <c r="M23" s="6" t="s">
        <v>35</v>
      </c>
      <c r="N23" s="6" t="s">
        <v>46</v>
      </c>
      <c r="O23" s="6"/>
      <c r="P23" s="6"/>
      <c r="Q23" s="6"/>
      <c r="R23" s="6"/>
      <c r="S23" s="6"/>
      <c r="T23" s="6"/>
      <c r="U23" s="6"/>
      <c r="V23" s="6"/>
      <c r="W23" s="6" t="s">
        <v>46</v>
      </c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4.5" x14ac:dyDescent="0.35">
      <c r="A24" s="1" t="s">
        <v>5</v>
      </c>
      <c r="B24" s="4">
        <f t="shared" si="0"/>
        <v>0</v>
      </c>
      <c r="C24" s="4">
        <f t="shared" si="1"/>
        <v>0</v>
      </c>
      <c r="D24" s="4">
        <f t="shared" si="2"/>
        <v>1</v>
      </c>
      <c r="E24" s="4">
        <f t="shared" si="3"/>
        <v>1</v>
      </c>
      <c r="F24" s="4">
        <f t="shared" si="4"/>
        <v>2</v>
      </c>
      <c r="G24" s="6" t="s">
        <v>46</v>
      </c>
      <c r="H24" s="6" t="s">
        <v>35</v>
      </c>
      <c r="I24" s="6" t="s">
        <v>46</v>
      </c>
      <c r="J24" s="6" t="s">
        <v>46</v>
      </c>
      <c r="K24" s="6" t="s">
        <v>39</v>
      </c>
      <c r="L24" s="6" t="s">
        <v>46</v>
      </c>
      <c r="M24" s="6" t="s">
        <v>46</v>
      </c>
      <c r="N24" s="6" t="s">
        <v>46</v>
      </c>
      <c r="O24" s="6"/>
      <c r="P24" s="6"/>
      <c r="Q24" s="6"/>
      <c r="R24" s="6"/>
      <c r="S24" s="6"/>
      <c r="T24" s="6"/>
      <c r="U24" s="6"/>
      <c r="V24" s="6"/>
      <c r="W24" s="6" t="s">
        <v>46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4.5" x14ac:dyDescent="0.35">
      <c r="A25" s="1" t="s">
        <v>24</v>
      </c>
      <c r="B25" s="4">
        <f t="shared" si="0"/>
        <v>0</v>
      </c>
      <c r="C25" s="4">
        <f t="shared" si="1"/>
        <v>2</v>
      </c>
      <c r="D25" s="4">
        <f t="shared" si="2"/>
        <v>2</v>
      </c>
      <c r="E25" s="4">
        <f t="shared" si="3"/>
        <v>1</v>
      </c>
      <c r="F25" s="4">
        <f t="shared" si="4"/>
        <v>5</v>
      </c>
      <c r="G25" s="6" t="s">
        <v>39</v>
      </c>
      <c r="H25" s="6" t="s">
        <v>46</v>
      </c>
      <c r="I25" s="6" t="s">
        <v>46</v>
      </c>
      <c r="J25" s="6" t="s">
        <v>46</v>
      </c>
      <c r="K25" s="6" t="s">
        <v>34</v>
      </c>
      <c r="L25" s="6" t="s">
        <v>39</v>
      </c>
      <c r="M25" s="6" t="s">
        <v>34</v>
      </c>
      <c r="N25" s="6" t="s">
        <v>46</v>
      </c>
      <c r="O25" s="6"/>
      <c r="P25" s="6"/>
      <c r="Q25" s="6"/>
      <c r="R25" s="6"/>
      <c r="S25" s="6"/>
      <c r="T25" s="6"/>
      <c r="U25" s="6"/>
      <c r="V25" s="6"/>
      <c r="W25" s="6" t="s">
        <v>35</v>
      </c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4.5" x14ac:dyDescent="0.35">
      <c r="A26" s="1" t="s">
        <v>8</v>
      </c>
      <c r="B26" s="4">
        <f t="shared" si="0"/>
        <v>0</v>
      </c>
      <c r="C26" s="4">
        <f t="shared" si="1"/>
        <v>0</v>
      </c>
      <c r="D26" s="4">
        <f t="shared" si="2"/>
        <v>0</v>
      </c>
      <c r="E26" s="4">
        <f t="shared" si="3"/>
        <v>0</v>
      </c>
      <c r="F26" s="4">
        <f t="shared" si="4"/>
        <v>0</v>
      </c>
      <c r="G26" s="6" t="s">
        <v>46</v>
      </c>
      <c r="H26" s="6" t="s">
        <v>46</v>
      </c>
      <c r="I26" s="6" t="s">
        <v>46</v>
      </c>
      <c r="J26" s="6" t="s">
        <v>46</v>
      </c>
      <c r="K26" s="6" t="s">
        <v>46</v>
      </c>
      <c r="L26" s="6" t="s">
        <v>46</v>
      </c>
      <c r="M26" s="6" t="s">
        <v>46</v>
      </c>
      <c r="N26" s="6" t="s">
        <v>46</v>
      </c>
      <c r="O26" s="6"/>
      <c r="P26" s="6"/>
      <c r="Q26" s="6"/>
      <c r="R26" s="6"/>
      <c r="S26" s="6"/>
      <c r="T26" s="6"/>
      <c r="U26" s="6"/>
      <c r="V26" s="6"/>
      <c r="W26" s="6" t="s">
        <v>46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4.5" x14ac:dyDescent="0.35">
      <c r="A27" s="1" t="s">
        <v>12</v>
      </c>
      <c r="B27" s="4">
        <f t="shared" si="0"/>
        <v>0</v>
      </c>
      <c r="C27" s="4">
        <f t="shared" si="1"/>
        <v>1</v>
      </c>
      <c r="D27" s="4">
        <f t="shared" si="2"/>
        <v>1</v>
      </c>
      <c r="E27" s="4">
        <f t="shared" si="3"/>
        <v>0</v>
      </c>
      <c r="F27" s="4">
        <f t="shared" si="4"/>
        <v>2</v>
      </c>
      <c r="G27" s="6" t="s">
        <v>46</v>
      </c>
      <c r="H27" s="6" t="s">
        <v>46</v>
      </c>
      <c r="I27" s="6" t="s">
        <v>46</v>
      </c>
      <c r="J27" s="6" t="s">
        <v>46</v>
      </c>
      <c r="K27" s="6" t="s">
        <v>46</v>
      </c>
      <c r="L27" s="6" t="s">
        <v>34</v>
      </c>
      <c r="M27" s="6" t="s">
        <v>46</v>
      </c>
      <c r="N27" s="6" t="s">
        <v>46</v>
      </c>
      <c r="O27" s="6"/>
      <c r="P27" s="6"/>
      <c r="Q27" s="6"/>
      <c r="R27" s="6"/>
      <c r="S27" s="6"/>
      <c r="T27" s="6"/>
      <c r="U27" s="6"/>
      <c r="V27" s="6"/>
      <c r="W27" s="6" t="s">
        <v>39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4.5" x14ac:dyDescent="0.35">
      <c r="A28" s="1" t="s">
        <v>17</v>
      </c>
      <c r="B28" s="4">
        <f t="shared" si="0"/>
        <v>1</v>
      </c>
      <c r="C28" s="4">
        <f t="shared" si="1"/>
        <v>0</v>
      </c>
      <c r="D28" s="4">
        <f t="shared" si="2"/>
        <v>0</v>
      </c>
      <c r="E28" s="4">
        <f t="shared" si="3"/>
        <v>1</v>
      </c>
      <c r="F28" s="4">
        <f t="shared" si="4"/>
        <v>2</v>
      </c>
      <c r="G28" s="6" t="s">
        <v>46</v>
      </c>
      <c r="H28" s="6" t="s">
        <v>46</v>
      </c>
      <c r="I28" s="6" t="s">
        <v>35</v>
      </c>
      <c r="J28" s="6" t="s">
        <v>46</v>
      </c>
      <c r="K28" s="6" t="s">
        <v>46</v>
      </c>
      <c r="L28" s="6" t="s">
        <v>46</v>
      </c>
      <c r="M28" s="6" t="s">
        <v>46</v>
      </c>
      <c r="N28" s="6" t="s">
        <v>46</v>
      </c>
      <c r="O28" s="6"/>
      <c r="P28" s="6"/>
      <c r="Q28" s="6"/>
      <c r="R28" s="6"/>
      <c r="S28" s="6"/>
      <c r="T28" s="6"/>
      <c r="U28" s="6"/>
      <c r="V28" s="6"/>
      <c r="W28" s="6" t="s">
        <v>38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4.5" x14ac:dyDescent="0.35">
      <c r="A29" s="1" t="s">
        <v>112</v>
      </c>
      <c r="B29" s="4">
        <f t="shared" si="0"/>
        <v>0</v>
      </c>
      <c r="C29" s="4">
        <f t="shared" si="1"/>
        <v>0</v>
      </c>
      <c r="D29" s="4">
        <f t="shared" si="2"/>
        <v>0</v>
      </c>
      <c r="E29" s="4">
        <f t="shared" si="3"/>
        <v>0</v>
      </c>
      <c r="F29" s="4">
        <f t="shared" si="4"/>
        <v>0</v>
      </c>
      <c r="G29" s="6" t="s">
        <v>46</v>
      </c>
      <c r="H29" s="6" t="s">
        <v>46</v>
      </c>
      <c r="I29" s="6" t="s">
        <v>46</v>
      </c>
      <c r="J29" s="6" t="s">
        <v>46</v>
      </c>
      <c r="K29" s="6" t="s">
        <v>46</v>
      </c>
      <c r="L29" s="6" t="s">
        <v>46</v>
      </c>
      <c r="M29" s="6" t="s">
        <v>46</v>
      </c>
      <c r="N29" s="6" t="s">
        <v>46</v>
      </c>
      <c r="O29" s="6"/>
      <c r="P29" s="6"/>
      <c r="Q29" s="6"/>
      <c r="R29" s="6"/>
      <c r="S29" s="6"/>
      <c r="T29" s="6"/>
      <c r="U29" s="6"/>
      <c r="V29" s="6"/>
      <c r="W29" s="6" t="s">
        <v>46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4.5" x14ac:dyDescent="0.35">
      <c r="A30" s="1" t="s">
        <v>9</v>
      </c>
      <c r="B30" s="4">
        <f t="shared" si="0"/>
        <v>0</v>
      </c>
      <c r="C30" s="4">
        <f t="shared" si="1"/>
        <v>1</v>
      </c>
      <c r="D30" s="4">
        <f t="shared" si="2"/>
        <v>1</v>
      </c>
      <c r="E30" s="4">
        <f t="shared" si="3"/>
        <v>2</v>
      </c>
      <c r="F30" s="4">
        <f t="shared" si="4"/>
        <v>4</v>
      </c>
      <c r="G30" s="6" t="s">
        <v>46</v>
      </c>
      <c r="H30" s="6" t="s">
        <v>46</v>
      </c>
      <c r="I30" s="6" t="s">
        <v>35</v>
      </c>
      <c r="J30" s="6" t="s">
        <v>34</v>
      </c>
      <c r="K30" s="6" t="s">
        <v>46</v>
      </c>
      <c r="L30" s="6" t="s">
        <v>46</v>
      </c>
      <c r="M30" s="6" t="s">
        <v>35</v>
      </c>
      <c r="N30" s="6" t="s">
        <v>39</v>
      </c>
      <c r="O30" s="6"/>
      <c r="P30" s="6"/>
      <c r="Q30" s="6"/>
      <c r="R30" s="6"/>
      <c r="S30" s="6"/>
      <c r="T30" s="6"/>
      <c r="U30" s="6"/>
      <c r="V30" s="6"/>
      <c r="W30" s="6" t="s">
        <v>46</v>
      </c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4.5" x14ac:dyDescent="0.35">
      <c r="A31" s="1" t="s">
        <v>115</v>
      </c>
      <c r="B31" s="4">
        <f t="shared" si="0"/>
        <v>0</v>
      </c>
      <c r="C31" s="4">
        <f t="shared" si="1"/>
        <v>0</v>
      </c>
      <c r="D31" s="4">
        <f t="shared" si="2"/>
        <v>0</v>
      </c>
      <c r="E31" s="4">
        <f t="shared" si="3"/>
        <v>1</v>
      </c>
      <c r="F31" s="4">
        <f t="shared" si="4"/>
        <v>1</v>
      </c>
      <c r="G31" s="6" t="s">
        <v>35</v>
      </c>
      <c r="H31" s="6" t="s">
        <v>46</v>
      </c>
      <c r="I31" s="6" t="s">
        <v>46</v>
      </c>
      <c r="J31" s="6" t="s">
        <v>46</v>
      </c>
      <c r="K31" s="6" t="s">
        <v>46</v>
      </c>
      <c r="L31" s="6" t="s">
        <v>46</v>
      </c>
      <c r="M31" s="6" t="s">
        <v>46</v>
      </c>
      <c r="N31" s="6" t="s">
        <v>46</v>
      </c>
      <c r="O31" s="6"/>
      <c r="P31" s="6"/>
      <c r="Q31" s="6"/>
      <c r="R31" s="6"/>
      <c r="S31" s="6"/>
      <c r="T31" s="6"/>
      <c r="U31" s="6"/>
      <c r="V31" s="6"/>
      <c r="W31" s="6" t="s">
        <v>46</v>
      </c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4.5" x14ac:dyDescent="0.35">
      <c r="A32" s="1" t="s">
        <v>4</v>
      </c>
      <c r="B32" s="4">
        <f t="shared" si="0"/>
        <v>1</v>
      </c>
      <c r="C32" s="4">
        <f t="shared" si="1"/>
        <v>0</v>
      </c>
      <c r="D32" s="4">
        <f t="shared" si="2"/>
        <v>0</v>
      </c>
      <c r="E32" s="4">
        <f t="shared" si="3"/>
        <v>0</v>
      </c>
      <c r="F32" s="4">
        <f t="shared" si="4"/>
        <v>1</v>
      </c>
      <c r="G32" s="6" t="s">
        <v>46</v>
      </c>
      <c r="H32" s="6" t="s">
        <v>38</v>
      </c>
      <c r="I32" s="6" t="s">
        <v>46</v>
      </c>
      <c r="J32" s="6" t="s">
        <v>46</v>
      </c>
      <c r="K32" s="6" t="s">
        <v>46</v>
      </c>
      <c r="L32" s="6" t="s">
        <v>46</v>
      </c>
      <c r="M32" s="6" t="s">
        <v>46</v>
      </c>
      <c r="N32" s="6" t="s">
        <v>46</v>
      </c>
      <c r="O32" s="6"/>
      <c r="P32" s="6"/>
      <c r="Q32" s="6"/>
      <c r="R32" s="6"/>
      <c r="S32" s="6"/>
      <c r="T32" s="6"/>
      <c r="U32" s="6"/>
      <c r="V32" s="6"/>
      <c r="W32" s="6" t="s">
        <v>46</v>
      </c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4.5" x14ac:dyDescent="0.35">
      <c r="A33" s="1" t="s">
        <v>7</v>
      </c>
      <c r="B33" s="4">
        <f t="shared" si="0"/>
        <v>0</v>
      </c>
      <c r="C33" s="4">
        <f t="shared" si="1"/>
        <v>2</v>
      </c>
      <c r="D33" s="4">
        <f t="shared" si="2"/>
        <v>0</v>
      </c>
      <c r="E33" s="4">
        <f t="shared" si="3"/>
        <v>1</v>
      </c>
      <c r="F33" s="4">
        <f t="shared" si="4"/>
        <v>3</v>
      </c>
      <c r="G33" s="6" t="s">
        <v>35</v>
      </c>
      <c r="H33" s="6" t="s">
        <v>34</v>
      </c>
      <c r="I33" s="6" t="s">
        <v>46</v>
      </c>
      <c r="J33" s="6" t="s">
        <v>46</v>
      </c>
      <c r="K33" s="6" t="s">
        <v>46</v>
      </c>
      <c r="L33" s="6" t="s">
        <v>34</v>
      </c>
      <c r="M33" s="6" t="s">
        <v>46</v>
      </c>
      <c r="N33" s="6" t="s">
        <v>46</v>
      </c>
      <c r="O33" s="6"/>
      <c r="P33" s="6"/>
      <c r="Q33" s="6"/>
      <c r="R33" s="6"/>
      <c r="S33" s="6"/>
      <c r="T33" s="6"/>
      <c r="U33" s="6"/>
      <c r="V33" s="6"/>
      <c r="W33" s="6" t="s">
        <v>46</v>
      </c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4.5" x14ac:dyDescent="0.35">
      <c r="A34" s="1" t="s">
        <v>19</v>
      </c>
      <c r="B34" s="4">
        <f t="shared" si="0"/>
        <v>0</v>
      </c>
      <c r="C34" s="4">
        <f t="shared" si="1"/>
        <v>2</v>
      </c>
      <c r="D34" s="4">
        <f t="shared" si="2"/>
        <v>1</v>
      </c>
      <c r="E34" s="4">
        <f t="shared" si="3"/>
        <v>1</v>
      </c>
      <c r="F34" s="4">
        <f t="shared" si="4"/>
        <v>4</v>
      </c>
      <c r="G34" s="6" t="s">
        <v>46</v>
      </c>
      <c r="H34" s="6" t="s">
        <v>46</v>
      </c>
      <c r="I34" s="6" t="s">
        <v>39</v>
      </c>
      <c r="J34" s="6" t="s">
        <v>34</v>
      </c>
      <c r="K34" s="6" t="s">
        <v>46</v>
      </c>
      <c r="L34" s="6" t="s">
        <v>46</v>
      </c>
      <c r="M34" s="6" t="s">
        <v>35</v>
      </c>
      <c r="N34" s="6" t="s">
        <v>34</v>
      </c>
      <c r="O34" s="6"/>
      <c r="P34" s="6"/>
      <c r="Q34" s="6"/>
      <c r="R34" s="6"/>
      <c r="S34" s="6"/>
      <c r="T34" s="6"/>
      <c r="U34" s="6"/>
      <c r="V34" s="6"/>
      <c r="W34" s="6" t="s">
        <v>46</v>
      </c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4.5" x14ac:dyDescent="0.35">
      <c r="A35" s="1" t="s">
        <v>68</v>
      </c>
      <c r="B35" s="4">
        <f t="shared" si="0"/>
        <v>0</v>
      </c>
      <c r="C35" s="4">
        <f t="shared" si="1"/>
        <v>1</v>
      </c>
      <c r="D35" s="4">
        <f t="shared" si="2"/>
        <v>0</v>
      </c>
      <c r="E35" s="4">
        <f t="shared" si="3"/>
        <v>1</v>
      </c>
      <c r="F35" s="4">
        <f t="shared" si="4"/>
        <v>2</v>
      </c>
      <c r="G35" s="6" t="s">
        <v>46</v>
      </c>
      <c r="H35" s="6" t="s">
        <v>46</v>
      </c>
      <c r="I35" s="6" t="s">
        <v>46</v>
      </c>
      <c r="J35" s="6" t="s">
        <v>35</v>
      </c>
      <c r="K35" s="6" t="s">
        <v>46</v>
      </c>
      <c r="L35" s="6" t="s">
        <v>46</v>
      </c>
      <c r="M35" s="6" t="s">
        <v>46</v>
      </c>
      <c r="N35" s="6" t="s">
        <v>34</v>
      </c>
      <c r="O35" s="6"/>
      <c r="P35" s="6"/>
      <c r="Q35" s="6"/>
      <c r="R35" s="6"/>
      <c r="S35" s="6"/>
      <c r="T35" s="6"/>
      <c r="U35" s="6"/>
      <c r="V35" s="6"/>
      <c r="W35" s="6" t="s">
        <v>46</v>
      </c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4.5" x14ac:dyDescent="0.35">
      <c r="A36" s="1" t="s">
        <v>26</v>
      </c>
      <c r="B36" s="4">
        <f t="shared" si="0"/>
        <v>1</v>
      </c>
      <c r="C36" s="4">
        <f t="shared" si="1"/>
        <v>0</v>
      </c>
      <c r="D36" s="4">
        <f t="shared" si="2"/>
        <v>1</v>
      </c>
      <c r="E36" s="4">
        <f t="shared" si="3"/>
        <v>0</v>
      </c>
      <c r="F36" s="4">
        <f t="shared" si="4"/>
        <v>2</v>
      </c>
      <c r="G36" s="6" t="s">
        <v>38</v>
      </c>
      <c r="H36" s="6" t="s">
        <v>46</v>
      </c>
      <c r="I36" s="6" t="s">
        <v>46</v>
      </c>
      <c r="J36" s="6" t="s">
        <v>46</v>
      </c>
      <c r="K36" s="6" t="s">
        <v>46</v>
      </c>
      <c r="L36" s="6" t="s">
        <v>39</v>
      </c>
      <c r="M36" s="6" t="s">
        <v>46</v>
      </c>
      <c r="N36" s="6" t="s">
        <v>46</v>
      </c>
      <c r="O36" s="6"/>
      <c r="P36" s="6"/>
      <c r="Q36" s="6"/>
      <c r="R36" s="6"/>
      <c r="S36" s="6"/>
      <c r="T36" s="6"/>
      <c r="U36" s="6"/>
      <c r="V36" s="6"/>
      <c r="W36" s="6" t="s">
        <v>46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4.5" x14ac:dyDescent="0.35">
      <c r="A37" s="1" t="s">
        <v>22</v>
      </c>
      <c r="B37" s="4">
        <f t="shared" si="0"/>
        <v>0</v>
      </c>
      <c r="C37" s="4">
        <f t="shared" si="1"/>
        <v>0</v>
      </c>
      <c r="D37" s="4">
        <f t="shared" si="2"/>
        <v>0</v>
      </c>
      <c r="E37" s="4">
        <f t="shared" si="3"/>
        <v>0</v>
      </c>
      <c r="F37" s="4">
        <f t="shared" si="4"/>
        <v>0</v>
      </c>
      <c r="G37" s="6" t="s">
        <v>46</v>
      </c>
      <c r="H37" s="6" t="s">
        <v>46</v>
      </c>
      <c r="I37" s="6" t="s">
        <v>46</v>
      </c>
      <c r="J37" s="6" t="s">
        <v>46</v>
      </c>
      <c r="K37" s="6" t="s">
        <v>46</v>
      </c>
      <c r="L37" s="6" t="s">
        <v>46</v>
      </c>
      <c r="M37" s="6" t="s">
        <v>46</v>
      </c>
      <c r="N37" s="6" t="s">
        <v>46</v>
      </c>
      <c r="O37" s="6"/>
      <c r="P37" s="6"/>
      <c r="Q37" s="6"/>
      <c r="R37" s="6"/>
      <c r="S37" s="6"/>
      <c r="T37" s="6"/>
      <c r="U37" s="6"/>
      <c r="V37" s="6"/>
      <c r="W37" s="6" t="s">
        <v>46</v>
      </c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4.5" x14ac:dyDescent="0.35">
      <c r="A38" s="1" t="s">
        <v>45</v>
      </c>
      <c r="B38" s="4">
        <f t="shared" si="0"/>
        <v>1</v>
      </c>
      <c r="C38" s="4">
        <f t="shared" si="1"/>
        <v>1</v>
      </c>
      <c r="D38" s="4">
        <f t="shared" si="2"/>
        <v>0</v>
      </c>
      <c r="E38" s="4">
        <f t="shared" si="3"/>
        <v>0</v>
      </c>
      <c r="F38" s="4">
        <f t="shared" si="4"/>
        <v>2</v>
      </c>
      <c r="G38" s="6" t="s">
        <v>46</v>
      </c>
      <c r="H38" s="6" t="s">
        <v>34</v>
      </c>
      <c r="I38" s="6" t="s">
        <v>46</v>
      </c>
      <c r="J38" s="6" t="s">
        <v>46</v>
      </c>
      <c r="K38" s="6" t="s">
        <v>46</v>
      </c>
      <c r="L38" s="6" t="s">
        <v>38</v>
      </c>
      <c r="M38" s="6" t="s">
        <v>46</v>
      </c>
      <c r="N38" s="6" t="s">
        <v>46</v>
      </c>
      <c r="O38" s="6"/>
      <c r="P38" s="6"/>
      <c r="Q38" s="6"/>
      <c r="R38" s="6"/>
      <c r="S38" s="6"/>
      <c r="T38" s="6"/>
      <c r="U38" s="6"/>
      <c r="V38" s="6"/>
      <c r="W38" s="6" t="s">
        <v>46</v>
      </c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4.5" x14ac:dyDescent="0.35">
      <c r="A39" s="1" t="s">
        <v>14</v>
      </c>
      <c r="B39" s="4">
        <f t="shared" si="0"/>
        <v>0</v>
      </c>
      <c r="C39" s="4">
        <f t="shared" si="1"/>
        <v>2</v>
      </c>
      <c r="D39" s="4">
        <f t="shared" si="2"/>
        <v>1</v>
      </c>
      <c r="E39" s="4">
        <f t="shared" si="3"/>
        <v>0</v>
      </c>
      <c r="F39" s="4">
        <f t="shared" si="4"/>
        <v>3</v>
      </c>
      <c r="G39" s="6" t="s">
        <v>46</v>
      </c>
      <c r="H39" s="6" t="s">
        <v>34</v>
      </c>
      <c r="I39" s="6" t="s">
        <v>46</v>
      </c>
      <c r="J39" s="6" t="s">
        <v>39</v>
      </c>
      <c r="K39" s="6" t="s">
        <v>46</v>
      </c>
      <c r="L39" s="6" t="s">
        <v>46</v>
      </c>
      <c r="M39" s="6" t="s">
        <v>46</v>
      </c>
      <c r="N39" s="6" t="s">
        <v>46</v>
      </c>
      <c r="O39" s="6"/>
      <c r="P39" s="6"/>
      <c r="Q39" s="6"/>
      <c r="R39" s="6"/>
      <c r="S39" s="6"/>
      <c r="T39" s="6"/>
      <c r="U39" s="6"/>
      <c r="V39" s="6"/>
      <c r="W39" s="6" t="s">
        <v>34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4.5" x14ac:dyDescent="0.35">
      <c r="A40" s="1" t="s">
        <v>10</v>
      </c>
      <c r="B40" s="4">
        <f t="shared" si="0"/>
        <v>3</v>
      </c>
      <c r="C40" s="4">
        <f t="shared" si="1"/>
        <v>1</v>
      </c>
      <c r="D40" s="4">
        <f t="shared" si="2"/>
        <v>1</v>
      </c>
      <c r="E40" s="4">
        <f t="shared" si="3"/>
        <v>0</v>
      </c>
      <c r="F40" s="4">
        <f t="shared" si="4"/>
        <v>5</v>
      </c>
      <c r="G40" s="6" t="s">
        <v>46</v>
      </c>
      <c r="H40" s="6" t="s">
        <v>39</v>
      </c>
      <c r="I40" s="6" t="s">
        <v>46</v>
      </c>
      <c r="J40" s="6" t="s">
        <v>38</v>
      </c>
      <c r="K40" s="6" t="s">
        <v>34</v>
      </c>
      <c r="L40" s="6" t="s">
        <v>46</v>
      </c>
      <c r="M40" s="6" t="s">
        <v>38</v>
      </c>
      <c r="N40" s="6" t="s">
        <v>46</v>
      </c>
      <c r="O40" s="6"/>
      <c r="P40" s="6"/>
      <c r="Q40" s="6"/>
      <c r="R40" s="6"/>
      <c r="S40" s="6"/>
      <c r="T40" s="6"/>
      <c r="U40" s="6"/>
      <c r="V40" s="6"/>
      <c r="W40" s="6" t="s">
        <v>38</v>
      </c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4.5" x14ac:dyDescent="0.35">
      <c r="A41" s="1" t="s">
        <v>126</v>
      </c>
      <c r="B41" s="4">
        <f t="shared" si="0"/>
        <v>0</v>
      </c>
      <c r="C41" s="4">
        <f t="shared" si="1"/>
        <v>0</v>
      </c>
      <c r="D41" s="4">
        <f t="shared" si="2"/>
        <v>0</v>
      </c>
      <c r="E41" s="4">
        <f t="shared" si="3"/>
        <v>0</v>
      </c>
      <c r="F41" s="4">
        <f t="shared" si="4"/>
        <v>0</v>
      </c>
      <c r="G41" s="6" t="s">
        <v>46</v>
      </c>
      <c r="H41" s="6" t="s">
        <v>46</v>
      </c>
      <c r="I41" s="6" t="s">
        <v>46</v>
      </c>
      <c r="J41" s="6" t="s">
        <v>46</v>
      </c>
      <c r="K41" s="6" t="s">
        <v>46</v>
      </c>
      <c r="L41" s="6" t="s">
        <v>46</v>
      </c>
      <c r="M41" s="6" t="s">
        <v>46</v>
      </c>
      <c r="N41" s="6" t="s">
        <v>46</v>
      </c>
      <c r="O41" s="6"/>
      <c r="P41" s="6"/>
      <c r="Q41" s="6"/>
      <c r="R41" s="6"/>
      <c r="S41" s="6"/>
      <c r="T41" s="6"/>
      <c r="U41" s="6"/>
      <c r="V41" s="6"/>
      <c r="W41" s="6" t="s">
        <v>46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4.5" x14ac:dyDescent="0.35">
      <c r="A42" s="1" t="s">
        <v>128</v>
      </c>
      <c r="B42" s="4">
        <f t="shared" si="0"/>
        <v>0</v>
      </c>
      <c r="C42" s="4">
        <f t="shared" si="1"/>
        <v>1</v>
      </c>
      <c r="D42" s="4">
        <f t="shared" si="2"/>
        <v>0</v>
      </c>
      <c r="E42" s="4">
        <f t="shared" si="3"/>
        <v>1</v>
      </c>
      <c r="F42" s="4">
        <f t="shared" ref="F42" si="5">SUBTOTAL(9,B42:E42)</f>
        <v>2</v>
      </c>
      <c r="G42" s="6" t="s">
        <v>46</v>
      </c>
      <c r="H42" s="6" t="s">
        <v>34</v>
      </c>
      <c r="I42" s="6" t="s">
        <v>46</v>
      </c>
      <c r="J42" s="6" t="s">
        <v>46</v>
      </c>
      <c r="K42" s="6" t="s">
        <v>35</v>
      </c>
      <c r="L42" s="6" t="s">
        <v>46</v>
      </c>
      <c r="M42" s="6" t="s">
        <v>46</v>
      </c>
      <c r="N42" s="6" t="s">
        <v>46</v>
      </c>
      <c r="O42" s="6"/>
      <c r="P42" s="6"/>
      <c r="Q42" s="6"/>
      <c r="R42" s="6"/>
      <c r="S42" s="6"/>
      <c r="T42" s="6"/>
      <c r="U42" s="6"/>
      <c r="V42" s="6"/>
      <c r="W42" s="6" t="s">
        <v>46</v>
      </c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6" spans="1:34" x14ac:dyDescent="0.3">
      <c r="E46" s="5" t="s">
        <v>34</v>
      </c>
    </row>
    <row r="47" spans="1:34" x14ac:dyDescent="0.3">
      <c r="E47" s="5" t="s">
        <v>35</v>
      </c>
    </row>
    <row r="48" spans="1:34" x14ac:dyDescent="0.3">
      <c r="E48" s="5" t="s">
        <v>39</v>
      </c>
    </row>
  </sheetData>
  <sheetProtection selectLockedCells="1"/>
  <autoFilter ref="A2:Z40"/>
  <pageMargins left="0.7" right="0.7" top="0.75" bottom="0.75" header="0.3" footer="0.3"/>
  <pageSetup paperSize="9" orientation="portrait" r:id="rId1"/>
  <headerFooter>
    <oddHeader>&amp;L&amp;"-,Bold"&amp;A&amp;R&amp;8&amp;P (&amp;N)</oddHeader>
    <oddFooter>&amp;L&amp;8&amp;D &amp;T&amp;R&amp;8&amp;F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526982D7-4F65-4372-B159-7AC3C013691B}">
            <xm:f>Instruktion!$A$8</xm:f>
            <x14:dxf>
              <fill>
                <patternFill>
                  <bgColor theme="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cellIs" priority="2" operator="equal" id="{68ADBFF1-DFCF-4B3E-877D-9B2AFD8F8BC7}">
            <xm:f>Instruktion!$A$8</xm:f>
            <x14:dxf>
              <fill>
                <patternFill>
                  <bgColor theme="2"/>
                </patternFill>
              </fill>
            </x14:dxf>
          </x14:cfRule>
          <xm:sqref>G3:AH42</xm:sqref>
        </x14:conditionalFormatting>
        <x14:conditionalFormatting xmlns:xm="http://schemas.microsoft.com/office/excel/2006/main">
          <x14:cfRule type="cellIs" priority="1" operator="equal" id="{8623656E-24F5-4305-B654-128B2811FF34}">
            <xm:f>Instruktion!$A$8</xm:f>
            <x14:dxf>
              <fill>
                <patternFill>
                  <bgColor theme="2"/>
                </patternFill>
              </fill>
            </x14:dxf>
          </x14:cfRule>
          <xm:sqref>K3:K42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Instruktion!$A$2:$A$6</xm:f>
          </x14:formula1>
          <xm:sqref>G3:AH42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4.5" x14ac:dyDescent="0.35"/>
  <sheetData>
    <row r="1" spans="1:3" x14ac:dyDescent="0.35">
      <c r="A1" s="2" t="s">
        <v>37</v>
      </c>
      <c r="B1" s="2"/>
      <c r="C1" s="2"/>
    </row>
    <row r="2" spans="1:3" x14ac:dyDescent="0.35">
      <c r="A2" s="2" t="s">
        <v>38</v>
      </c>
      <c r="B2" s="2" t="s">
        <v>30</v>
      </c>
      <c r="C2" s="2"/>
    </row>
    <row r="3" spans="1:3" x14ac:dyDescent="0.35">
      <c r="A3" s="2" t="s">
        <v>34</v>
      </c>
      <c r="B3" s="2" t="s">
        <v>32</v>
      </c>
      <c r="C3" s="2"/>
    </row>
    <row r="4" spans="1:3" x14ac:dyDescent="0.35">
      <c r="A4" s="2" t="s">
        <v>39</v>
      </c>
      <c r="B4" s="2" t="s">
        <v>31</v>
      </c>
      <c r="C4" s="2"/>
    </row>
    <row r="5" spans="1:3" x14ac:dyDescent="0.35">
      <c r="A5" s="2" t="s">
        <v>35</v>
      </c>
      <c r="B5" s="2" t="s">
        <v>33</v>
      </c>
      <c r="C5" s="2"/>
    </row>
    <row r="6" spans="1:3" x14ac:dyDescent="0.35">
      <c r="A6" s="30" t="s">
        <v>46</v>
      </c>
    </row>
    <row r="7" spans="1:3" x14ac:dyDescent="0.35">
      <c r="A7" s="2" t="s">
        <v>40</v>
      </c>
      <c r="B7" s="2"/>
      <c r="C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3"/>
  <sheetViews>
    <sheetView topLeftCell="A58" workbookViewId="0">
      <selection sqref="A1:F82"/>
    </sheetView>
  </sheetViews>
  <sheetFormatPr defaultRowHeight="14.5" x14ac:dyDescent="0.35"/>
  <cols>
    <col min="2" max="2" width="63.7265625" bestFit="1" customWidth="1"/>
    <col min="3" max="3" width="21.7265625" customWidth="1"/>
    <col min="4" max="4" width="19.26953125" bestFit="1" customWidth="1"/>
  </cols>
  <sheetData>
    <row r="1" spans="1:7" x14ac:dyDescent="0.35">
      <c r="A1" t="s">
        <v>130</v>
      </c>
      <c r="B1" t="s">
        <v>131</v>
      </c>
      <c r="C1" t="s">
        <v>132</v>
      </c>
      <c r="D1" t="s">
        <v>133</v>
      </c>
      <c r="E1" t="s">
        <v>134</v>
      </c>
      <c r="F1" t="s">
        <v>135</v>
      </c>
      <c r="G1" t="s">
        <v>352</v>
      </c>
    </row>
    <row r="2" spans="1:7" hidden="1" x14ac:dyDescent="0.35">
      <c r="B2" t="s">
        <v>136</v>
      </c>
      <c r="C2" t="s">
        <v>137</v>
      </c>
      <c r="D2" t="s">
        <v>342</v>
      </c>
      <c r="E2" t="s">
        <v>343</v>
      </c>
    </row>
    <row r="3" spans="1:7" hidden="1" x14ac:dyDescent="0.35">
      <c r="B3" t="s">
        <v>136</v>
      </c>
      <c r="C3" t="s">
        <v>137</v>
      </c>
      <c r="D3" t="s">
        <v>331</v>
      </c>
      <c r="E3" t="s">
        <v>332</v>
      </c>
    </row>
    <row r="4" spans="1:7" hidden="1" x14ac:dyDescent="0.35">
      <c r="B4" t="s">
        <v>136</v>
      </c>
      <c r="C4" t="s">
        <v>137</v>
      </c>
      <c r="D4" t="s">
        <v>318</v>
      </c>
      <c r="E4" t="s">
        <v>319</v>
      </c>
    </row>
    <row r="5" spans="1:7" hidden="1" x14ac:dyDescent="0.35">
      <c r="A5" t="s">
        <v>38</v>
      </c>
      <c r="B5" t="s">
        <v>320</v>
      </c>
      <c r="C5" t="s">
        <v>137</v>
      </c>
      <c r="D5" t="s">
        <v>318</v>
      </c>
      <c r="E5" t="s">
        <v>319</v>
      </c>
    </row>
    <row r="6" spans="1:7" hidden="1" x14ac:dyDescent="0.35">
      <c r="B6" t="s">
        <v>136</v>
      </c>
      <c r="C6" t="s">
        <v>137</v>
      </c>
      <c r="D6" t="s">
        <v>313</v>
      </c>
      <c r="E6" t="s">
        <v>314</v>
      </c>
    </row>
    <row r="7" spans="1:7" hidden="1" x14ac:dyDescent="0.35">
      <c r="B7" t="s">
        <v>136</v>
      </c>
      <c r="C7" t="s">
        <v>137</v>
      </c>
      <c r="D7" t="s">
        <v>303</v>
      </c>
      <c r="E7" t="s">
        <v>304</v>
      </c>
    </row>
    <row r="8" spans="1:7" hidden="1" x14ac:dyDescent="0.35">
      <c r="B8" t="s">
        <v>136</v>
      </c>
      <c r="C8" t="s">
        <v>137</v>
      </c>
      <c r="D8" t="s">
        <v>289</v>
      </c>
      <c r="E8" t="s">
        <v>290</v>
      </c>
    </row>
    <row r="9" spans="1:7" hidden="1" x14ac:dyDescent="0.35">
      <c r="B9" t="s">
        <v>136</v>
      </c>
      <c r="C9" t="s">
        <v>137</v>
      </c>
      <c r="D9" t="s">
        <v>277</v>
      </c>
      <c r="E9" t="s">
        <v>278</v>
      </c>
    </row>
    <row r="10" spans="1:7" hidden="1" x14ac:dyDescent="0.35">
      <c r="B10" t="s">
        <v>136</v>
      </c>
      <c r="C10" t="s">
        <v>137</v>
      </c>
      <c r="D10" t="s">
        <v>262</v>
      </c>
      <c r="E10" t="s">
        <v>263</v>
      </c>
    </row>
    <row r="11" spans="1:7" hidden="1" x14ac:dyDescent="0.35">
      <c r="B11" t="s">
        <v>136</v>
      </c>
      <c r="C11" t="s">
        <v>137</v>
      </c>
      <c r="D11" t="s">
        <v>254</v>
      </c>
      <c r="E11" t="s">
        <v>255</v>
      </c>
    </row>
    <row r="12" spans="1:7" hidden="1" x14ac:dyDescent="0.35">
      <c r="B12" t="s">
        <v>136</v>
      </c>
      <c r="C12" t="s">
        <v>137</v>
      </c>
      <c r="D12" t="s">
        <v>245</v>
      </c>
      <c r="E12" t="s">
        <v>246</v>
      </c>
    </row>
    <row r="13" spans="1:7" hidden="1" x14ac:dyDescent="0.35">
      <c r="B13" t="s">
        <v>136</v>
      </c>
      <c r="C13" t="s">
        <v>137</v>
      </c>
      <c r="D13" t="s">
        <v>241</v>
      </c>
      <c r="E13" t="s">
        <v>242</v>
      </c>
    </row>
    <row r="14" spans="1:7" hidden="1" x14ac:dyDescent="0.35">
      <c r="B14" t="s">
        <v>136</v>
      </c>
      <c r="C14" t="s">
        <v>137</v>
      </c>
      <c r="D14" t="s">
        <v>226</v>
      </c>
      <c r="E14" t="s">
        <v>227</v>
      </c>
    </row>
    <row r="15" spans="1:7" hidden="1" x14ac:dyDescent="0.35">
      <c r="B15" t="s">
        <v>136</v>
      </c>
      <c r="C15" t="s">
        <v>137</v>
      </c>
      <c r="D15" t="s">
        <v>211</v>
      </c>
      <c r="E15" t="s">
        <v>212</v>
      </c>
    </row>
    <row r="16" spans="1:7" hidden="1" x14ac:dyDescent="0.35">
      <c r="B16" t="s">
        <v>136</v>
      </c>
      <c r="C16" t="s">
        <v>137</v>
      </c>
      <c r="D16" t="s">
        <v>197</v>
      </c>
      <c r="E16" t="s">
        <v>198</v>
      </c>
    </row>
    <row r="17" spans="1:5" hidden="1" x14ac:dyDescent="0.35">
      <c r="B17" t="s">
        <v>136</v>
      </c>
      <c r="C17" t="s">
        <v>137</v>
      </c>
      <c r="D17" t="s">
        <v>189</v>
      </c>
      <c r="E17" t="s">
        <v>190</v>
      </c>
    </row>
    <row r="18" spans="1:5" hidden="1" x14ac:dyDescent="0.35">
      <c r="B18" t="s">
        <v>136</v>
      </c>
      <c r="C18" t="s">
        <v>137</v>
      </c>
      <c r="D18" t="s">
        <v>177</v>
      </c>
      <c r="E18" t="s">
        <v>178</v>
      </c>
    </row>
    <row r="19" spans="1:5" hidden="1" x14ac:dyDescent="0.35">
      <c r="B19" t="s">
        <v>136</v>
      </c>
      <c r="C19" t="s">
        <v>137</v>
      </c>
      <c r="D19" t="s">
        <v>165</v>
      </c>
      <c r="E19" t="s">
        <v>166</v>
      </c>
    </row>
    <row r="20" spans="1:5" hidden="1" x14ac:dyDescent="0.35">
      <c r="B20" t="s">
        <v>136</v>
      </c>
      <c r="C20" t="s">
        <v>137</v>
      </c>
      <c r="D20" t="s">
        <v>161</v>
      </c>
      <c r="E20" t="s">
        <v>162</v>
      </c>
    </row>
    <row r="21" spans="1:5" hidden="1" x14ac:dyDescent="0.35">
      <c r="B21" t="s">
        <v>136</v>
      </c>
      <c r="C21" t="s">
        <v>137</v>
      </c>
      <c r="D21" t="s">
        <v>157</v>
      </c>
      <c r="E21" t="s">
        <v>158</v>
      </c>
    </row>
    <row r="22" spans="1:5" hidden="1" x14ac:dyDescent="0.35">
      <c r="B22" t="s">
        <v>136</v>
      </c>
      <c r="C22" t="s">
        <v>137</v>
      </c>
      <c r="D22" t="s">
        <v>153</v>
      </c>
      <c r="E22" t="s">
        <v>154</v>
      </c>
    </row>
    <row r="23" spans="1:5" hidden="1" x14ac:dyDescent="0.35">
      <c r="B23" t="s">
        <v>136</v>
      </c>
      <c r="C23" t="s">
        <v>137</v>
      </c>
      <c r="D23" t="s">
        <v>149</v>
      </c>
      <c r="E23" t="s">
        <v>150</v>
      </c>
    </row>
    <row r="24" spans="1:5" hidden="1" x14ac:dyDescent="0.35">
      <c r="B24" t="s">
        <v>136</v>
      </c>
      <c r="C24" t="s">
        <v>137</v>
      </c>
      <c r="D24" t="s">
        <v>144</v>
      </c>
      <c r="E24" t="s">
        <v>145</v>
      </c>
    </row>
    <row r="25" spans="1:5" hidden="1" x14ac:dyDescent="0.35">
      <c r="B25" t="s">
        <v>136</v>
      </c>
      <c r="C25" t="s">
        <v>137</v>
      </c>
      <c r="D25" t="s">
        <v>142</v>
      </c>
      <c r="E25" t="s">
        <v>143</v>
      </c>
    </row>
    <row r="26" spans="1:5" hidden="1" x14ac:dyDescent="0.35">
      <c r="B26" t="s">
        <v>136</v>
      </c>
      <c r="C26" t="s">
        <v>137</v>
      </c>
      <c r="D26" t="s">
        <v>140</v>
      </c>
      <c r="E26" t="s">
        <v>141</v>
      </c>
    </row>
    <row r="27" spans="1:5" hidden="1" x14ac:dyDescent="0.35">
      <c r="B27" t="s">
        <v>136</v>
      </c>
      <c r="C27" t="s">
        <v>137</v>
      </c>
      <c r="D27" t="s">
        <v>138</v>
      </c>
      <c r="E27" t="s">
        <v>139</v>
      </c>
    </row>
    <row r="28" spans="1:5" hidden="1" x14ac:dyDescent="0.35">
      <c r="A28" t="s">
        <v>38</v>
      </c>
      <c r="B28" t="s">
        <v>285</v>
      </c>
      <c r="C28" t="s">
        <v>286</v>
      </c>
      <c r="D28" t="s">
        <v>340</v>
      </c>
      <c r="E28" t="s">
        <v>341</v>
      </c>
    </row>
    <row r="29" spans="1:5" hidden="1" x14ac:dyDescent="0.35">
      <c r="B29" t="s">
        <v>136</v>
      </c>
      <c r="C29" t="s">
        <v>328</v>
      </c>
      <c r="D29" t="s">
        <v>338</v>
      </c>
      <c r="E29" t="s">
        <v>339</v>
      </c>
    </row>
    <row r="30" spans="1:5" hidden="1" x14ac:dyDescent="0.35">
      <c r="B30" t="s">
        <v>136</v>
      </c>
      <c r="C30" t="s">
        <v>328</v>
      </c>
      <c r="D30" t="s">
        <v>329</v>
      </c>
      <c r="E30" t="s">
        <v>330</v>
      </c>
    </row>
    <row r="31" spans="1:5" hidden="1" x14ac:dyDescent="0.35">
      <c r="B31" t="s">
        <v>136</v>
      </c>
      <c r="C31" t="s">
        <v>315</v>
      </c>
      <c r="D31" t="s">
        <v>316</v>
      </c>
      <c r="E31" t="s">
        <v>317</v>
      </c>
    </row>
    <row r="32" spans="1:5" hidden="1" x14ac:dyDescent="0.35">
      <c r="B32" t="s">
        <v>309</v>
      </c>
      <c r="C32" t="s">
        <v>310</v>
      </c>
      <c r="D32" t="s">
        <v>311</v>
      </c>
      <c r="E32" t="s">
        <v>312</v>
      </c>
    </row>
    <row r="33" spans="1:5" hidden="1" x14ac:dyDescent="0.35">
      <c r="B33" t="s">
        <v>136</v>
      </c>
      <c r="C33" t="s">
        <v>146</v>
      </c>
      <c r="D33" t="s">
        <v>301</v>
      </c>
      <c r="E33" t="s">
        <v>302</v>
      </c>
    </row>
    <row r="34" spans="1:5" x14ac:dyDescent="0.35">
      <c r="A34" t="s">
        <v>38</v>
      </c>
      <c r="B34" t="s">
        <v>285</v>
      </c>
      <c r="C34" t="s">
        <v>286</v>
      </c>
      <c r="D34" t="s">
        <v>287</v>
      </c>
      <c r="E34" t="s">
        <v>288</v>
      </c>
    </row>
    <row r="35" spans="1:5" hidden="1" x14ac:dyDescent="0.35">
      <c r="B35" t="s">
        <v>136</v>
      </c>
      <c r="C35" t="s">
        <v>146</v>
      </c>
      <c r="D35" t="s">
        <v>275</v>
      </c>
      <c r="E35" t="s">
        <v>276</v>
      </c>
    </row>
    <row r="36" spans="1:5" x14ac:dyDescent="0.35">
      <c r="A36" t="s">
        <v>38</v>
      </c>
      <c r="B36" t="s">
        <v>271</v>
      </c>
      <c r="C36" t="s">
        <v>272</v>
      </c>
      <c r="D36" t="s">
        <v>273</v>
      </c>
      <c r="E36" t="s">
        <v>274</v>
      </c>
    </row>
    <row r="37" spans="1:5" hidden="1" x14ac:dyDescent="0.35">
      <c r="B37" t="s">
        <v>136</v>
      </c>
      <c r="C37" t="s">
        <v>146</v>
      </c>
      <c r="D37" t="s">
        <v>260</v>
      </c>
      <c r="E37" t="s">
        <v>261</v>
      </c>
    </row>
    <row r="38" spans="1:5" hidden="1" x14ac:dyDescent="0.35">
      <c r="B38" t="s">
        <v>136</v>
      </c>
      <c r="C38" t="s">
        <v>146</v>
      </c>
      <c r="D38" t="s">
        <v>252</v>
      </c>
      <c r="E38" t="s">
        <v>253</v>
      </c>
    </row>
    <row r="39" spans="1:5" hidden="1" x14ac:dyDescent="0.35">
      <c r="B39" t="s">
        <v>136</v>
      </c>
      <c r="C39" t="s">
        <v>146</v>
      </c>
      <c r="D39" t="s">
        <v>243</v>
      </c>
      <c r="E39" t="s">
        <v>244</v>
      </c>
    </row>
    <row r="40" spans="1:5" x14ac:dyDescent="0.35">
      <c r="A40" t="s">
        <v>38</v>
      </c>
      <c r="B40" t="s">
        <v>237</v>
      </c>
      <c r="C40" t="s">
        <v>238</v>
      </c>
      <c r="D40" t="s">
        <v>239</v>
      </c>
      <c r="E40" t="s">
        <v>240</v>
      </c>
    </row>
    <row r="41" spans="1:5" hidden="1" x14ac:dyDescent="0.35">
      <c r="B41" t="s">
        <v>136</v>
      </c>
      <c r="C41" t="s">
        <v>146</v>
      </c>
      <c r="D41" t="s">
        <v>235</v>
      </c>
      <c r="E41" t="s">
        <v>236</v>
      </c>
    </row>
    <row r="42" spans="1:5" hidden="1" x14ac:dyDescent="0.35">
      <c r="B42" t="s">
        <v>136</v>
      </c>
      <c r="C42" t="s">
        <v>146</v>
      </c>
      <c r="D42" t="s">
        <v>224</v>
      </c>
      <c r="E42" t="s">
        <v>225</v>
      </c>
    </row>
    <row r="43" spans="1:5" x14ac:dyDescent="0.35">
      <c r="A43" t="s">
        <v>38</v>
      </c>
      <c r="B43" t="s">
        <v>221</v>
      </c>
      <c r="C43" t="s">
        <v>218</v>
      </c>
      <c r="D43" t="s">
        <v>222</v>
      </c>
      <c r="E43" t="s">
        <v>223</v>
      </c>
    </row>
    <row r="44" spans="1:5" x14ac:dyDescent="0.35">
      <c r="A44" t="s">
        <v>38</v>
      </c>
      <c r="B44" t="s">
        <v>217</v>
      </c>
      <c r="C44" t="s">
        <v>218</v>
      </c>
      <c r="D44" t="s">
        <v>219</v>
      </c>
      <c r="E44" t="s">
        <v>220</v>
      </c>
    </row>
    <row r="45" spans="1:5" x14ac:dyDescent="0.35">
      <c r="A45" t="s">
        <v>38</v>
      </c>
      <c r="B45" t="s">
        <v>207</v>
      </c>
      <c r="C45" t="s">
        <v>208</v>
      </c>
      <c r="D45" t="s">
        <v>209</v>
      </c>
      <c r="E45" t="s">
        <v>210</v>
      </c>
    </row>
    <row r="46" spans="1:5" hidden="1" x14ac:dyDescent="0.35">
      <c r="B46" t="s">
        <v>136</v>
      </c>
      <c r="C46" t="s">
        <v>146</v>
      </c>
      <c r="D46" t="s">
        <v>203</v>
      </c>
      <c r="E46" t="s">
        <v>204</v>
      </c>
    </row>
    <row r="47" spans="1:5" x14ac:dyDescent="0.35">
      <c r="A47" t="s">
        <v>38</v>
      </c>
      <c r="B47" t="s">
        <v>205</v>
      </c>
      <c r="C47" t="s">
        <v>180</v>
      </c>
      <c r="D47" t="s">
        <v>203</v>
      </c>
      <c r="E47" t="s">
        <v>206</v>
      </c>
    </row>
    <row r="48" spans="1:5" x14ac:dyDescent="0.35">
      <c r="A48" t="s">
        <v>38</v>
      </c>
      <c r="B48" t="s">
        <v>193</v>
      </c>
      <c r="C48" t="s">
        <v>194</v>
      </c>
      <c r="D48" t="s">
        <v>195</v>
      </c>
      <c r="E48" t="s">
        <v>196</v>
      </c>
    </row>
    <row r="49" spans="1:5" hidden="1" x14ac:dyDescent="0.35">
      <c r="B49" t="s">
        <v>136</v>
      </c>
      <c r="C49" t="s">
        <v>146</v>
      </c>
      <c r="D49" t="s">
        <v>191</v>
      </c>
      <c r="E49" t="s">
        <v>192</v>
      </c>
    </row>
    <row r="50" spans="1:5" hidden="1" x14ac:dyDescent="0.35">
      <c r="B50" t="s">
        <v>136</v>
      </c>
      <c r="C50" t="s">
        <v>146</v>
      </c>
      <c r="D50" t="s">
        <v>187</v>
      </c>
      <c r="E50" t="s">
        <v>188</v>
      </c>
    </row>
    <row r="51" spans="1:5" hidden="1" x14ac:dyDescent="0.35">
      <c r="B51" t="s">
        <v>136</v>
      </c>
      <c r="C51" t="s">
        <v>146</v>
      </c>
      <c r="D51" t="s">
        <v>175</v>
      </c>
      <c r="E51" t="s">
        <v>176</v>
      </c>
    </row>
    <row r="52" spans="1:5" hidden="1" x14ac:dyDescent="0.35">
      <c r="B52" t="s">
        <v>136</v>
      </c>
      <c r="C52" t="s">
        <v>146</v>
      </c>
      <c r="D52" t="s">
        <v>163</v>
      </c>
      <c r="E52" t="s">
        <v>164</v>
      </c>
    </row>
    <row r="53" spans="1:5" hidden="1" x14ac:dyDescent="0.35">
      <c r="B53" t="s">
        <v>136</v>
      </c>
      <c r="C53" t="s">
        <v>146</v>
      </c>
      <c r="D53" t="s">
        <v>159</v>
      </c>
      <c r="E53" t="s">
        <v>160</v>
      </c>
    </row>
    <row r="54" spans="1:5" hidden="1" x14ac:dyDescent="0.35">
      <c r="B54" t="s">
        <v>136</v>
      </c>
      <c r="C54" t="s">
        <v>146</v>
      </c>
      <c r="D54" t="s">
        <v>155</v>
      </c>
      <c r="E54" t="s">
        <v>156</v>
      </c>
    </row>
    <row r="55" spans="1:5" hidden="1" x14ac:dyDescent="0.35">
      <c r="B55" t="s">
        <v>136</v>
      </c>
      <c r="C55" t="s">
        <v>146</v>
      </c>
      <c r="D55" t="s">
        <v>151</v>
      </c>
      <c r="E55" t="s">
        <v>152</v>
      </c>
    </row>
    <row r="56" spans="1:5" hidden="1" x14ac:dyDescent="0.35">
      <c r="B56" t="s">
        <v>136</v>
      </c>
      <c r="C56" t="s">
        <v>146</v>
      </c>
      <c r="D56" t="s">
        <v>147</v>
      </c>
      <c r="E56" t="s">
        <v>148</v>
      </c>
    </row>
    <row r="57" spans="1:5" x14ac:dyDescent="0.35">
      <c r="A57" t="s">
        <v>38</v>
      </c>
      <c r="B57" t="s">
        <v>167</v>
      </c>
      <c r="C57" t="s">
        <v>168</v>
      </c>
      <c r="D57" t="s">
        <v>350</v>
      </c>
      <c r="E57" t="s">
        <v>351</v>
      </c>
    </row>
    <row r="58" spans="1:5" x14ac:dyDescent="0.35">
      <c r="A58" t="s">
        <v>38</v>
      </c>
      <c r="B58" t="s">
        <v>347</v>
      </c>
      <c r="C58" t="s">
        <v>272</v>
      </c>
      <c r="D58" t="s">
        <v>348</v>
      </c>
      <c r="E58" t="s">
        <v>349</v>
      </c>
    </row>
    <row r="59" spans="1:5" x14ac:dyDescent="0.35">
      <c r="A59" t="s">
        <v>38</v>
      </c>
      <c r="B59" t="s">
        <v>344</v>
      </c>
      <c r="C59" t="s">
        <v>180</v>
      </c>
      <c r="D59" t="s">
        <v>345</v>
      </c>
      <c r="E59" t="s">
        <v>346</v>
      </c>
    </row>
    <row r="60" spans="1:5" x14ac:dyDescent="0.35">
      <c r="A60" t="s">
        <v>38</v>
      </c>
      <c r="B60" t="s">
        <v>335</v>
      </c>
      <c r="C60" t="s">
        <v>180</v>
      </c>
      <c r="D60" t="s">
        <v>336</v>
      </c>
      <c r="E60" t="s">
        <v>337</v>
      </c>
    </row>
    <row r="61" spans="1:5" x14ac:dyDescent="0.35">
      <c r="A61" t="s">
        <v>38</v>
      </c>
      <c r="B61" t="s">
        <v>295</v>
      </c>
      <c r="C61" t="s">
        <v>180</v>
      </c>
      <c r="D61" t="s">
        <v>333</v>
      </c>
      <c r="E61" t="s">
        <v>334</v>
      </c>
    </row>
    <row r="62" spans="1:5" x14ac:dyDescent="0.35">
      <c r="A62" t="s">
        <v>38</v>
      </c>
      <c r="B62" t="s">
        <v>325</v>
      </c>
      <c r="C62" t="s">
        <v>218</v>
      </c>
      <c r="D62" t="s">
        <v>326</v>
      </c>
      <c r="E62" t="s">
        <v>327</v>
      </c>
    </row>
    <row r="63" spans="1:5" x14ac:dyDescent="0.35">
      <c r="A63" t="s">
        <v>38</v>
      </c>
      <c r="B63" t="s">
        <v>321</v>
      </c>
      <c r="C63" t="s">
        <v>322</v>
      </c>
      <c r="D63" t="s">
        <v>323</v>
      </c>
      <c r="E63" t="s">
        <v>324</v>
      </c>
    </row>
    <row r="64" spans="1:5" x14ac:dyDescent="0.35">
      <c r="A64" t="s">
        <v>38</v>
      </c>
      <c r="B64" t="s">
        <v>298</v>
      </c>
      <c r="C64" t="s">
        <v>218</v>
      </c>
      <c r="D64" t="s">
        <v>299</v>
      </c>
      <c r="E64" t="s">
        <v>300</v>
      </c>
    </row>
    <row r="65" spans="1:5" x14ac:dyDescent="0.35">
      <c r="A65" t="s">
        <v>38</v>
      </c>
      <c r="B65" t="s">
        <v>295</v>
      </c>
      <c r="C65" t="s">
        <v>218</v>
      </c>
      <c r="D65" t="s">
        <v>296</v>
      </c>
      <c r="E65" t="s">
        <v>297</v>
      </c>
    </row>
    <row r="66" spans="1:5" x14ac:dyDescent="0.35">
      <c r="A66" t="s">
        <v>38</v>
      </c>
      <c r="B66" t="s">
        <v>291</v>
      </c>
      <c r="C66" t="s">
        <v>292</v>
      </c>
      <c r="D66" t="s">
        <v>293</v>
      </c>
      <c r="E66" t="s">
        <v>294</v>
      </c>
    </row>
    <row r="67" spans="1:5" x14ac:dyDescent="0.35">
      <c r="A67" t="s">
        <v>38</v>
      </c>
      <c r="B67" t="s">
        <v>282</v>
      </c>
      <c r="C67" t="s">
        <v>180</v>
      </c>
      <c r="D67" t="s">
        <v>283</v>
      </c>
      <c r="E67" t="s">
        <v>284</v>
      </c>
    </row>
    <row r="68" spans="1:5" x14ac:dyDescent="0.35">
      <c r="A68" t="s">
        <v>38</v>
      </c>
      <c r="B68" t="s">
        <v>279</v>
      </c>
      <c r="C68" t="s">
        <v>180</v>
      </c>
      <c r="D68" t="s">
        <v>280</v>
      </c>
      <c r="E68" t="s">
        <v>281</v>
      </c>
    </row>
    <row r="69" spans="1:5" x14ac:dyDescent="0.35">
      <c r="A69" t="s">
        <v>38</v>
      </c>
      <c r="B69" t="s">
        <v>268</v>
      </c>
      <c r="C69" t="s">
        <v>180</v>
      </c>
      <c r="D69" t="s">
        <v>269</v>
      </c>
      <c r="E69" t="s">
        <v>270</v>
      </c>
    </row>
    <row r="70" spans="1:5" x14ac:dyDescent="0.35">
      <c r="A70" t="s">
        <v>38</v>
      </c>
      <c r="B70" t="s">
        <v>264</v>
      </c>
      <c r="C70" t="s">
        <v>265</v>
      </c>
      <c r="D70" t="s">
        <v>266</v>
      </c>
      <c r="E70" t="s">
        <v>267</v>
      </c>
    </row>
    <row r="71" spans="1:5" x14ac:dyDescent="0.35">
      <c r="A71" t="s">
        <v>38</v>
      </c>
      <c r="B71" t="s">
        <v>256</v>
      </c>
      <c r="C71" t="s">
        <v>257</v>
      </c>
      <c r="D71" t="s">
        <v>258</v>
      </c>
      <c r="E71" t="s">
        <v>259</v>
      </c>
    </row>
    <row r="72" spans="1:5" x14ac:dyDescent="0.35">
      <c r="A72" t="s">
        <v>38</v>
      </c>
      <c r="B72" t="s">
        <v>250</v>
      </c>
      <c r="C72" t="s">
        <v>218</v>
      </c>
      <c r="D72" t="s">
        <v>251</v>
      </c>
      <c r="E72" t="s">
        <v>248</v>
      </c>
    </row>
    <row r="73" spans="1:5" x14ac:dyDescent="0.35">
      <c r="A73" t="s">
        <v>38</v>
      </c>
      <c r="B73" t="s">
        <v>247</v>
      </c>
      <c r="C73" t="s">
        <v>218</v>
      </c>
      <c r="D73" t="s">
        <v>248</v>
      </c>
      <c r="E73" t="s">
        <v>249</v>
      </c>
    </row>
    <row r="74" spans="1:5" x14ac:dyDescent="0.35">
      <c r="A74" t="s">
        <v>38</v>
      </c>
      <c r="B74" t="s">
        <v>232</v>
      </c>
      <c r="C74" t="s">
        <v>180</v>
      </c>
      <c r="D74" t="s">
        <v>233</v>
      </c>
      <c r="E74" t="s">
        <v>234</v>
      </c>
    </row>
    <row r="75" spans="1:5" x14ac:dyDescent="0.35">
      <c r="A75" t="s">
        <v>38</v>
      </c>
      <c r="B75" t="s">
        <v>228</v>
      </c>
      <c r="C75" t="s">
        <v>229</v>
      </c>
      <c r="D75" t="s">
        <v>230</v>
      </c>
      <c r="E75" t="s">
        <v>231</v>
      </c>
    </row>
    <row r="76" spans="1:5" x14ac:dyDescent="0.35">
      <c r="A76" t="s">
        <v>38</v>
      </c>
      <c r="B76" t="s">
        <v>213</v>
      </c>
      <c r="C76" t="s">
        <v>214</v>
      </c>
      <c r="D76" t="s">
        <v>215</v>
      </c>
      <c r="E76" t="s">
        <v>216</v>
      </c>
    </row>
    <row r="77" spans="1:5" x14ac:dyDescent="0.35">
      <c r="A77" t="s">
        <v>38</v>
      </c>
      <c r="B77" t="s">
        <v>199</v>
      </c>
      <c r="C77" t="s">
        <v>200</v>
      </c>
      <c r="D77" t="s">
        <v>201</v>
      </c>
      <c r="E77" t="s">
        <v>202</v>
      </c>
    </row>
    <row r="78" spans="1:5" x14ac:dyDescent="0.35">
      <c r="A78" t="s">
        <v>38</v>
      </c>
      <c r="B78" t="s">
        <v>185</v>
      </c>
      <c r="C78" t="s">
        <v>180</v>
      </c>
      <c r="D78" t="s">
        <v>186</v>
      </c>
      <c r="E78" t="s">
        <v>184</v>
      </c>
    </row>
    <row r="79" spans="1:5" x14ac:dyDescent="0.35">
      <c r="A79" t="s">
        <v>38</v>
      </c>
      <c r="B79" t="s">
        <v>183</v>
      </c>
      <c r="C79" t="s">
        <v>180</v>
      </c>
      <c r="D79" t="s">
        <v>184</v>
      </c>
      <c r="E79" t="s">
        <v>181</v>
      </c>
    </row>
    <row r="80" spans="1:5" x14ac:dyDescent="0.35">
      <c r="A80" t="s">
        <v>38</v>
      </c>
      <c r="B80" t="s">
        <v>179</v>
      </c>
      <c r="C80" t="s">
        <v>180</v>
      </c>
      <c r="D80" t="s">
        <v>181</v>
      </c>
      <c r="E80" t="s">
        <v>182</v>
      </c>
    </row>
    <row r="81" spans="1:5" x14ac:dyDescent="0.35">
      <c r="A81" t="s">
        <v>38</v>
      </c>
      <c r="B81" t="s">
        <v>171</v>
      </c>
      <c r="C81" t="s">
        <v>172</v>
      </c>
      <c r="D81" t="s">
        <v>173</v>
      </c>
      <c r="E81" t="s">
        <v>174</v>
      </c>
    </row>
    <row r="82" spans="1:5" x14ac:dyDescent="0.35">
      <c r="A82" t="s">
        <v>38</v>
      </c>
      <c r="B82" t="s">
        <v>167</v>
      </c>
      <c r="C82" t="s">
        <v>168</v>
      </c>
      <c r="D82" t="s">
        <v>169</v>
      </c>
      <c r="E82" t="s">
        <v>170</v>
      </c>
    </row>
    <row r="83" spans="1:5" hidden="1" x14ac:dyDescent="0.35">
      <c r="B83" t="s">
        <v>305</v>
      </c>
      <c r="C83" t="s">
        <v>306</v>
      </c>
      <c r="D83" t="s">
        <v>307</v>
      </c>
      <c r="E83" t="s">
        <v>308</v>
      </c>
    </row>
  </sheetData>
  <autoFilter ref="A1:H83">
    <filterColumn colId="0">
      <customFilters>
        <customFilter operator="notEqual" val=" "/>
      </customFilters>
    </filterColumn>
    <filterColumn colId="1">
      <filters>
        <filter val="Föräldrarmatch"/>
        <filter val="Match Ale IBF P10 Grön - Pixbo Wallenstam IBK P10 vit/röd"/>
        <filter val="Match FBC Lerum P10 Panthers Svart - Pixbo Wallenstam IBK P10 Röd"/>
        <filter val="Match FBC Lerum P10T - Pixbo Wallenstam IBK P10 Vit"/>
        <filter val="Match FBC Vinga P10 - Pixbo Wallenstam IBK P10 vit/röd"/>
        <filter val="Match Floda IBK P10 Röd - Pixbo Wallenstam IBK P10 Vit"/>
        <filter val="Match Herrestads AIF P09 - Pixbo Wallenstam IBK P10 Röd"/>
        <filter val="Match IBF Backadalen P10 - Pixbo Wallenstam IBK P10 Röd"/>
        <filter val="Match IBF Backadalen P10 - Pixbo Wallenstam IBK P10 vit/röd"/>
        <filter val="Match IBK Göteborg P09/10 Vit - Pixbo Wallenstam IBK P10 Röd"/>
        <filter val="Match IBK Kungälv P10 K - Pixbo Wallenstam IBK P10 vit/röd"/>
        <filter val="Match IK Zenith P-10 Grön - Pixbo Wallenstam IBK P10 vit/röd"/>
        <filter val="Match Kärra IBK P10 Svart - Pixbo Wallenstam IBK P10 vit/röd"/>
        <filter val="Match Mölndals IBF P10 Svart - Pixbo Wallenstam IBK P10 Vit"/>
        <filter val="Match Pixbo Wallenstam IBK P10 Röd - Dingle AIK P10"/>
        <filter val="Match Pixbo Wallenstam IBK P10 Röd - Hindås IBK P09/10"/>
        <filter val="Match Pixbo Wallenstam IBK P10 Röd - IBF Älvstranden P10/P11"/>
        <filter val="Match Pixbo Wallenstam IBK P10 Röd - IBK Kungälv P10 K"/>
        <filter val="Match Pixbo Wallenstam IBK P10 Röd - Landvetter IBK P10 Vit"/>
        <filter val="Match Pixbo Wallenstam IBK P10 Vit - Eken IBK P-10"/>
        <filter val="Match Pixbo Wallenstam IBK P10 Vit - Kärra IBK P10 Röd"/>
        <filter val="Match Pixbo Wallenstam IBK P10 Vit - Lindome IBK P10 Lila"/>
        <filter val="Match Pixbo Wallenstam IBK P10 Vit - Lindås Rasta IBK P10 Blå"/>
        <filter val="Match Pixbo Wallenstam IBK P10 Vit - Lindås Rasta IBK P10 svart"/>
        <filter val="Match Pixbo Wallenstam IBK P10 Vit - Mölndals IBF P10 Röd"/>
        <filter val="Match Pixbo Wallenstam IBK P10 Vit - Utbynäs SK P 09/10"/>
        <filter val="Match Pixbo Wallenstam IBK P10 vit/röd - Frölunda IBK PF10"/>
        <filter val="Match Pixbo Wallenstam IBK P10 vit/röd - IBF Backadalen P10"/>
        <filter val="Match Pixbo Wallenstam IBK P10 vit/röd - IBK Bergum P10/11"/>
        <filter val="Match Pixbo Wallenstam IBK P10 vit/röd - Lindås Rasta IBK P11 Vit"/>
        <filter val="Match Pixbo Wallenstam IBK P10 vit/röd - Stenungsunds IBK P10 svart"/>
        <filter val="Match Surte IS IBK P10 UTGÅR - Pixbo Wallenstam IBK P10 Röd"/>
        <filter val="Match Utbynäs SK P 09/10 - Pixbo Wallenstam IBK P10 Vit"/>
        <filter val="Träningsmatcher"/>
      </filters>
    </filterColumn>
    <filterColumn colId="3">
      <filters>
        <filter val="lör 2020-01-04 09:00"/>
        <filter val="lör 2020-01-18 12:00"/>
        <filter val="lör 2020-01-25 16:00"/>
        <filter val="lör 2020-02-22 09:40"/>
        <filter val="lör 2020-02-29 17:30"/>
        <filter val="lör 2020-02-29 18:30"/>
        <filter val="lör 2020-03-07 13:40"/>
        <filter val="lör 2020-03-07 15:30"/>
        <filter val="lör 2020-03-14 14:00"/>
        <filter val="sön 2019-12-01 09:00"/>
        <filter val="sön 2019-12-01 12:00"/>
        <filter val="sön 2019-12-01 15:30"/>
        <filter val="sön 2019-12-08 11:20"/>
        <filter val="sön 2019-12-08 13:20"/>
        <filter val="sön 2019-12-15 12:10"/>
        <filter val="sön 2019-12-15 14:00"/>
        <filter val="sön 2020-01-12 09:30"/>
        <filter val="sön 2020-01-12 11:30"/>
        <filter val="sön 2020-01-12 13:20"/>
        <filter val="sön 2020-01-19 11:30"/>
        <filter val="sön 2020-01-19 14:30"/>
        <filter val="sön 2020-01-26 12:00"/>
        <filter val="sön 2020-01-26 14:20"/>
        <filter val="sön 2020-02-02 11:00"/>
        <filter val="sön 2020-02-09 10:30"/>
        <filter val="sön 2020-02-09 12:30"/>
        <filter val="sön 2020-02-23 11:20"/>
        <filter val="sön 2020-02-23 12:30"/>
        <filter val="sön 2020-03-01 13:30"/>
        <filter val="sön 2020-03-08 10:00"/>
        <filter val="sön 2020-03-22 09:00"/>
        <filter val="sön 2020-03-22 11:00"/>
        <filter val="sön 2020-03-22 13:00"/>
        <filter val="sön 2020-03-29 00:00"/>
        <filter val="sön 2020-03-29 10:00"/>
      </filters>
    </filterColumn>
  </autoFilter>
  <sortState ref="A1:G83">
    <sortCondition ref="D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41" sqref="A2:A41"/>
    </sheetView>
  </sheetViews>
  <sheetFormatPr defaultRowHeight="14.5" x14ac:dyDescent="0.35"/>
  <cols>
    <col min="1" max="1" width="43.26953125" customWidth="1"/>
  </cols>
  <sheetData>
    <row r="1" spans="1:9" x14ac:dyDescent="0.35">
      <c r="A1" s="12"/>
      <c r="B1" s="12"/>
      <c r="C1" s="12"/>
      <c r="D1" s="12"/>
      <c r="E1" s="12"/>
      <c r="F1" s="12"/>
      <c r="G1" s="12"/>
      <c r="H1" s="12"/>
      <c r="I1" s="12"/>
    </row>
    <row r="2" spans="1:9" ht="25.5" thickBot="1" x14ac:dyDescent="0.4">
      <c r="A2" s="22" t="s">
        <v>41</v>
      </c>
      <c r="B2" s="22" t="s">
        <v>71</v>
      </c>
      <c r="C2" s="23" t="s">
        <v>72</v>
      </c>
      <c r="D2" s="22" t="s">
        <v>73</v>
      </c>
      <c r="E2" s="24" t="s">
        <v>74</v>
      </c>
      <c r="F2" s="24" t="s">
        <v>74</v>
      </c>
      <c r="G2" s="24" t="s">
        <v>74</v>
      </c>
      <c r="H2" s="24"/>
      <c r="I2" s="25"/>
    </row>
    <row r="3" spans="1:9" ht="25.5" thickBot="1" x14ac:dyDescent="0.4">
      <c r="A3" s="22" t="s">
        <v>42</v>
      </c>
      <c r="B3" s="22" t="s">
        <v>71</v>
      </c>
      <c r="C3" s="23" t="s">
        <v>75</v>
      </c>
      <c r="D3" s="22" t="s">
        <v>76</v>
      </c>
      <c r="E3" s="24" t="s">
        <v>74</v>
      </c>
      <c r="F3" s="24" t="s">
        <v>74</v>
      </c>
      <c r="G3" s="24" t="s">
        <v>74</v>
      </c>
      <c r="H3" s="24"/>
      <c r="I3" s="25"/>
    </row>
    <row r="4" spans="1:9" ht="25.5" thickBot="1" x14ac:dyDescent="0.4">
      <c r="A4" s="22" t="s">
        <v>77</v>
      </c>
      <c r="B4" s="22" t="s">
        <v>71</v>
      </c>
      <c r="C4" s="22"/>
      <c r="D4" s="22" t="s">
        <v>78</v>
      </c>
      <c r="E4" s="24" t="s">
        <v>74</v>
      </c>
      <c r="F4" s="24" t="s">
        <v>74</v>
      </c>
      <c r="G4" s="24" t="s">
        <v>74</v>
      </c>
      <c r="H4" s="24"/>
      <c r="I4" s="25"/>
    </row>
    <row r="5" spans="1:9" ht="25.5" thickBot="1" x14ac:dyDescent="0.4">
      <c r="A5" s="22" t="s">
        <v>43</v>
      </c>
      <c r="B5" s="22" t="s">
        <v>71</v>
      </c>
      <c r="C5" s="23" t="s">
        <v>79</v>
      </c>
      <c r="D5" s="22" t="s">
        <v>80</v>
      </c>
      <c r="E5" s="24" t="s">
        <v>74</v>
      </c>
      <c r="F5" s="24" t="s">
        <v>74</v>
      </c>
      <c r="G5" s="24" t="s">
        <v>74</v>
      </c>
      <c r="H5" s="24"/>
      <c r="I5" s="25"/>
    </row>
    <row r="6" spans="1:9" ht="25.5" thickBot="1" x14ac:dyDescent="0.4">
      <c r="A6" s="22" t="s">
        <v>16</v>
      </c>
      <c r="B6" s="22" t="s">
        <v>71</v>
      </c>
      <c r="C6" s="23" t="s">
        <v>79</v>
      </c>
      <c r="D6" s="22" t="s">
        <v>81</v>
      </c>
      <c r="E6" s="24" t="s">
        <v>74</v>
      </c>
      <c r="F6" s="24"/>
      <c r="G6" s="24" t="s">
        <v>74</v>
      </c>
      <c r="H6" s="24"/>
      <c r="I6" s="25"/>
    </row>
    <row r="7" spans="1:9" ht="25.5" thickBot="1" x14ac:dyDescent="0.4">
      <c r="A7" s="22" t="s">
        <v>82</v>
      </c>
      <c r="B7" s="22" t="s">
        <v>71</v>
      </c>
      <c r="C7" s="22"/>
      <c r="D7" s="22" t="s">
        <v>83</v>
      </c>
      <c r="E7" s="24" t="s">
        <v>74</v>
      </c>
      <c r="F7" s="24" t="s">
        <v>74</v>
      </c>
      <c r="G7" s="24" t="s">
        <v>74</v>
      </c>
      <c r="H7" s="24"/>
      <c r="I7" s="25"/>
    </row>
    <row r="8" spans="1:9" ht="25.5" thickBot="1" x14ac:dyDescent="0.4">
      <c r="A8" s="22" t="s">
        <v>6</v>
      </c>
      <c r="B8" s="22" t="s">
        <v>71</v>
      </c>
      <c r="C8" s="23" t="s">
        <v>84</v>
      </c>
      <c r="D8" s="22" t="s">
        <v>85</v>
      </c>
      <c r="E8" s="24" t="s">
        <v>74</v>
      </c>
      <c r="F8" s="24" t="s">
        <v>74</v>
      </c>
      <c r="G8" s="24" t="s">
        <v>74</v>
      </c>
      <c r="H8" s="24"/>
      <c r="I8" s="25"/>
    </row>
    <row r="9" spans="1:9" ht="25.5" thickBot="1" x14ac:dyDescent="0.4">
      <c r="A9" s="22" t="s">
        <v>86</v>
      </c>
      <c r="B9" s="22" t="s">
        <v>71</v>
      </c>
      <c r="C9" s="23" t="s">
        <v>75</v>
      </c>
      <c r="D9" s="22" t="s">
        <v>87</v>
      </c>
      <c r="E9" s="24" t="s">
        <v>74</v>
      </c>
      <c r="F9" s="24" t="s">
        <v>74</v>
      </c>
      <c r="G9" s="24" t="s">
        <v>74</v>
      </c>
      <c r="H9" s="24"/>
      <c r="I9" s="25"/>
    </row>
    <row r="10" spans="1:9" ht="25.5" thickBot="1" x14ac:dyDescent="0.4">
      <c r="A10" s="22" t="s">
        <v>20</v>
      </c>
      <c r="B10" s="22" t="s">
        <v>71</v>
      </c>
      <c r="C10" s="23" t="s">
        <v>84</v>
      </c>
      <c r="D10" s="22" t="s">
        <v>88</v>
      </c>
      <c r="E10" s="24" t="s">
        <v>74</v>
      </c>
      <c r="F10" s="24" t="s">
        <v>74</v>
      </c>
      <c r="G10" s="24" t="s">
        <v>74</v>
      </c>
      <c r="H10" s="24"/>
      <c r="I10" s="25"/>
    </row>
    <row r="11" spans="1:9" ht="25.5" thickBot="1" x14ac:dyDescent="0.4">
      <c r="A11" s="22" t="s">
        <v>11</v>
      </c>
      <c r="B11" s="22" t="s">
        <v>71</v>
      </c>
      <c r="C11" s="23" t="s">
        <v>79</v>
      </c>
      <c r="D11" s="22" t="s">
        <v>89</v>
      </c>
      <c r="E11" s="24" t="s">
        <v>74</v>
      </c>
      <c r="F11" s="24"/>
      <c r="G11" s="24" t="s">
        <v>74</v>
      </c>
      <c r="H11" s="24"/>
      <c r="I11" s="25"/>
    </row>
    <row r="12" spans="1:9" ht="25.5" thickBot="1" x14ac:dyDescent="0.4">
      <c r="A12" s="22" t="s">
        <v>3</v>
      </c>
      <c r="B12" s="22" t="s">
        <v>71</v>
      </c>
      <c r="C12" s="23" t="s">
        <v>90</v>
      </c>
      <c r="D12" s="22" t="s">
        <v>91</v>
      </c>
      <c r="E12" s="24" t="s">
        <v>74</v>
      </c>
      <c r="F12" s="24" t="s">
        <v>74</v>
      </c>
      <c r="G12" s="24" t="s">
        <v>74</v>
      </c>
      <c r="H12" s="24"/>
      <c r="I12" s="25"/>
    </row>
    <row r="13" spans="1:9" ht="25.5" thickBot="1" x14ac:dyDescent="0.4">
      <c r="A13" s="22" t="s">
        <v>44</v>
      </c>
      <c r="B13" s="22" t="s">
        <v>71</v>
      </c>
      <c r="C13" s="23" t="s">
        <v>72</v>
      </c>
      <c r="D13" s="22" t="s">
        <v>92</v>
      </c>
      <c r="E13" s="24"/>
      <c r="F13" s="24" t="s">
        <v>74</v>
      </c>
      <c r="G13" s="24" t="s">
        <v>74</v>
      </c>
      <c r="H13" s="24"/>
      <c r="I13" s="25"/>
    </row>
    <row r="14" spans="1:9" ht="25.5" thickBot="1" x14ac:dyDescent="0.4">
      <c r="A14" s="22" t="s">
        <v>2</v>
      </c>
      <c r="B14" s="22" t="s">
        <v>71</v>
      </c>
      <c r="C14" s="23" t="s">
        <v>93</v>
      </c>
      <c r="D14" s="22" t="s">
        <v>94</v>
      </c>
      <c r="E14" s="24" t="s">
        <v>74</v>
      </c>
      <c r="F14" s="24" t="s">
        <v>74</v>
      </c>
      <c r="G14" s="24" t="s">
        <v>74</v>
      </c>
      <c r="H14" s="24"/>
      <c r="I14" s="25"/>
    </row>
    <row r="15" spans="1:9" ht="25.5" thickBot="1" x14ac:dyDescent="0.4">
      <c r="A15" s="22" t="s">
        <v>95</v>
      </c>
      <c r="B15" s="22" t="s">
        <v>71</v>
      </c>
      <c r="C15" s="23" t="s">
        <v>93</v>
      </c>
      <c r="D15" s="22" t="s">
        <v>96</v>
      </c>
      <c r="E15" s="24" t="s">
        <v>74</v>
      </c>
      <c r="F15" s="24" t="s">
        <v>74</v>
      </c>
      <c r="G15" s="24" t="s">
        <v>74</v>
      </c>
      <c r="H15" s="24"/>
      <c r="I15" s="25"/>
    </row>
    <row r="16" spans="1:9" ht="25.5" thickBot="1" x14ac:dyDescent="0.4">
      <c r="A16" s="22" t="s">
        <v>28</v>
      </c>
      <c r="B16" s="22" t="s">
        <v>71</v>
      </c>
      <c r="C16" s="23" t="s">
        <v>90</v>
      </c>
      <c r="D16" s="22" t="s">
        <v>97</v>
      </c>
      <c r="E16" s="24" t="s">
        <v>74</v>
      </c>
      <c r="F16" s="24" t="s">
        <v>74</v>
      </c>
      <c r="G16" s="24" t="s">
        <v>74</v>
      </c>
      <c r="H16" s="24"/>
      <c r="I16" s="25"/>
    </row>
    <row r="17" spans="1:9" ht="25.5" thickBot="1" x14ac:dyDescent="0.4">
      <c r="A17" s="22" t="s">
        <v>27</v>
      </c>
      <c r="B17" s="22" t="s">
        <v>71</v>
      </c>
      <c r="C17" s="23" t="s">
        <v>75</v>
      </c>
      <c r="D17" s="22" t="s">
        <v>98</v>
      </c>
      <c r="E17" s="24" t="s">
        <v>74</v>
      </c>
      <c r="F17" s="24" t="s">
        <v>74</v>
      </c>
      <c r="G17" s="24" t="s">
        <v>74</v>
      </c>
      <c r="H17" s="24"/>
      <c r="I17" s="25"/>
    </row>
    <row r="18" spans="1:9" ht="25.5" thickBot="1" x14ac:dyDescent="0.4">
      <c r="A18" s="22" t="s">
        <v>99</v>
      </c>
      <c r="B18" s="22" t="s">
        <v>71</v>
      </c>
      <c r="C18" s="23" t="s">
        <v>72</v>
      </c>
      <c r="D18" s="22" t="s">
        <v>100</v>
      </c>
      <c r="E18" s="24" t="s">
        <v>74</v>
      </c>
      <c r="F18" s="24" t="s">
        <v>74</v>
      </c>
      <c r="G18" s="24" t="s">
        <v>74</v>
      </c>
      <c r="H18" s="24"/>
      <c r="I18" s="25"/>
    </row>
    <row r="19" spans="1:9" ht="25.5" thickBot="1" x14ac:dyDescent="0.4">
      <c r="A19" s="22" t="s">
        <v>18</v>
      </c>
      <c r="B19" s="22" t="s">
        <v>71</v>
      </c>
      <c r="C19" s="23" t="s">
        <v>90</v>
      </c>
      <c r="D19" s="22" t="s">
        <v>101</v>
      </c>
      <c r="E19" s="24" t="s">
        <v>74</v>
      </c>
      <c r="F19" s="24" t="s">
        <v>74</v>
      </c>
      <c r="G19" s="24" t="s">
        <v>74</v>
      </c>
      <c r="H19" s="24"/>
      <c r="I19" s="25"/>
    </row>
    <row r="20" spans="1:9" ht="25.5" thickBot="1" x14ac:dyDescent="0.4">
      <c r="A20" s="22" t="s">
        <v>102</v>
      </c>
      <c r="B20" s="22" t="s">
        <v>71</v>
      </c>
      <c r="C20" s="23" t="s">
        <v>93</v>
      </c>
      <c r="D20" s="22" t="s">
        <v>103</v>
      </c>
      <c r="E20" s="24" t="s">
        <v>74</v>
      </c>
      <c r="F20" s="24" t="s">
        <v>74</v>
      </c>
      <c r="G20" s="24" t="s">
        <v>74</v>
      </c>
      <c r="H20" s="24"/>
      <c r="I20" s="25"/>
    </row>
    <row r="21" spans="1:9" ht="25.5" thickBot="1" x14ac:dyDescent="0.4">
      <c r="A21" s="22" t="s">
        <v>104</v>
      </c>
      <c r="B21" s="22" t="s">
        <v>71</v>
      </c>
      <c r="C21" s="23" t="s">
        <v>90</v>
      </c>
      <c r="D21" s="22" t="s">
        <v>105</v>
      </c>
      <c r="E21" s="24" t="s">
        <v>74</v>
      </c>
      <c r="F21" s="24" t="s">
        <v>74</v>
      </c>
      <c r="G21" s="24" t="s">
        <v>74</v>
      </c>
      <c r="H21" s="24"/>
      <c r="I21" s="25"/>
    </row>
    <row r="22" spans="1:9" ht="25.5" thickBot="1" x14ac:dyDescent="0.4">
      <c r="A22" s="22" t="s">
        <v>15</v>
      </c>
      <c r="B22" s="22" t="s">
        <v>71</v>
      </c>
      <c r="C22" s="23" t="s">
        <v>72</v>
      </c>
      <c r="D22" s="22" t="s">
        <v>106</v>
      </c>
      <c r="E22" s="24" t="s">
        <v>74</v>
      </c>
      <c r="F22" s="24" t="s">
        <v>74</v>
      </c>
      <c r="G22" s="24" t="s">
        <v>74</v>
      </c>
      <c r="H22" s="24"/>
      <c r="I22" s="25"/>
    </row>
    <row r="23" spans="1:9" ht="25.5" thickBot="1" x14ac:dyDescent="0.4">
      <c r="A23" s="22" t="s">
        <v>5</v>
      </c>
      <c r="B23" s="22" t="s">
        <v>71</v>
      </c>
      <c r="C23" s="23" t="s">
        <v>84</v>
      </c>
      <c r="D23" s="22" t="s">
        <v>107</v>
      </c>
      <c r="E23" s="24" t="s">
        <v>74</v>
      </c>
      <c r="F23" s="24" t="s">
        <v>74</v>
      </c>
      <c r="G23" s="24" t="s">
        <v>74</v>
      </c>
      <c r="H23" s="24"/>
      <c r="I23" s="25"/>
    </row>
    <row r="24" spans="1:9" ht="25.5" thickBot="1" x14ac:dyDescent="0.4">
      <c r="A24" s="22" t="s">
        <v>24</v>
      </c>
      <c r="B24" s="22" t="s">
        <v>71</v>
      </c>
      <c r="C24" s="23" t="s">
        <v>72</v>
      </c>
      <c r="D24" s="22" t="s">
        <v>108</v>
      </c>
      <c r="E24" s="24" t="s">
        <v>74</v>
      </c>
      <c r="F24" s="24" t="s">
        <v>74</v>
      </c>
      <c r="G24" s="24" t="s">
        <v>74</v>
      </c>
      <c r="H24" s="24"/>
      <c r="I24" s="25"/>
    </row>
    <row r="25" spans="1:9" ht="25.5" thickBot="1" x14ac:dyDescent="0.4">
      <c r="A25" s="22" t="s">
        <v>8</v>
      </c>
      <c r="B25" s="22" t="s">
        <v>71</v>
      </c>
      <c r="C25" s="23" t="s">
        <v>79</v>
      </c>
      <c r="D25" s="22" t="s">
        <v>109</v>
      </c>
      <c r="E25" s="24" t="s">
        <v>74</v>
      </c>
      <c r="F25" s="24" t="s">
        <v>74</v>
      </c>
      <c r="G25" s="24" t="s">
        <v>74</v>
      </c>
      <c r="H25" s="24"/>
      <c r="I25" s="25"/>
    </row>
    <row r="26" spans="1:9" ht="25.5" thickBot="1" x14ac:dyDescent="0.4">
      <c r="A26" s="22" t="s">
        <v>12</v>
      </c>
      <c r="B26" s="22" t="s">
        <v>71</v>
      </c>
      <c r="C26" s="23" t="s">
        <v>93</v>
      </c>
      <c r="D26" s="22" t="s">
        <v>110</v>
      </c>
      <c r="E26" s="24" t="s">
        <v>74</v>
      </c>
      <c r="F26" s="24"/>
      <c r="G26" s="24" t="s">
        <v>74</v>
      </c>
      <c r="H26" s="24"/>
      <c r="I26" s="25"/>
    </row>
    <row r="27" spans="1:9" ht="25.5" thickBot="1" x14ac:dyDescent="0.4">
      <c r="A27" s="22" t="s">
        <v>17</v>
      </c>
      <c r="B27" s="22" t="s">
        <v>71</v>
      </c>
      <c r="C27" s="23" t="s">
        <v>90</v>
      </c>
      <c r="D27" s="22" t="s">
        <v>111</v>
      </c>
      <c r="E27" s="24" t="s">
        <v>74</v>
      </c>
      <c r="F27" s="24"/>
      <c r="G27" s="24" t="s">
        <v>74</v>
      </c>
      <c r="H27" s="24"/>
      <c r="I27" s="25"/>
    </row>
    <row r="28" spans="1:9" ht="25.5" thickBot="1" x14ac:dyDescent="0.4">
      <c r="A28" s="22" t="s">
        <v>112</v>
      </c>
      <c r="B28" s="22" t="s">
        <v>71</v>
      </c>
      <c r="C28" s="22"/>
      <c r="D28" s="22" t="s">
        <v>113</v>
      </c>
      <c r="E28" s="24" t="s">
        <v>74</v>
      </c>
      <c r="F28" s="24" t="s">
        <v>74</v>
      </c>
      <c r="G28" s="24" t="s">
        <v>74</v>
      </c>
      <c r="H28" s="24"/>
      <c r="I28" s="25"/>
    </row>
    <row r="29" spans="1:9" ht="25.5" thickBot="1" x14ac:dyDescent="0.4">
      <c r="A29" s="22" t="s">
        <v>9</v>
      </c>
      <c r="B29" s="22" t="s">
        <v>71</v>
      </c>
      <c r="C29" s="23" t="s">
        <v>75</v>
      </c>
      <c r="D29" s="22" t="s">
        <v>114</v>
      </c>
      <c r="E29" s="24" t="s">
        <v>74</v>
      </c>
      <c r="F29" s="24"/>
      <c r="G29" s="24" t="s">
        <v>74</v>
      </c>
      <c r="H29" s="24"/>
      <c r="I29" s="25"/>
    </row>
    <row r="30" spans="1:9" ht="25.5" thickBot="1" x14ac:dyDescent="0.4">
      <c r="A30" s="22" t="s">
        <v>115</v>
      </c>
      <c r="B30" s="22" t="s">
        <v>71</v>
      </c>
      <c r="C30" s="23" t="s">
        <v>72</v>
      </c>
      <c r="D30" s="22" t="s">
        <v>116</v>
      </c>
      <c r="E30" s="24" t="s">
        <v>74</v>
      </c>
      <c r="F30" s="24" t="s">
        <v>74</v>
      </c>
      <c r="G30" s="24" t="s">
        <v>74</v>
      </c>
      <c r="H30" s="24"/>
      <c r="I30" s="25"/>
    </row>
    <row r="31" spans="1:9" ht="25.5" thickBot="1" x14ac:dyDescent="0.4">
      <c r="A31" s="22" t="s">
        <v>4</v>
      </c>
      <c r="B31" s="22" t="s">
        <v>71</v>
      </c>
      <c r="C31" s="23" t="s">
        <v>84</v>
      </c>
      <c r="D31" s="22" t="s">
        <v>117</v>
      </c>
      <c r="E31" s="24" t="s">
        <v>74</v>
      </c>
      <c r="F31" s="24" t="s">
        <v>74</v>
      </c>
      <c r="G31" s="24" t="s">
        <v>74</v>
      </c>
      <c r="H31" s="24"/>
      <c r="I31" s="25"/>
    </row>
    <row r="32" spans="1:9" ht="25.5" thickBot="1" x14ac:dyDescent="0.4">
      <c r="A32" s="22" t="s">
        <v>7</v>
      </c>
      <c r="B32" s="22" t="s">
        <v>71</v>
      </c>
      <c r="C32" s="23" t="s">
        <v>93</v>
      </c>
      <c r="D32" s="22" t="s">
        <v>118</v>
      </c>
      <c r="E32" s="24" t="s">
        <v>74</v>
      </c>
      <c r="F32" s="24" t="s">
        <v>74</v>
      </c>
      <c r="G32" s="24" t="s">
        <v>74</v>
      </c>
      <c r="H32" s="24"/>
      <c r="I32" s="25"/>
    </row>
    <row r="33" spans="1:9" ht="25.5" thickBot="1" x14ac:dyDescent="0.4">
      <c r="A33" s="22" t="s">
        <v>19</v>
      </c>
      <c r="B33" s="22" t="s">
        <v>71</v>
      </c>
      <c r="C33" s="23" t="s">
        <v>75</v>
      </c>
      <c r="D33" s="22" t="s">
        <v>119</v>
      </c>
      <c r="E33" s="24" t="s">
        <v>74</v>
      </c>
      <c r="F33" s="24" t="s">
        <v>74</v>
      </c>
      <c r="G33" s="24" t="s">
        <v>74</v>
      </c>
      <c r="H33" s="24"/>
      <c r="I33" s="25"/>
    </row>
    <row r="34" spans="1:9" ht="25.5" thickBot="1" x14ac:dyDescent="0.4">
      <c r="A34" s="22" t="s">
        <v>68</v>
      </c>
      <c r="B34" s="22" t="s">
        <v>71</v>
      </c>
      <c r="C34" s="23" t="s">
        <v>75</v>
      </c>
      <c r="D34" s="22" t="s">
        <v>120</v>
      </c>
      <c r="E34" s="24" t="s">
        <v>74</v>
      </c>
      <c r="F34" s="24"/>
      <c r="G34" s="24" t="s">
        <v>74</v>
      </c>
      <c r="H34" s="24"/>
      <c r="I34" s="25"/>
    </row>
    <row r="35" spans="1:9" ht="25.5" thickBot="1" x14ac:dyDescent="0.4">
      <c r="A35" s="22" t="s">
        <v>26</v>
      </c>
      <c r="B35" s="22" t="s">
        <v>71</v>
      </c>
      <c r="C35" s="23" t="s">
        <v>93</v>
      </c>
      <c r="D35" s="22" t="s">
        <v>121</v>
      </c>
      <c r="E35" s="24" t="s">
        <v>74</v>
      </c>
      <c r="F35" s="24" t="s">
        <v>74</v>
      </c>
      <c r="G35" s="24" t="s">
        <v>74</v>
      </c>
      <c r="H35" s="24"/>
      <c r="I35" s="25"/>
    </row>
    <row r="36" spans="1:9" ht="25.5" thickBot="1" x14ac:dyDescent="0.4">
      <c r="A36" s="22" t="s">
        <v>22</v>
      </c>
      <c r="B36" s="22" t="s">
        <v>71</v>
      </c>
      <c r="C36" s="22"/>
      <c r="D36" s="22" t="s">
        <v>122</v>
      </c>
      <c r="E36" s="24" t="s">
        <v>74</v>
      </c>
      <c r="F36" s="24" t="s">
        <v>74</v>
      </c>
      <c r="G36" s="24" t="s">
        <v>74</v>
      </c>
      <c r="H36" s="24"/>
      <c r="I36" s="25"/>
    </row>
    <row r="37" spans="1:9" ht="25.5" thickBot="1" x14ac:dyDescent="0.4">
      <c r="A37" s="22" t="s">
        <v>45</v>
      </c>
      <c r="B37" s="22" t="s">
        <v>71</v>
      </c>
      <c r="C37" s="23" t="s">
        <v>84</v>
      </c>
      <c r="D37" s="22" t="s">
        <v>123</v>
      </c>
      <c r="E37" s="24" t="s">
        <v>74</v>
      </c>
      <c r="F37" s="24" t="s">
        <v>74</v>
      </c>
      <c r="G37" s="24" t="s">
        <v>74</v>
      </c>
      <c r="H37" s="24"/>
      <c r="I37" s="25"/>
    </row>
    <row r="38" spans="1:9" ht="25.5" thickBot="1" x14ac:dyDescent="0.4">
      <c r="A38" s="22" t="s">
        <v>14</v>
      </c>
      <c r="B38" s="22" t="s">
        <v>71</v>
      </c>
      <c r="C38" s="23" t="s">
        <v>79</v>
      </c>
      <c r="D38" s="22" t="s">
        <v>124</v>
      </c>
      <c r="E38" s="24" t="s">
        <v>74</v>
      </c>
      <c r="F38" s="24" t="s">
        <v>74</v>
      </c>
      <c r="G38" s="24" t="s">
        <v>74</v>
      </c>
      <c r="H38" s="24"/>
      <c r="I38" s="25"/>
    </row>
    <row r="39" spans="1:9" ht="25.5" thickBot="1" x14ac:dyDescent="0.4">
      <c r="A39" s="22" t="s">
        <v>10</v>
      </c>
      <c r="B39" s="22" t="s">
        <v>71</v>
      </c>
      <c r="C39" s="23" t="s">
        <v>79</v>
      </c>
      <c r="D39" s="22" t="s">
        <v>125</v>
      </c>
      <c r="E39" s="24" t="s">
        <v>74</v>
      </c>
      <c r="F39" s="24" t="s">
        <v>74</v>
      </c>
      <c r="G39" s="24" t="s">
        <v>74</v>
      </c>
      <c r="H39" s="24"/>
      <c r="I39" s="25"/>
    </row>
    <row r="40" spans="1:9" ht="25.5" thickBot="1" x14ac:dyDescent="0.4">
      <c r="A40" s="22" t="s">
        <v>126</v>
      </c>
      <c r="B40" s="22" t="s">
        <v>71</v>
      </c>
      <c r="C40" s="22"/>
      <c r="D40" s="22" t="s">
        <v>127</v>
      </c>
      <c r="E40" s="24" t="s">
        <v>74</v>
      </c>
      <c r="F40" s="24" t="s">
        <v>74</v>
      </c>
      <c r="G40" s="24" t="s">
        <v>74</v>
      </c>
      <c r="H40" s="24"/>
      <c r="I40" s="25"/>
    </row>
    <row r="41" spans="1:9" ht="25.5" thickBot="1" x14ac:dyDescent="0.4">
      <c r="A41" s="26" t="s">
        <v>128</v>
      </c>
      <c r="B41" s="26" t="s">
        <v>71</v>
      </c>
      <c r="C41" s="27" t="s">
        <v>84</v>
      </c>
      <c r="D41" s="26" t="s">
        <v>129</v>
      </c>
      <c r="E41" s="28" t="s">
        <v>74</v>
      </c>
      <c r="F41" s="28" t="s">
        <v>74</v>
      </c>
      <c r="G41" s="28" t="s">
        <v>74</v>
      </c>
      <c r="H41" s="28"/>
      <c r="I41" s="29"/>
    </row>
  </sheetData>
  <hyperlinks>
    <hyperlink ref="C2" r:id="rId1" display="https://admin.laget.se/Pixbop10/Member"/>
    <hyperlink ref="C3" r:id="rId2" display="https://admin.laget.se/Pixbop10/Member"/>
    <hyperlink ref="C5" r:id="rId3" display="https://admin.laget.se/Pixbop10/Member"/>
    <hyperlink ref="C6" r:id="rId4" display="https://admin.laget.se/Pixbop10/Member"/>
    <hyperlink ref="C8" r:id="rId5" display="https://admin.laget.se/Pixbop10/Member"/>
    <hyperlink ref="C9" r:id="rId6" display="https://admin.laget.se/Pixbop10/Member"/>
    <hyperlink ref="C10" r:id="rId7" display="https://admin.laget.se/Pixbop10/Member"/>
    <hyperlink ref="C11" r:id="rId8" display="https://admin.laget.se/Pixbop10/Member"/>
    <hyperlink ref="C12" r:id="rId9" display="https://admin.laget.se/Pixbop10/Member"/>
    <hyperlink ref="C13" r:id="rId10" display="https://admin.laget.se/Pixbop10/Member"/>
    <hyperlink ref="C14" r:id="rId11" display="https://admin.laget.se/Pixbop10/Member"/>
    <hyperlink ref="C15" r:id="rId12" display="https://admin.laget.se/Pixbop10/Member"/>
    <hyperlink ref="C16" r:id="rId13" display="https://admin.laget.se/Pixbop10/Member"/>
    <hyperlink ref="C17" r:id="rId14" display="https://admin.laget.se/Pixbop10/Member"/>
    <hyperlink ref="C18" r:id="rId15" display="https://admin.laget.se/Pixbop10/Member"/>
    <hyperlink ref="C19" r:id="rId16" display="https://admin.laget.se/Pixbop10/Member"/>
    <hyperlink ref="C20" r:id="rId17" display="https://admin.laget.se/Pixbop10/Member"/>
    <hyperlink ref="C21" r:id="rId18" display="https://admin.laget.se/Pixbop10/Member"/>
    <hyperlink ref="C22" r:id="rId19" display="https://admin.laget.se/Pixbop10/Member"/>
    <hyperlink ref="C23" r:id="rId20" display="https://admin.laget.se/Pixbop10/Member"/>
    <hyperlink ref="C24" r:id="rId21" display="https://admin.laget.se/Pixbop10/Member"/>
    <hyperlink ref="C25" r:id="rId22" display="https://admin.laget.se/Pixbop10/Member"/>
    <hyperlink ref="C26" r:id="rId23" display="https://admin.laget.se/Pixbop10/Member"/>
    <hyperlink ref="C27" r:id="rId24" display="https://admin.laget.se/Pixbop10/Member"/>
    <hyperlink ref="C29" r:id="rId25" display="https://admin.laget.se/Pixbop10/Member"/>
    <hyperlink ref="C30" r:id="rId26" display="https://admin.laget.se/Pixbop10/Member"/>
    <hyperlink ref="C31" r:id="rId27" display="https://admin.laget.se/Pixbop10/Member"/>
    <hyperlink ref="C32" r:id="rId28" display="https://admin.laget.se/Pixbop10/Member"/>
    <hyperlink ref="C33" r:id="rId29" display="https://admin.laget.se/Pixbop10/Member"/>
    <hyperlink ref="C34" r:id="rId30" display="https://admin.laget.se/Pixbop10/Member"/>
    <hyperlink ref="C35" r:id="rId31" display="https://admin.laget.se/Pixbop10/Member"/>
    <hyperlink ref="C37" r:id="rId32" display="https://admin.laget.se/Pixbop10/Member"/>
    <hyperlink ref="C38" r:id="rId33" display="https://admin.laget.se/Pixbop10/Member"/>
    <hyperlink ref="C39" r:id="rId34" display="https://admin.laget.se/Pixbop10/Member"/>
    <hyperlink ref="C41" r:id="rId35" display="https://admin.laget.se/Pixbop10/Member"/>
  </hyperlinks>
  <pageMargins left="0.7" right="0.7" top="0.75" bottom="0.75" header="0.3" footer="0.3"/>
  <pageSetup paperSize="9" orientation="portrait" r:id="rId36"/>
  <drawing r:id="rId3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5" sqref="D5"/>
    </sheetView>
  </sheetViews>
  <sheetFormatPr defaultRowHeight="14.5" x14ac:dyDescent="0.35"/>
  <cols>
    <col min="4" max="4" width="19.26953125" bestFit="1" customWidth="1"/>
  </cols>
  <sheetData>
    <row r="1" spans="1:6" x14ac:dyDescent="0.35">
      <c r="A1" t="s">
        <v>130</v>
      </c>
      <c r="B1" t="s">
        <v>131</v>
      </c>
      <c r="C1" t="s">
        <v>132</v>
      </c>
      <c r="D1" t="s">
        <v>133</v>
      </c>
      <c r="E1" t="s">
        <v>134</v>
      </c>
      <c r="F1" t="s">
        <v>135</v>
      </c>
    </row>
    <row r="2" spans="1:6" x14ac:dyDescent="0.35">
      <c r="A2" t="s">
        <v>38</v>
      </c>
      <c r="B2" t="s">
        <v>285</v>
      </c>
      <c r="C2" t="s">
        <v>286</v>
      </c>
      <c r="D2" t="s">
        <v>287</v>
      </c>
      <c r="E2" t="s">
        <v>288</v>
      </c>
    </row>
    <row r="3" spans="1:6" x14ac:dyDescent="0.35">
      <c r="A3" t="s">
        <v>38</v>
      </c>
      <c r="B3" t="s">
        <v>298</v>
      </c>
      <c r="C3" t="s">
        <v>218</v>
      </c>
      <c r="D3" t="s">
        <v>299</v>
      </c>
      <c r="E3" t="s">
        <v>300</v>
      </c>
    </row>
    <row r="4" spans="1:6" x14ac:dyDescent="0.35">
      <c r="A4" t="s">
        <v>38</v>
      </c>
      <c r="B4" t="s">
        <v>295</v>
      </c>
      <c r="C4" t="s">
        <v>218</v>
      </c>
      <c r="D4" t="s">
        <v>296</v>
      </c>
      <c r="E4" t="s">
        <v>297</v>
      </c>
    </row>
    <row r="5" spans="1:6" x14ac:dyDescent="0.35">
      <c r="A5" t="s">
        <v>38</v>
      </c>
      <c r="B5" t="s">
        <v>291</v>
      </c>
      <c r="C5" t="s">
        <v>292</v>
      </c>
      <c r="D5" t="s">
        <v>293</v>
      </c>
      <c r="E5" t="s">
        <v>294</v>
      </c>
    </row>
    <row r="6" spans="1:6" x14ac:dyDescent="0.35">
      <c r="A6" t="s">
        <v>38</v>
      </c>
      <c r="B6" t="s">
        <v>282</v>
      </c>
      <c r="C6" t="s">
        <v>180</v>
      </c>
      <c r="D6" t="s">
        <v>283</v>
      </c>
      <c r="E6" t="s">
        <v>284</v>
      </c>
    </row>
    <row r="7" spans="1:6" x14ac:dyDescent="0.35">
      <c r="A7" t="s">
        <v>38</v>
      </c>
      <c r="B7" t="s">
        <v>279</v>
      </c>
      <c r="C7" t="s">
        <v>180</v>
      </c>
      <c r="D7" t="s">
        <v>280</v>
      </c>
      <c r="E7" t="s">
        <v>281</v>
      </c>
    </row>
    <row r="8" spans="1:6" x14ac:dyDescent="0.35">
      <c r="A8" t="s">
        <v>38</v>
      </c>
      <c r="B8" t="s">
        <v>271</v>
      </c>
      <c r="C8" t="s">
        <v>272</v>
      </c>
      <c r="D8" t="s">
        <v>273</v>
      </c>
      <c r="E8" t="s">
        <v>274</v>
      </c>
    </row>
    <row r="9" spans="1:6" x14ac:dyDescent="0.35">
      <c r="A9" t="s">
        <v>38</v>
      </c>
      <c r="B9" t="s">
        <v>268</v>
      </c>
      <c r="C9" t="s">
        <v>180</v>
      </c>
      <c r="D9" t="s">
        <v>269</v>
      </c>
      <c r="E9" t="s">
        <v>270</v>
      </c>
    </row>
    <row r="10" spans="1:6" x14ac:dyDescent="0.35">
      <c r="A10" t="s">
        <v>38</v>
      </c>
      <c r="B10" t="s">
        <v>264</v>
      </c>
      <c r="C10" t="s">
        <v>265</v>
      </c>
      <c r="D10" t="s">
        <v>266</v>
      </c>
      <c r="E10" t="s">
        <v>267</v>
      </c>
    </row>
    <row r="11" spans="1:6" x14ac:dyDescent="0.35">
      <c r="A11" t="s">
        <v>38</v>
      </c>
      <c r="B11" t="s">
        <v>256</v>
      </c>
      <c r="C11" t="s">
        <v>257</v>
      </c>
      <c r="D11" t="s">
        <v>258</v>
      </c>
      <c r="E11" t="s">
        <v>259</v>
      </c>
    </row>
    <row r="12" spans="1:6" x14ac:dyDescent="0.35">
      <c r="A12" t="s">
        <v>38</v>
      </c>
      <c r="B12" t="s">
        <v>250</v>
      </c>
      <c r="C12" t="s">
        <v>218</v>
      </c>
      <c r="D12" t="s">
        <v>251</v>
      </c>
      <c r="E12" t="s">
        <v>248</v>
      </c>
    </row>
    <row r="13" spans="1:6" x14ac:dyDescent="0.35">
      <c r="A13" t="s">
        <v>38</v>
      </c>
      <c r="B13" t="s">
        <v>247</v>
      </c>
      <c r="C13" t="s">
        <v>218</v>
      </c>
      <c r="D13" t="s">
        <v>248</v>
      </c>
      <c r="E13" t="s">
        <v>249</v>
      </c>
    </row>
    <row r="14" spans="1:6" x14ac:dyDescent="0.35">
      <c r="A14" t="s">
        <v>38</v>
      </c>
      <c r="B14" t="s">
        <v>237</v>
      </c>
      <c r="C14" t="s">
        <v>238</v>
      </c>
      <c r="D14" t="s">
        <v>239</v>
      </c>
      <c r="E14" t="s">
        <v>240</v>
      </c>
    </row>
    <row r="15" spans="1:6" x14ac:dyDescent="0.35">
      <c r="A15" t="s">
        <v>38</v>
      </c>
      <c r="B15" t="s">
        <v>232</v>
      </c>
      <c r="C15" t="s">
        <v>180</v>
      </c>
      <c r="D15" t="s">
        <v>233</v>
      </c>
      <c r="E15" t="s">
        <v>234</v>
      </c>
    </row>
    <row r="16" spans="1:6" x14ac:dyDescent="0.35">
      <c r="A16" t="s">
        <v>38</v>
      </c>
      <c r="B16" t="s">
        <v>228</v>
      </c>
      <c r="C16" t="s">
        <v>229</v>
      </c>
      <c r="D16" t="s">
        <v>230</v>
      </c>
      <c r="E16" t="s">
        <v>231</v>
      </c>
    </row>
    <row r="17" spans="1:5" x14ac:dyDescent="0.35">
      <c r="A17" t="s">
        <v>38</v>
      </c>
      <c r="B17" t="s">
        <v>221</v>
      </c>
      <c r="C17" t="s">
        <v>218</v>
      </c>
      <c r="D17" t="s">
        <v>222</v>
      </c>
      <c r="E17" t="s">
        <v>223</v>
      </c>
    </row>
    <row r="18" spans="1:5" x14ac:dyDescent="0.35">
      <c r="A18" t="s">
        <v>38</v>
      </c>
      <c r="B18" t="s">
        <v>217</v>
      </c>
      <c r="C18" t="s">
        <v>218</v>
      </c>
      <c r="D18" t="s">
        <v>219</v>
      </c>
      <c r="E18" t="s">
        <v>220</v>
      </c>
    </row>
    <row r="19" spans="1:5" x14ac:dyDescent="0.35">
      <c r="A19" t="s">
        <v>38</v>
      </c>
      <c r="B19" t="s">
        <v>213</v>
      </c>
      <c r="C19" t="s">
        <v>214</v>
      </c>
      <c r="D19" t="s">
        <v>215</v>
      </c>
      <c r="E19" t="s">
        <v>216</v>
      </c>
    </row>
    <row r="20" spans="1:5" x14ac:dyDescent="0.35">
      <c r="A20" t="s">
        <v>38</v>
      </c>
      <c r="B20" t="s">
        <v>207</v>
      </c>
      <c r="C20" t="s">
        <v>208</v>
      </c>
      <c r="D20" t="s">
        <v>209</v>
      </c>
      <c r="E20" t="s">
        <v>210</v>
      </c>
    </row>
    <row r="21" spans="1:5" x14ac:dyDescent="0.35">
      <c r="A21" t="s">
        <v>38</v>
      </c>
      <c r="B21" t="s">
        <v>205</v>
      </c>
      <c r="C21" t="s">
        <v>180</v>
      </c>
      <c r="D21" t="s">
        <v>203</v>
      </c>
      <c r="E21" t="s">
        <v>206</v>
      </c>
    </row>
    <row r="22" spans="1:5" x14ac:dyDescent="0.35">
      <c r="A22" t="s">
        <v>38</v>
      </c>
      <c r="B22" t="s">
        <v>199</v>
      </c>
      <c r="C22" t="s">
        <v>200</v>
      </c>
      <c r="D22" t="s">
        <v>201</v>
      </c>
      <c r="E22" t="s">
        <v>202</v>
      </c>
    </row>
    <row r="23" spans="1:5" x14ac:dyDescent="0.35">
      <c r="A23" t="s">
        <v>38</v>
      </c>
      <c r="B23" t="s">
        <v>193</v>
      </c>
      <c r="C23" t="s">
        <v>194</v>
      </c>
      <c r="D23" t="s">
        <v>195</v>
      </c>
      <c r="E23" t="s">
        <v>196</v>
      </c>
    </row>
    <row r="24" spans="1:5" x14ac:dyDescent="0.35">
      <c r="A24" t="s">
        <v>38</v>
      </c>
      <c r="B24" t="s">
        <v>185</v>
      </c>
      <c r="C24" t="s">
        <v>180</v>
      </c>
      <c r="D24" t="s">
        <v>186</v>
      </c>
      <c r="E24" t="s">
        <v>184</v>
      </c>
    </row>
    <row r="25" spans="1:5" x14ac:dyDescent="0.35">
      <c r="A25" t="s">
        <v>38</v>
      </c>
      <c r="B25" t="s">
        <v>183</v>
      </c>
      <c r="C25" t="s">
        <v>180</v>
      </c>
      <c r="D25" t="s">
        <v>184</v>
      </c>
      <c r="E25" t="s">
        <v>181</v>
      </c>
    </row>
    <row r="26" spans="1:5" x14ac:dyDescent="0.35">
      <c r="A26" t="s">
        <v>38</v>
      </c>
      <c r="B26" t="s">
        <v>179</v>
      </c>
      <c r="C26" t="s">
        <v>180</v>
      </c>
      <c r="D26" t="s">
        <v>181</v>
      </c>
      <c r="E26" t="s">
        <v>182</v>
      </c>
    </row>
    <row r="27" spans="1:5" x14ac:dyDescent="0.35">
      <c r="A27" t="s">
        <v>38</v>
      </c>
      <c r="B27" t="s">
        <v>171</v>
      </c>
      <c r="C27" t="s">
        <v>172</v>
      </c>
      <c r="D27" t="s">
        <v>173</v>
      </c>
      <c r="E27" t="s">
        <v>174</v>
      </c>
    </row>
    <row r="28" spans="1:5" x14ac:dyDescent="0.35">
      <c r="A28" t="s">
        <v>38</v>
      </c>
      <c r="B28" t="s">
        <v>167</v>
      </c>
      <c r="C28" t="s">
        <v>168</v>
      </c>
      <c r="D28" t="s">
        <v>169</v>
      </c>
      <c r="E28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zoomScaleNormal="100" workbookViewId="0">
      <pane xSplit="6" ySplit="1" topLeftCell="M2" activePane="bottomRight" state="frozen"/>
      <selection pane="topRight" activeCell="G1" sqref="G1"/>
      <selection pane="bottomLeft" activeCell="A2" sqref="A2"/>
      <selection pane="bottomRight"/>
    </sheetView>
  </sheetViews>
  <sheetFormatPr defaultColWidth="9.1796875" defaultRowHeight="13" x14ac:dyDescent="0.3"/>
  <cols>
    <col min="1" max="1" width="23.54296875" style="2" bestFit="1" customWidth="1"/>
    <col min="2" max="6" width="5.54296875" style="5" customWidth="1"/>
    <col min="7" max="16384" width="9.1796875" style="2"/>
  </cols>
  <sheetData>
    <row r="1" spans="1:26" ht="37" thickBot="1" x14ac:dyDescent="0.35">
      <c r="A1" s="3" t="s">
        <v>29</v>
      </c>
      <c r="B1" s="21" t="s">
        <v>30</v>
      </c>
      <c r="C1" s="21" t="s">
        <v>32</v>
      </c>
      <c r="D1" s="21" t="s">
        <v>31</v>
      </c>
      <c r="E1" s="21" t="s">
        <v>33</v>
      </c>
      <c r="F1" s="21" t="s">
        <v>69</v>
      </c>
      <c r="G1" s="8">
        <v>43477</v>
      </c>
      <c r="H1" s="8">
        <v>43484</v>
      </c>
      <c r="I1" s="8">
        <v>43485</v>
      </c>
      <c r="J1" s="8">
        <v>43491</v>
      </c>
      <c r="K1" s="8">
        <v>43492</v>
      </c>
      <c r="L1" s="8">
        <v>43498</v>
      </c>
      <c r="M1" s="8">
        <v>43505</v>
      </c>
      <c r="N1" s="8">
        <v>43519</v>
      </c>
      <c r="O1" s="8">
        <v>43527</v>
      </c>
      <c r="P1" s="8">
        <v>43533</v>
      </c>
      <c r="Q1" s="8">
        <v>43540</v>
      </c>
      <c r="R1" s="8">
        <v>43547</v>
      </c>
      <c r="S1" s="8">
        <v>43555</v>
      </c>
      <c r="T1" s="8">
        <v>43562</v>
      </c>
      <c r="Y1" s="2" t="s">
        <v>36</v>
      </c>
    </row>
    <row r="2" spans="1:26" ht="13.5" thickBot="1" x14ac:dyDescent="0.35">
      <c r="A2" s="10" t="s">
        <v>64</v>
      </c>
      <c r="B2" s="4">
        <f>COUNTIF($G2:$X2,"M")</f>
        <v>0</v>
      </c>
      <c r="C2" s="4">
        <f>COUNTIF($G2:$X2,"B")</f>
        <v>0</v>
      </c>
      <c r="D2" s="4">
        <f>COUNTIF($G2:$X2,"C")</f>
        <v>0</v>
      </c>
      <c r="E2" s="4">
        <f>COUNTIF($G2:$X2,"F")</f>
        <v>1</v>
      </c>
      <c r="F2" s="4">
        <f>SUBTOTAL(9,B2:E2)</f>
        <v>1</v>
      </c>
      <c r="G2" s="6" t="s">
        <v>35</v>
      </c>
      <c r="H2" s="11" t="s">
        <v>46</v>
      </c>
      <c r="I2" s="6"/>
      <c r="J2" s="6"/>
      <c r="K2" s="7"/>
      <c r="L2" s="6"/>
      <c r="M2" s="6"/>
      <c r="N2" s="6"/>
      <c r="O2" s="6"/>
      <c r="P2" s="6"/>
      <c r="Q2" s="6"/>
      <c r="R2" s="6"/>
      <c r="S2" s="7"/>
      <c r="T2" s="7"/>
      <c r="Y2" s="2" t="s">
        <v>37</v>
      </c>
    </row>
    <row r="3" spans="1:26" ht="15" thickBot="1" x14ac:dyDescent="0.4">
      <c r="A3" s="1" t="s">
        <v>16</v>
      </c>
      <c r="B3" s="4">
        <f t="shared" ref="B3:B40" si="0">COUNTIF($G3:$X3,"M")</f>
        <v>1</v>
      </c>
      <c r="C3" s="4">
        <f t="shared" ref="C3:C40" si="1">COUNTIF($G3:$X3,"B")</f>
        <v>1</v>
      </c>
      <c r="D3" s="4">
        <f t="shared" ref="D3:D40" si="2">COUNTIF($G3:$X3,"C")</f>
        <v>1</v>
      </c>
      <c r="E3" s="4">
        <f t="shared" ref="E3:E40" si="3">COUNTIF($G3:$X3,"F")</f>
        <v>3</v>
      </c>
      <c r="F3" s="4">
        <f t="shared" ref="F3:F40" si="4">SUBTOTAL(9,B3:E3)</f>
        <v>6</v>
      </c>
      <c r="G3" s="6" t="s">
        <v>35</v>
      </c>
      <c r="H3" s="7" t="s">
        <v>35</v>
      </c>
      <c r="I3" s="6" t="s">
        <v>34</v>
      </c>
      <c r="J3" s="6" t="s">
        <v>35</v>
      </c>
      <c r="K3" s="7"/>
      <c r="L3" s="6" t="s">
        <v>39</v>
      </c>
      <c r="M3" s="6" t="s">
        <v>38</v>
      </c>
      <c r="N3" s="6"/>
      <c r="O3" s="6"/>
      <c r="P3" s="6"/>
      <c r="Q3" s="6"/>
      <c r="R3" s="6"/>
      <c r="S3" s="7"/>
      <c r="T3" s="7"/>
      <c r="Y3" s="2" t="s">
        <v>38</v>
      </c>
      <c r="Z3" s="2" t="s">
        <v>30</v>
      </c>
    </row>
    <row r="4" spans="1:26" ht="13.5" thickBot="1" x14ac:dyDescent="0.35">
      <c r="A4" s="10" t="s">
        <v>65</v>
      </c>
      <c r="B4" s="4">
        <f t="shared" si="0"/>
        <v>1</v>
      </c>
      <c r="C4" s="4">
        <f t="shared" si="1"/>
        <v>1</v>
      </c>
      <c r="D4" s="4">
        <f t="shared" si="2"/>
        <v>1</v>
      </c>
      <c r="E4" s="4">
        <f t="shared" si="3"/>
        <v>2</v>
      </c>
      <c r="F4" s="4">
        <f t="shared" si="4"/>
        <v>5</v>
      </c>
      <c r="G4" s="6"/>
      <c r="H4" s="11" t="s">
        <v>46</v>
      </c>
      <c r="I4" s="6" t="s">
        <v>35</v>
      </c>
      <c r="J4" s="6" t="s">
        <v>35</v>
      </c>
      <c r="K4" s="7"/>
      <c r="L4" s="6" t="s">
        <v>34</v>
      </c>
      <c r="M4" s="6" t="s">
        <v>38</v>
      </c>
      <c r="N4" s="6" t="s">
        <v>39</v>
      </c>
      <c r="O4" s="6"/>
      <c r="P4" s="6"/>
      <c r="Q4" s="6"/>
      <c r="R4" s="6"/>
      <c r="S4" s="7"/>
      <c r="T4" s="7"/>
      <c r="Y4" s="2" t="s">
        <v>34</v>
      </c>
      <c r="Z4" s="2" t="s">
        <v>32</v>
      </c>
    </row>
    <row r="5" spans="1:26" ht="14.5" x14ac:dyDescent="0.35">
      <c r="A5" s="1" t="s">
        <v>23</v>
      </c>
      <c r="B5" s="4">
        <f t="shared" si="0"/>
        <v>1</v>
      </c>
      <c r="C5" s="4">
        <f t="shared" si="1"/>
        <v>0</v>
      </c>
      <c r="D5" s="4">
        <f t="shared" si="2"/>
        <v>1</v>
      </c>
      <c r="E5" s="4">
        <f t="shared" si="3"/>
        <v>0</v>
      </c>
      <c r="F5" s="4">
        <f t="shared" si="4"/>
        <v>2</v>
      </c>
      <c r="G5" s="6" t="s">
        <v>39</v>
      </c>
      <c r="H5" s="11" t="s">
        <v>46</v>
      </c>
      <c r="I5" s="6"/>
      <c r="J5" s="6"/>
      <c r="K5" s="7"/>
      <c r="L5" s="6" t="s">
        <v>38</v>
      </c>
      <c r="M5" s="6"/>
      <c r="N5" s="6"/>
      <c r="O5" s="6"/>
      <c r="P5" s="6"/>
      <c r="Q5" s="6"/>
      <c r="R5" s="6"/>
      <c r="S5" s="7"/>
      <c r="T5" s="7"/>
      <c r="Y5" s="2" t="s">
        <v>39</v>
      </c>
      <c r="Z5" s="2" t="s">
        <v>31</v>
      </c>
    </row>
    <row r="6" spans="1:26" ht="14.5" x14ac:dyDescent="0.35">
      <c r="A6" s="1" t="s">
        <v>11</v>
      </c>
      <c r="B6" s="4">
        <f t="shared" si="0"/>
        <v>1</v>
      </c>
      <c r="C6" s="4">
        <f t="shared" si="1"/>
        <v>2</v>
      </c>
      <c r="D6" s="4">
        <f t="shared" si="2"/>
        <v>1</v>
      </c>
      <c r="E6" s="4">
        <f t="shared" si="3"/>
        <v>3</v>
      </c>
      <c r="F6" s="4">
        <f t="shared" si="4"/>
        <v>7</v>
      </c>
      <c r="G6" s="6" t="s">
        <v>35</v>
      </c>
      <c r="H6" s="7" t="s">
        <v>34</v>
      </c>
      <c r="I6" s="6" t="s">
        <v>39</v>
      </c>
      <c r="J6" s="6" t="s">
        <v>38</v>
      </c>
      <c r="K6" s="7"/>
      <c r="L6" s="6" t="s">
        <v>35</v>
      </c>
      <c r="M6" s="6" t="s">
        <v>34</v>
      </c>
      <c r="N6" s="6" t="s">
        <v>35</v>
      </c>
      <c r="O6" s="6"/>
      <c r="P6" s="6"/>
      <c r="Q6" s="6"/>
      <c r="R6" s="6"/>
      <c r="S6" s="7"/>
      <c r="T6" s="7"/>
      <c r="Y6" s="2" t="s">
        <v>35</v>
      </c>
      <c r="Z6" s="2" t="s">
        <v>33</v>
      </c>
    </row>
    <row r="7" spans="1:26" ht="14.5" x14ac:dyDescent="0.35">
      <c r="A7" s="1" t="s">
        <v>3</v>
      </c>
      <c r="B7" s="4">
        <f t="shared" si="0"/>
        <v>2</v>
      </c>
      <c r="C7" s="4">
        <f t="shared" si="1"/>
        <v>1</v>
      </c>
      <c r="D7" s="4">
        <f t="shared" si="2"/>
        <v>0</v>
      </c>
      <c r="E7" s="4">
        <f t="shared" si="3"/>
        <v>3</v>
      </c>
      <c r="F7" s="4">
        <f t="shared" si="4"/>
        <v>6</v>
      </c>
      <c r="G7" s="6" t="s">
        <v>38</v>
      </c>
      <c r="H7" s="7" t="s">
        <v>35</v>
      </c>
      <c r="I7" s="6" t="s">
        <v>35</v>
      </c>
      <c r="J7" s="6" t="s">
        <v>34</v>
      </c>
      <c r="K7" s="7"/>
      <c r="L7" s="6" t="s">
        <v>38</v>
      </c>
      <c r="M7" s="6"/>
      <c r="N7" s="6" t="s">
        <v>35</v>
      </c>
      <c r="O7" s="6"/>
      <c r="P7" s="6"/>
      <c r="Q7" s="6"/>
      <c r="R7" s="6"/>
      <c r="S7" s="7"/>
      <c r="T7" s="7"/>
      <c r="Y7" s="2" t="s">
        <v>40</v>
      </c>
    </row>
    <row r="8" spans="1:26" ht="15" thickBot="1" x14ac:dyDescent="0.4">
      <c r="A8" s="1" t="s">
        <v>2</v>
      </c>
      <c r="B8" s="4">
        <f t="shared" si="0"/>
        <v>2</v>
      </c>
      <c r="C8" s="4">
        <f t="shared" si="1"/>
        <v>0</v>
      </c>
      <c r="D8" s="4">
        <f t="shared" si="2"/>
        <v>0</v>
      </c>
      <c r="E8" s="4">
        <f t="shared" si="3"/>
        <v>2</v>
      </c>
      <c r="F8" s="4">
        <f t="shared" si="4"/>
        <v>4</v>
      </c>
      <c r="G8" s="6" t="s">
        <v>38</v>
      </c>
      <c r="H8" s="11" t="s">
        <v>46</v>
      </c>
      <c r="I8" s="6" t="s">
        <v>38</v>
      </c>
      <c r="J8" s="6" t="s">
        <v>35</v>
      </c>
      <c r="K8" s="7"/>
      <c r="L8" s="6"/>
      <c r="M8" s="6"/>
      <c r="N8" s="6" t="s">
        <v>35</v>
      </c>
      <c r="O8" s="6"/>
      <c r="P8" s="6"/>
      <c r="Q8" s="6"/>
      <c r="R8" s="6"/>
      <c r="S8" s="7"/>
      <c r="T8" s="7"/>
    </row>
    <row r="9" spans="1:26" ht="13.5" thickBot="1" x14ac:dyDescent="0.35">
      <c r="A9" s="10" t="s">
        <v>66</v>
      </c>
      <c r="B9" s="4">
        <f t="shared" si="0"/>
        <v>0</v>
      </c>
      <c r="C9" s="4">
        <f t="shared" si="1"/>
        <v>2</v>
      </c>
      <c r="D9" s="4">
        <f t="shared" si="2"/>
        <v>2</v>
      </c>
      <c r="E9" s="4">
        <f t="shared" si="3"/>
        <v>2</v>
      </c>
      <c r="F9" s="4">
        <f t="shared" si="4"/>
        <v>6</v>
      </c>
      <c r="G9" s="6" t="s">
        <v>34</v>
      </c>
      <c r="H9" s="11" t="s">
        <v>46</v>
      </c>
      <c r="I9" s="6" t="s">
        <v>39</v>
      </c>
      <c r="J9" s="6" t="s">
        <v>35</v>
      </c>
      <c r="K9" s="7"/>
      <c r="L9" s="6" t="s">
        <v>34</v>
      </c>
      <c r="M9" s="6" t="s">
        <v>39</v>
      </c>
      <c r="N9" s="6" t="s">
        <v>35</v>
      </c>
      <c r="O9" s="6"/>
      <c r="P9" s="6"/>
      <c r="Q9" s="6"/>
      <c r="R9" s="6"/>
      <c r="S9" s="7"/>
      <c r="T9" s="7"/>
    </row>
    <row r="10" spans="1:26" ht="14.5" x14ac:dyDescent="0.35">
      <c r="A10" s="1" t="s">
        <v>28</v>
      </c>
      <c r="B10" s="4">
        <f t="shared" si="0"/>
        <v>0</v>
      </c>
      <c r="C10" s="4">
        <f t="shared" si="1"/>
        <v>2</v>
      </c>
      <c r="D10" s="4">
        <f t="shared" si="2"/>
        <v>2</v>
      </c>
      <c r="E10" s="4">
        <f t="shared" si="3"/>
        <v>1</v>
      </c>
      <c r="F10" s="4">
        <f t="shared" si="4"/>
        <v>5</v>
      </c>
      <c r="G10" s="6" t="s">
        <v>39</v>
      </c>
      <c r="H10" s="11" t="s">
        <v>46</v>
      </c>
      <c r="I10" s="6" t="s">
        <v>34</v>
      </c>
      <c r="J10" s="6"/>
      <c r="K10" s="7"/>
      <c r="L10" s="6" t="s">
        <v>35</v>
      </c>
      <c r="M10" s="6" t="s">
        <v>39</v>
      </c>
      <c r="N10" s="6" t="s">
        <v>34</v>
      </c>
      <c r="O10" s="6"/>
      <c r="P10" s="6"/>
      <c r="Q10" s="6"/>
      <c r="R10" s="6"/>
      <c r="S10" s="7"/>
      <c r="T10" s="7"/>
    </row>
    <row r="11" spans="1:26" ht="15" thickBot="1" x14ac:dyDescent="0.4">
      <c r="A11" s="1" t="s">
        <v>27</v>
      </c>
      <c r="B11" s="4">
        <f t="shared" si="0"/>
        <v>0</v>
      </c>
      <c r="C11" s="4">
        <f t="shared" si="1"/>
        <v>2</v>
      </c>
      <c r="D11" s="4">
        <f t="shared" si="2"/>
        <v>1</v>
      </c>
      <c r="E11" s="4">
        <f t="shared" si="3"/>
        <v>2</v>
      </c>
      <c r="F11" s="4">
        <f t="shared" si="4"/>
        <v>5</v>
      </c>
      <c r="G11" s="6" t="s">
        <v>39</v>
      </c>
      <c r="H11" s="11" t="s">
        <v>46</v>
      </c>
      <c r="I11" s="6" t="s">
        <v>34</v>
      </c>
      <c r="J11" s="6" t="s">
        <v>35</v>
      </c>
      <c r="K11" s="7"/>
      <c r="L11" s="6" t="s">
        <v>35</v>
      </c>
      <c r="M11" s="6"/>
      <c r="N11" s="6" t="s">
        <v>34</v>
      </c>
      <c r="O11" s="6"/>
      <c r="P11" s="6"/>
      <c r="Q11" s="6"/>
      <c r="R11" s="6"/>
      <c r="S11" s="7"/>
      <c r="T11" s="7"/>
    </row>
    <row r="12" spans="1:26" ht="13.5" thickBot="1" x14ac:dyDescent="0.35">
      <c r="A12" s="10" t="s">
        <v>67</v>
      </c>
      <c r="B12" s="4">
        <f t="shared" si="0"/>
        <v>0</v>
      </c>
      <c r="C12" s="4">
        <f t="shared" si="1"/>
        <v>2</v>
      </c>
      <c r="D12" s="4">
        <f t="shared" si="2"/>
        <v>1</v>
      </c>
      <c r="E12" s="4">
        <f t="shared" si="3"/>
        <v>1</v>
      </c>
      <c r="F12" s="4">
        <f t="shared" si="4"/>
        <v>4</v>
      </c>
      <c r="G12" s="6" t="s">
        <v>34</v>
      </c>
      <c r="H12" s="11" t="s">
        <v>46</v>
      </c>
      <c r="I12" s="6" t="s">
        <v>35</v>
      </c>
      <c r="J12" s="6"/>
      <c r="K12" s="7"/>
      <c r="L12" s="6" t="s">
        <v>39</v>
      </c>
      <c r="M12" s="6"/>
      <c r="N12" s="6" t="s">
        <v>34</v>
      </c>
      <c r="O12" s="6"/>
      <c r="P12" s="6"/>
      <c r="Q12" s="6"/>
      <c r="R12" s="6"/>
      <c r="S12" s="7"/>
      <c r="T12" s="7"/>
    </row>
    <row r="13" spans="1:26" ht="14.5" x14ac:dyDescent="0.35">
      <c r="A13" s="1" t="s">
        <v>8</v>
      </c>
      <c r="B13" s="4">
        <f t="shared" si="0"/>
        <v>0</v>
      </c>
      <c r="C13" s="4">
        <f t="shared" si="1"/>
        <v>2</v>
      </c>
      <c r="D13" s="4">
        <f t="shared" si="2"/>
        <v>0</v>
      </c>
      <c r="E13" s="4">
        <f t="shared" si="3"/>
        <v>3</v>
      </c>
      <c r="F13" s="4">
        <f t="shared" si="4"/>
        <v>5</v>
      </c>
      <c r="G13" s="6" t="s">
        <v>35</v>
      </c>
      <c r="H13" s="11" t="s">
        <v>46</v>
      </c>
      <c r="I13" s="6" t="s">
        <v>34</v>
      </c>
      <c r="J13" s="6" t="s">
        <v>35</v>
      </c>
      <c r="K13" s="7"/>
      <c r="L13" s="6" t="s">
        <v>35</v>
      </c>
      <c r="M13" s="6"/>
      <c r="N13" s="6" t="s">
        <v>34</v>
      </c>
      <c r="O13" s="6"/>
      <c r="P13" s="6"/>
      <c r="Q13" s="6"/>
      <c r="R13" s="6"/>
      <c r="S13" s="7"/>
      <c r="T13" s="7"/>
    </row>
    <row r="14" spans="1:26" ht="14.5" x14ac:dyDescent="0.35">
      <c r="A14" s="1" t="s">
        <v>12</v>
      </c>
      <c r="B14" s="4">
        <f t="shared" si="0"/>
        <v>0</v>
      </c>
      <c r="C14" s="4">
        <f t="shared" si="1"/>
        <v>3</v>
      </c>
      <c r="D14" s="4">
        <f t="shared" si="2"/>
        <v>1</v>
      </c>
      <c r="E14" s="4">
        <f t="shared" si="3"/>
        <v>2</v>
      </c>
      <c r="F14" s="4">
        <f t="shared" si="4"/>
        <v>6</v>
      </c>
      <c r="G14" s="6" t="s">
        <v>34</v>
      </c>
      <c r="H14" s="11" t="s">
        <v>46</v>
      </c>
      <c r="I14" s="6" t="s">
        <v>35</v>
      </c>
      <c r="J14" s="6" t="s">
        <v>39</v>
      </c>
      <c r="K14" s="7"/>
      <c r="L14" s="6" t="s">
        <v>34</v>
      </c>
      <c r="M14" s="6" t="s">
        <v>34</v>
      </c>
      <c r="N14" s="6" t="s">
        <v>35</v>
      </c>
      <c r="O14" s="6"/>
      <c r="P14" s="6"/>
      <c r="Q14" s="6"/>
      <c r="R14" s="6"/>
      <c r="S14" s="7"/>
      <c r="T14" s="7"/>
    </row>
    <row r="15" spans="1:26" ht="14.5" x14ac:dyDescent="0.35">
      <c r="A15" s="1" t="s">
        <v>17</v>
      </c>
      <c r="B15" s="4">
        <f t="shared" si="0"/>
        <v>2</v>
      </c>
      <c r="C15" s="4">
        <f t="shared" si="1"/>
        <v>1</v>
      </c>
      <c r="D15" s="4">
        <f t="shared" si="2"/>
        <v>1</v>
      </c>
      <c r="E15" s="4">
        <f t="shared" si="3"/>
        <v>2</v>
      </c>
      <c r="F15" s="4">
        <f t="shared" si="4"/>
        <v>6</v>
      </c>
      <c r="G15" s="6" t="s">
        <v>35</v>
      </c>
      <c r="H15" s="11" t="s">
        <v>46</v>
      </c>
      <c r="I15" s="6" t="s">
        <v>38</v>
      </c>
      <c r="J15" s="6" t="s">
        <v>39</v>
      </c>
      <c r="K15" s="7"/>
      <c r="L15" s="6" t="s">
        <v>34</v>
      </c>
      <c r="M15" s="6" t="s">
        <v>35</v>
      </c>
      <c r="N15" s="6" t="s">
        <v>38</v>
      </c>
      <c r="O15" s="6"/>
      <c r="P15" s="6"/>
      <c r="Q15" s="6"/>
      <c r="R15" s="6"/>
      <c r="S15" s="7"/>
      <c r="T15" s="7"/>
    </row>
    <row r="16" spans="1:26" ht="14.5" x14ac:dyDescent="0.35">
      <c r="A16" s="1" t="s">
        <v>0</v>
      </c>
      <c r="B16" s="4">
        <f t="shared" si="0"/>
        <v>0</v>
      </c>
      <c r="C16" s="4">
        <f t="shared" si="1"/>
        <v>1</v>
      </c>
      <c r="D16" s="4">
        <f t="shared" si="2"/>
        <v>2</v>
      </c>
      <c r="E16" s="4">
        <f t="shared" si="3"/>
        <v>1</v>
      </c>
      <c r="F16" s="4">
        <f t="shared" si="4"/>
        <v>4</v>
      </c>
      <c r="G16" s="6" t="s">
        <v>39</v>
      </c>
      <c r="H16" s="11" t="s">
        <v>46</v>
      </c>
      <c r="I16" s="6" t="s">
        <v>35</v>
      </c>
      <c r="J16" s="6" t="s">
        <v>34</v>
      </c>
      <c r="K16" s="7"/>
      <c r="L16" s="6"/>
      <c r="M16" s="6"/>
      <c r="N16" s="6" t="s">
        <v>39</v>
      </c>
      <c r="O16" s="6"/>
      <c r="P16" s="6"/>
      <c r="Q16" s="6"/>
      <c r="R16" s="6"/>
      <c r="S16" s="7"/>
      <c r="T16" s="7"/>
    </row>
    <row r="17" spans="1:20" ht="15" thickBot="1" x14ac:dyDescent="0.4">
      <c r="A17" s="1" t="s">
        <v>19</v>
      </c>
      <c r="B17" s="4">
        <f t="shared" si="0"/>
        <v>0</v>
      </c>
      <c r="C17" s="4">
        <f t="shared" si="1"/>
        <v>2</v>
      </c>
      <c r="D17" s="4">
        <f t="shared" si="2"/>
        <v>2</v>
      </c>
      <c r="E17" s="4">
        <f t="shared" si="3"/>
        <v>2</v>
      </c>
      <c r="F17" s="4">
        <f t="shared" si="4"/>
        <v>6</v>
      </c>
      <c r="G17" s="6" t="s">
        <v>35</v>
      </c>
      <c r="H17" s="11" t="s">
        <v>46</v>
      </c>
      <c r="I17" s="6" t="s">
        <v>39</v>
      </c>
      <c r="J17" s="6" t="s">
        <v>34</v>
      </c>
      <c r="K17" s="7"/>
      <c r="L17" s="6" t="s">
        <v>35</v>
      </c>
      <c r="M17" s="6" t="s">
        <v>34</v>
      </c>
      <c r="N17" s="6" t="s">
        <v>39</v>
      </c>
      <c r="O17" s="6"/>
      <c r="P17" s="6"/>
      <c r="Q17" s="6"/>
      <c r="R17" s="6"/>
      <c r="S17" s="7"/>
      <c r="T17" s="7"/>
    </row>
    <row r="18" spans="1:20" ht="13.5" thickBot="1" x14ac:dyDescent="0.35">
      <c r="A18" s="10" t="s">
        <v>68</v>
      </c>
      <c r="B18" s="4">
        <f t="shared" si="0"/>
        <v>0</v>
      </c>
      <c r="C18" s="4">
        <f t="shared" si="1"/>
        <v>1</v>
      </c>
      <c r="D18" s="4">
        <f t="shared" si="2"/>
        <v>0</v>
      </c>
      <c r="E18" s="4">
        <f t="shared" si="3"/>
        <v>1</v>
      </c>
      <c r="F18" s="4">
        <f t="shared" si="4"/>
        <v>2</v>
      </c>
      <c r="G18" s="6" t="s">
        <v>34</v>
      </c>
      <c r="H18" s="11" t="s">
        <v>46</v>
      </c>
      <c r="I18" s="6"/>
      <c r="J18" s="6"/>
      <c r="K18" s="7"/>
      <c r="L18" s="6"/>
      <c r="M18" s="6"/>
      <c r="N18" s="6" t="s">
        <v>35</v>
      </c>
      <c r="O18" s="6"/>
      <c r="P18" s="6"/>
      <c r="Q18" s="6"/>
      <c r="R18" s="6"/>
      <c r="S18" s="7"/>
      <c r="T18" s="7"/>
    </row>
    <row r="19" spans="1:20" ht="14.5" x14ac:dyDescent="0.35">
      <c r="A19" s="1" t="s">
        <v>14</v>
      </c>
      <c r="B19" s="4">
        <f t="shared" si="0"/>
        <v>0</v>
      </c>
      <c r="C19" s="4">
        <f t="shared" si="1"/>
        <v>2</v>
      </c>
      <c r="D19" s="4">
        <f t="shared" si="2"/>
        <v>1</v>
      </c>
      <c r="E19" s="4">
        <f t="shared" si="3"/>
        <v>2</v>
      </c>
      <c r="F19" s="4">
        <f t="shared" si="4"/>
        <v>5</v>
      </c>
      <c r="G19" s="6" t="s">
        <v>34</v>
      </c>
      <c r="H19" s="11" t="s">
        <v>46</v>
      </c>
      <c r="I19" s="6"/>
      <c r="J19" s="6" t="s">
        <v>39</v>
      </c>
      <c r="K19" s="7"/>
      <c r="L19" s="6" t="s">
        <v>35</v>
      </c>
      <c r="M19" s="6" t="s">
        <v>35</v>
      </c>
      <c r="N19" s="6" t="s">
        <v>34</v>
      </c>
      <c r="O19" s="6"/>
      <c r="P19" s="6"/>
      <c r="Q19" s="6"/>
      <c r="R19" s="6"/>
      <c r="S19" s="7"/>
      <c r="T19" s="7"/>
    </row>
    <row r="20" spans="1:20" ht="15" thickBot="1" x14ac:dyDescent="0.4">
      <c r="A20" s="1" t="s">
        <v>21</v>
      </c>
      <c r="B20" s="4">
        <f t="shared" si="0"/>
        <v>2</v>
      </c>
      <c r="C20" s="4">
        <f t="shared" si="1"/>
        <v>0</v>
      </c>
      <c r="D20" s="4">
        <f t="shared" si="2"/>
        <v>1</v>
      </c>
      <c r="E20" s="4">
        <f t="shared" si="3"/>
        <v>2</v>
      </c>
      <c r="F20" s="4">
        <f t="shared" si="4"/>
        <v>5</v>
      </c>
      <c r="G20" s="6"/>
      <c r="H20" s="11" t="s">
        <v>46</v>
      </c>
      <c r="I20" s="6" t="s">
        <v>35</v>
      </c>
      <c r="J20" s="6" t="s">
        <v>38</v>
      </c>
      <c r="K20" s="7"/>
      <c r="L20" s="6" t="s">
        <v>39</v>
      </c>
      <c r="M20" s="6" t="s">
        <v>35</v>
      </c>
      <c r="N20" s="6" t="s">
        <v>38</v>
      </c>
      <c r="O20" s="6"/>
      <c r="P20" s="6"/>
      <c r="Q20" s="6"/>
      <c r="R20" s="6"/>
      <c r="S20" s="7"/>
      <c r="T20" s="7"/>
    </row>
    <row r="21" spans="1:20" ht="13.5" thickBot="1" x14ac:dyDescent="0.35">
      <c r="A21" s="10" t="s">
        <v>41</v>
      </c>
      <c r="B21" s="4">
        <f t="shared" si="0"/>
        <v>1</v>
      </c>
      <c r="C21" s="4">
        <f t="shared" si="1"/>
        <v>3</v>
      </c>
      <c r="D21" s="4">
        <f t="shared" si="2"/>
        <v>1</v>
      </c>
      <c r="E21" s="4">
        <f t="shared" si="3"/>
        <v>3</v>
      </c>
      <c r="F21" s="4">
        <f t="shared" si="4"/>
        <v>8</v>
      </c>
      <c r="G21" s="6" t="s">
        <v>38</v>
      </c>
      <c r="H21" s="11" t="s">
        <v>46</v>
      </c>
      <c r="I21" s="7"/>
      <c r="J21" s="7"/>
      <c r="K21" s="11" t="s">
        <v>46</v>
      </c>
      <c r="L21" s="6"/>
      <c r="M21" s="7"/>
      <c r="N21" s="6" t="s">
        <v>34</v>
      </c>
      <c r="O21" s="6" t="s">
        <v>35</v>
      </c>
      <c r="P21" s="6" t="s">
        <v>35</v>
      </c>
      <c r="Q21" s="6" t="s">
        <v>35</v>
      </c>
      <c r="R21" s="6" t="s">
        <v>39</v>
      </c>
      <c r="S21" s="6" t="s">
        <v>34</v>
      </c>
      <c r="T21" s="6" t="s">
        <v>34</v>
      </c>
    </row>
    <row r="22" spans="1:20" ht="13.5" thickBot="1" x14ac:dyDescent="0.35">
      <c r="A22" s="10" t="s">
        <v>42</v>
      </c>
      <c r="B22" s="4">
        <f t="shared" si="0"/>
        <v>2</v>
      </c>
      <c r="C22" s="4">
        <f t="shared" si="1"/>
        <v>2</v>
      </c>
      <c r="D22" s="4">
        <f t="shared" si="2"/>
        <v>1</v>
      </c>
      <c r="E22" s="4">
        <f t="shared" si="3"/>
        <v>2</v>
      </c>
      <c r="F22" s="4">
        <f t="shared" si="4"/>
        <v>7</v>
      </c>
      <c r="G22" s="6" t="s">
        <v>38</v>
      </c>
      <c r="H22" s="11" t="s">
        <v>46</v>
      </c>
      <c r="I22" s="7"/>
      <c r="J22" s="7"/>
      <c r="K22" s="6" t="s">
        <v>35</v>
      </c>
      <c r="L22" s="6"/>
      <c r="M22" s="7"/>
      <c r="N22" s="6" t="s">
        <v>39</v>
      </c>
      <c r="O22" s="6" t="s">
        <v>46</v>
      </c>
      <c r="P22" s="6" t="s">
        <v>34</v>
      </c>
      <c r="Q22" s="6"/>
      <c r="R22" s="6" t="s">
        <v>38</v>
      </c>
      <c r="S22" s="6" t="s">
        <v>35</v>
      </c>
      <c r="T22" s="6" t="s">
        <v>34</v>
      </c>
    </row>
    <row r="23" spans="1:20" ht="13.5" thickBot="1" x14ac:dyDescent="0.35">
      <c r="A23" s="10" t="s">
        <v>43</v>
      </c>
      <c r="B23" s="4">
        <f t="shared" si="0"/>
        <v>1</v>
      </c>
      <c r="C23" s="4">
        <f t="shared" si="1"/>
        <v>2</v>
      </c>
      <c r="D23" s="4">
        <f t="shared" si="2"/>
        <v>1</v>
      </c>
      <c r="E23" s="4">
        <f t="shared" si="3"/>
        <v>3</v>
      </c>
      <c r="F23" s="4">
        <f t="shared" si="4"/>
        <v>7</v>
      </c>
      <c r="G23" s="6" t="s">
        <v>34</v>
      </c>
      <c r="H23" s="6" t="s">
        <v>39</v>
      </c>
      <c r="I23" s="7"/>
      <c r="J23" s="7"/>
      <c r="K23" s="11" t="s">
        <v>46</v>
      </c>
      <c r="L23" s="6"/>
      <c r="M23" s="7"/>
      <c r="N23" s="6" t="s">
        <v>35</v>
      </c>
      <c r="O23" s="6" t="s">
        <v>38</v>
      </c>
      <c r="P23" s="6" t="s">
        <v>46</v>
      </c>
      <c r="Q23" s="6" t="s">
        <v>35</v>
      </c>
      <c r="R23" s="6" t="s">
        <v>46</v>
      </c>
      <c r="S23" s="6" t="s">
        <v>35</v>
      </c>
      <c r="T23" s="6" t="s">
        <v>34</v>
      </c>
    </row>
    <row r="24" spans="1:20" ht="14.5" x14ac:dyDescent="0.35">
      <c r="A24" s="1" t="s">
        <v>6</v>
      </c>
      <c r="B24" s="4">
        <f t="shared" si="0"/>
        <v>0</v>
      </c>
      <c r="C24" s="4">
        <f t="shared" si="1"/>
        <v>1</v>
      </c>
      <c r="D24" s="4">
        <f t="shared" si="2"/>
        <v>1</v>
      </c>
      <c r="E24" s="4">
        <f t="shared" si="3"/>
        <v>4</v>
      </c>
      <c r="F24" s="4">
        <f t="shared" si="4"/>
        <v>6</v>
      </c>
      <c r="G24" s="6" t="s">
        <v>35</v>
      </c>
      <c r="H24" s="6" t="s">
        <v>35</v>
      </c>
      <c r="I24" s="7"/>
      <c r="J24" s="7"/>
      <c r="K24" s="11" t="s">
        <v>46</v>
      </c>
      <c r="L24" s="6"/>
      <c r="M24" s="7"/>
      <c r="N24" s="6" t="s">
        <v>46</v>
      </c>
      <c r="O24" s="6" t="s">
        <v>39</v>
      </c>
      <c r="P24" s="6" t="s">
        <v>34</v>
      </c>
      <c r="Q24" s="6" t="s">
        <v>35</v>
      </c>
      <c r="R24" s="6" t="s">
        <v>35</v>
      </c>
      <c r="S24" s="6" t="s">
        <v>46</v>
      </c>
      <c r="T24" s="6" t="s">
        <v>46</v>
      </c>
    </row>
    <row r="25" spans="1:20" ht="15" thickBot="1" x14ac:dyDescent="0.4">
      <c r="A25" s="1" t="s">
        <v>20</v>
      </c>
      <c r="B25" s="4">
        <f t="shared" si="0"/>
        <v>0</v>
      </c>
      <c r="C25" s="4">
        <f t="shared" si="1"/>
        <v>1</v>
      </c>
      <c r="D25" s="4">
        <f t="shared" si="2"/>
        <v>1</v>
      </c>
      <c r="E25" s="4">
        <f t="shared" si="3"/>
        <v>0</v>
      </c>
      <c r="F25" s="4">
        <f t="shared" si="4"/>
        <v>2</v>
      </c>
      <c r="G25" s="6"/>
      <c r="H25" s="11" t="s">
        <v>46</v>
      </c>
      <c r="I25" s="7"/>
      <c r="J25" s="7"/>
      <c r="K25" s="11" t="s">
        <v>46</v>
      </c>
      <c r="L25" s="6"/>
      <c r="M25" s="7"/>
      <c r="N25" s="6" t="s">
        <v>46</v>
      </c>
      <c r="O25" s="6" t="s">
        <v>46</v>
      </c>
      <c r="P25" s="6" t="s">
        <v>46</v>
      </c>
      <c r="Q25" s="6" t="s">
        <v>46</v>
      </c>
      <c r="R25" s="6" t="s">
        <v>46</v>
      </c>
      <c r="S25" s="6" t="s">
        <v>34</v>
      </c>
      <c r="T25" s="6" t="s">
        <v>39</v>
      </c>
    </row>
    <row r="26" spans="1:20" ht="13.5" thickBot="1" x14ac:dyDescent="0.35">
      <c r="A26" s="10" t="s">
        <v>44</v>
      </c>
      <c r="B26" s="4">
        <f t="shared" si="0"/>
        <v>2</v>
      </c>
      <c r="C26" s="4">
        <f t="shared" si="1"/>
        <v>2</v>
      </c>
      <c r="D26" s="4">
        <f t="shared" si="2"/>
        <v>1</v>
      </c>
      <c r="E26" s="4">
        <f t="shared" si="3"/>
        <v>4</v>
      </c>
      <c r="F26" s="4">
        <f t="shared" si="4"/>
        <v>9</v>
      </c>
      <c r="G26" s="6" t="s">
        <v>39</v>
      </c>
      <c r="H26" s="6" t="s">
        <v>38</v>
      </c>
      <c r="I26" s="7"/>
      <c r="J26" s="7"/>
      <c r="K26" s="11" t="s">
        <v>46</v>
      </c>
      <c r="L26" s="6"/>
      <c r="M26" s="7"/>
      <c r="N26" s="6" t="s">
        <v>34</v>
      </c>
      <c r="O26" s="6" t="s">
        <v>38</v>
      </c>
      <c r="P26" s="6" t="s">
        <v>35</v>
      </c>
      <c r="Q26" s="6" t="s">
        <v>35</v>
      </c>
      <c r="R26" s="6" t="s">
        <v>34</v>
      </c>
      <c r="S26" s="6" t="s">
        <v>35</v>
      </c>
      <c r="T26" s="6" t="s">
        <v>35</v>
      </c>
    </row>
    <row r="27" spans="1:20" ht="14.5" x14ac:dyDescent="0.35">
      <c r="A27" s="1" t="s">
        <v>25</v>
      </c>
      <c r="B27" s="4">
        <f t="shared" si="0"/>
        <v>1</v>
      </c>
      <c r="C27" s="4">
        <f t="shared" si="1"/>
        <v>2</v>
      </c>
      <c r="D27" s="4">
        <f t="shared" si="2"/>
        <v>2</v>
      </c>
      <c r="E27" s="4">
        <f t="shared" si="3"/>
        <v>3</v>
      </c>
      <c r="F27" s="4">
        <f t="shared" si="4"/>
        <v>8</v>
      </c>
      <c r="G27" s="6" t="s">
        <v>39</v>
      </c>
      <c r="H27" s="6" t="s">
        <v>38</v>
      </c>
      <c r="I27" s="7"/>
      <c r="J27" s="7"/>
      <c r="K27" s="6" t="s">
        <v>34</v>
      </c>
      <c r="L27" s="6"/>
      <c r="M27" s="7"/>
      <c r="N27" s="6" t="s">
        <v>35</v>
      </c>
      <c r="O27" s="6" t="s">
        <v>46</v>
      </c>
      <c r="P27" s="6" t="s">
        <v>46</v>
      </c>
      <c r="Q27" s="6" t="s">
        <v>35</v>
      </c>
      <c r="R27" s="6" t="s">
        <v>34</v>
      </c>
      <c r="S27" s="6" t="s">
        <v>39</v>
      </c>
      <c r="T27" s="6" t="s">
        <v>35</v>
      </c>
    </row>
    <row r="28" spans="1:20" ht="14.5" x14ac:dyDescent="0.35">
      <c r="A28" s="1" t="s">
        <v>18</v>
      </c>
      <c r="B28" s="4">
        <f t="shared" si="0"/>
        <v>1</v>
      </c>
      <c r="C28" s="4">
        <f t="shared" si="1"/>
        <v>2</v>
      </c>
      <c r="D28" s="4">
        <f t="shared" si="2"/>
        <v>1</v>
      </c>
      <c r="E28" s="4">
        <f t="shared" si="3"/>
        <v>2</v>
      </c>
      <c r="F28" s="4">
        <f t="shared" si="4"/>
        <v>6</v>
      </c>
      <c r="G28" s="6"/>
      <c r="H28" s="6" t="s">
        <v>35</v>
      </c>
      <c r="I28" s="7"/>
      <c r="J28" s="7"/>
      <c r="K28" s="6" t="s">
        <v>34</v>
      </c>
      <c r="L28" s="6"/>
      <c r="M28" s="7"/>
      <c r="N28" s="6" t="s">
        <v>46</v>
      </c>
      <c r="O28" s="6" t="s">
        <v>39</v>
      </c>
      <c r="P28" s="6" t="s">
        <v>38</v>
      </c>
      <c r="Q28" s="6" t="s">
        <v>46</v>
      </c>
      <c r="R28" s="6" t="s">
        <v>35</v>
      </c>
      <c r="S28" s="6" t="s">
        <v>34</v>
      </c>
      <c r="T28" s="6" t="s">
        <v>46</v>
      </c>
    </row>
    <row r="29" spans="1:20" ht="14.5" x14ac:dyDescent="0.35">
      <c r="A29" s="1" t="s">
        <v>15</v>
      </c>
      <c r="B29" s="4">
        <f t="shared" si="0"/>
        <v>0</v>
      </c>
      <c r="C29" s="4">
        <f t="shared" si="1"/>
        <v>1</v>
      </c>
      <c r="D29" s="4">
        <f t="shared" si="2"/>
        <v>1</v>
      </c>
      <c r="E29" s="4">
        <f t="shared" si="3"/>
        <v>2</v>
      </c>
      <c r="F29" s="4">
        <f t="shared" si="4"/>
        <v>4</v>
      </c>
      <c r="G29" s="6" t="s">
        <v>34</v>
      </c>
      <c r="H29" s="11" t="s">
        <v>46</v>
      </c>
      <c r="I29" s="7"/>
      <c r="J29" s="7"/>
      <c r="K29" s="11" t="s">
        <v>46</v>
      </c>
      <c r="L29" s="6"/>
      <c r="M29" s="7"/>
      <c r="N29" s="6" t="s">
        <v>35</v>
      </c>
      <c r="O29" s="6" t="s">
        <v>35</v>
      </c>
      <c r="P29" s="6" t="s">
        <v>46</v>
      </c>
      <c r="Q29" s="6" t="s">
        <v>46</v>
      </c>
      <c r="R29" s="6" t="s">
        <v>46</v>
      </c>
      <c r="S29" s="6" t="s">
        <v>46</v>
      </c>
      <c r="T29" s="6" t="s">
        <v>39</v>
      </c>
    </row>
    <row r="30" spans="1:20" ht="14.5" x14ac:dyDescent="0.35">
      <c r="A30" s="1" t="s">
        <v>5</v>
      </c>
      <c r="B30" s="4">
        <f t="shared" si="0"/>
        <v>0</v>
      </c>
      <c r="C30" s="4">
        <f t="shared" si="1"/>
        <v>3</v>
      </c>
      <c r="D30" s="4">
        <f t="shared" si="2"/>
        <v>2</v>
      </c>
      <c r="E30" s="4">
        <f t="shared" si="3"/>
        <v>3</v>
      </c>
      <c r="F30" s="4">
        <f t="shared" si="4"/>
        <v>8</v>
      </c>
      <c r="G30" s="6" t="s">
        <v>34</v>
      </c>
      <c r="H30" s="11" t="s">
        <v>46</v>
      </c>
      <c r="I30" s="7"/>
      <c r="J30" s="7"/>
      <c r="K30" s="6" t="s">
        <v>39</v>
      </c>
      <c r="L30" s="6"/>
      <c r="M30" s="7"/>
      <c r="N30" s="6" t="s">
        <v>35</v>
      </c>
      <c r="O30" s="6" t="s">
        <v>34</v>
      </c>
      <c r="P30" s="6" t="s">
        <v>35</v>
      </c>
      <c r="Q30" s="6" t="s">
        <v>46</v>
      </c>
      <c r="R30" s="6" t="s">
        <v>39</v>
      </c>
      <c r="S30" s="6" t="s">
        <v>35</v>
      </c>
      <c r="T30" s="6" t="s">
        <v>34</v>
      </c>
    </row>
    <row r="31" spans="1:20" ht="14.5" x14ac:dyDescent="0.35">
      <c r="A31" s="1" t="s">
        <v>24</v>
      </c>
      <c r="B31" s="4">
        <f t="shared" si="0"/>
        <v>0</v>
      </c>
      <c r="C31" s="4">
        <f t="shared" si="1"/>
        <v>2</v>
      </c>
      <c r="D31" s="4">
        <f t="shared" si="2"/>
        <v>1</v>
      </c>
      <c r="E31" s="4">
        <f t="shared" si="3"/>
        <v>4</v>
      </c>
      <c r="F31" s="4">
        <f t="shared" si="4"/>
        <v>7</v>
      </c>
      <c r="G31" s="6" t="s">
        <v>35</v>
      </c>
      <c r="H31" s="11" t="s">
        <v>46</v>
      </c>
      <c r="I31" s="7"/>
      <c r="J31" s="7"/>
      <c r="K31" s="11" t="s">
        <v>46</v>
      </c>
      <c r="L31" s="6"/>
      <c r="M31" s="7"/>
      <c r="N31" s="6" t="s">
        <v>34</v>
      </c>
      <c r="O31" s="6" t="s">
        <v>35</v>
      </c>
      <c r="P31" s="6" t="s">
        <v>46</v>
      </c>
      <c r="Q31" s="6" t="s">
        <v>35</v>
      </c>
      <c r="R31" s="6" t="s">
        <v>35</v>
      </c>
      <c r="S31" s="6" t="s">
        <v>39</v>
      </c>
      <c r="T31" s="6" t="s">
        <v>34</v>
      </c>
    </row>
    <row r="32" spans="1:20" ht="14.5" x14ac:dyDescent="0.35">
      <c r="A32" s="1" t="s">
        <v>9</v>
      </c>
      <c r="B32" s="4">
        <f t="shared" si="0"/>
        <v>2</v>
      </c>
      <c r="C32" s="4">
        <f t="shared" si="1"/>
        <v>2</v>
      </c>
      <c r="D32" s="4">
        <f t="shared" si="2"/>
        <v>1</v>
      </c>
      <c r="E32" s="4">
        <f t="shared" si="3"/>
        <v>2</v>
      </c>
      <c r="F32" s="4">
        <f t="shared" si="4"/>
        <v>7</v>
      </c>
      <c r="G32" s="6" t="s">
        <v>35</v>
      </c>
      <c r="H32" s="6" t="s">
        <v>34</v>
      </c>
      <c r="I32" s="7"/>
      <c r="J32" s="7"/>
      <c r="K32" s="6" t="s">
        <v>38</v>
      </c>
      <c r="L32" s="6"/>
      <c r="M32" s="7"/>
      <c r="N32" s="6" t="s">
        <v>39</v>
      </c>
      <c r="O32" s="6" t="s">
        <v>46</v>
      </c>
      <c r="P32" s="6" t="s">
        <v>46</v>
      </c>
      <c r="Q32" s="6" t="s">
        <v>46</v>
      </c>
      <c r="R32" s="6" t="s">
        <v>38</v>
      </c>
      <c r="S32" s="6" t="s">
        <v>34</v>
      </c>
      <c r="T32" s="6" t="s">
        <v>35</v>
      </c>
    </row>
    <row r="33" spans="1:20" ht="14.5" x14ac:dyDescent="0.35">
      <c r="A33" s="1" t="s">
        <v>4</v>
      </c>
      <c r="B33" s="4">
        <f t="shared" si="0"/>
        <v>2</v>
      </c>
      <c r="C33" s="4">
        <f t="shared" si="1"/>
        <v>2</v>
      </c>
      <c r="D33" s="4">
        <f t="shared" si="2"/>
        <v>2</v>
      </c>
      <c r="E33" s="4">
        <f t="shared" si="3"/>
        <v>3</v>
      </c>
      <c r="F33" s="4">
        <f t="shared" si="4"/>
        <v>9</v>
      </c>
      <c r="G33" s="6" t="s">
        <v>39</v>
      </c>
      <c r="H33" s="6" t="s">
        <v>35</v>
      </c>
      <c r="I33" s="7"/>
      <c r="J33" s="7"/>
      <c r="K33" s="6" t="s">
        <v>38</v>
      </c>
      <c r="L33" s="6"/>
      <c r="M33" s="7"/>
      <c r="N33" s="6" t="s">
        <v>34</v>
      </c>
      <c r="O33" s="6" t="s">
        <v>70</v>
      </c>
      <c r="P33" s="6" t="s">
        <v>35</v>
      </c>
      <c r="Q33" s="6" t="s">
        <v>35</v>
      </c>
      <c r="R33" s="6" t="s">
        <v>39</v>
      </c>
      <c r="S33" s="6" t="s">
        <v>38</v>
      </c>
      <c r="T33" s="6" t="s">
        <v>34</v>
      </c>
    </row>
    <row r="34" spans="1:20" ht="14.5" x14ac:dyDescent="0.35">
      <c r="A34" s="1" t="s">
        <v>7</v>
      </c>
      <c r="B34" s="4">
        <f t="shared" si="0"/>
        <v>0</v>
      </c>
      <c r="C34" s="4">
        <f t="shared" si="1"/>
        <v>2</v>
      </c>
      <c r="D34" s="4">
        <f t="shared" si="2"/>
        <v>0</v>
      </c>
      <c r="E34" s="4">
        <f t="shared" si="3"/>
        <v>5</v>
      </c>
      <c r="F34" s="4">
        <f t="shared" si="4"/>
        <v>7</v>
      </c>
      <c r="G34" s="6" t="s">
        <v>35</v>
      </c>
      <c r="H34" s="6" t="s">
        <v>34</v>
      </c>
      <c r="I34" s="7"/>
      <c r="J34" s="7"/>
      <c r="K34" s="11" t="s">
        <v>46</v>
      </c>
      <c r="L34" s="6"/>
      <c r="M34" s="7"/>
      <c r="N34" s="6" t="s">
        <v>35</v>
      </c>
      <c r="O34" s="6" t="s">
        <v>46</v>
      </c>
      <c r="P34" s="6" t="s">
        <v>46</v>
      </c>
      <c r="Q34" s="6" t="s">
        <v>35</v>
      </c>
      <c r="R34" s="6" t="s">
        <v>34</v>
      </c>
      <c r="S34" s="6" t="s">
        <v>35</v>
      </c>
      <c r="T34" s="6" t="s">
        <v>35</v>
      </c>
    </row>
    <row r="35" spans="1:20" ht="14.5" x14ac:dyDescent="0.35">
      <c r="A35" s="1" t="s">
        <v>13</v>
      </c>
      <c r="B35" s="4">
        <f t="shared" si="0"/>
        <v>0</v>
      </c>
      <c r="C35" s="4">
        <f t="shared" si="1"/>
        <v>0</v>
      </c>
      <c r="D35" s="4">
        <f t="shared" si="2"/>
        <v>0</v>
      </c>
      <c r="E35" s="4">
        <f t="shared" si="3"/>
        <v>1</v>
      </c>
      <c r="F35" s="4">
        <f t="shared" si="4"/>
        <v>1</v>
      </c>
      <c r="G35" s="6"/>
      <c r="H35" s="11" t="s">
        <v>46</v>
      </c>
      <c r="I35" s="7"/>
      <c r="J35" s="7"/>
      <c r="K35" s="11" t="s">
        <v>46</v>
      </c>
      <c r="L35" s="6"/>
      <c r="M35" s="7"/>
      <c r="N35" s="6" t="s">
        <v>46</v>
      </c>
      <c r="O35" s="6" t="s">
        <v>46</v>
      </c>
      <c r="P35" s="6" t="s">
        <v>46</v>
      </c>
      <c r="Q35" s="6" t="s">
        <v>35</v>
      </c>
      <c r="R35" s="6" t="s">
        <v>46</v>
      </c>
      <c r="S35" s="6" t="s">
        <v>46</v>
      </c>
      <c r="T35" s="6" t="s">
        <v>46</v>
      </c>
    </row>
    <row r="36" spans="1:20" ht="14.5" x14ac:dyDescent="0.35">
      <c r="A36" s="1" t="s">
        <v>1</v>
      </c>
      <c r="B36" s="4">
        <f t="shared" si="0"/>
        <v>0</v>
      </c>
      <c r="C36" s="4">
        <f t="shared" si="1"/>
        <v>0</v>
      </c>
      <c r="D36" s="4">
        <f t="shared" si="2"/>
        <v>0</v>
      </c>
      <c r="E36" s="4">
        <f t="shared" si="3"/>
        <v>0</v>
      </c>
      <c r="F36" s="4">
        <f t="shared" si="4"/>
        <v>0</v>
      </c>
      <c r="G36" s="6"/>
      <c r="H36" s="6" t="s">
        <v>47</v>
      </c>
      <c r="I36" s="7"/>
      <c r="J36" s="7"/>
      <c r="K36" s="11" t="s">
        <v>46</v>
      </c>
      <c r="L36" s="6"/>
      <c r="M36" s="7"/>
      <c r="N36" s="6" t="s">
        <v>46</v>
      </c>
      <c r="O36" s="6" t="s">
        <v>46</v>
      </c>
      <c r="P36" s="6" t="s">
        <v>46</v>
      </c>
      <c r="Q36" s="6" t="s">
        <v>46</v>
      </c>
      <c r="R36" s="6" t="s">
        <v>46</v>
      </c>
      <c r="S36" s="6" t="s">
        <v>46</v>
      </c>
      <c r="T36" s="6" t="s">
        <v>46</v>
      </c>
    </row>
    <row r="37" spans="1:20" ht="14.5" x14ac:dyDescent="0.35">
      <c r="A37" s="1" t="s">
        <v>26</v>
      </c>
      <c r="B37" s="4">
        <f t="shared" si="0"/>
        <v>1</v>
      </c>
      <c r="C37" s="4">
        <f t="shared" si="1"/>
        <v>2</v>
      </c>
      <c r="D37" s="4">
        <f t="shared" si="2"/>
        <v>2</v>
      </c>
      <c r="E37" s="4">
        <f t="shared" si="3"/>
        <v>3</v>
      </c>
      <c r="F37" s="4">
        <f t="shared" si="4"/>
        <v>8</v>
      </c>
      <c r="G37" s="6" t="s">
        <v>35</v>
      </c>
      <c r="H37" s="6" t="s">
        <v>34</v>
      </c>
      <c r="I37" s="7"/>
      <c r="J37" s="7"/>
      <c r="K37" s="6" t="s">
        <v>39</v>
      </c>
      <c r="L37" s="6"/>
      <c r="M37" s="7"/>
      <c r="N37" s="6" t="s">
        <v>46</v>
      </c>
      <c r="O37" s="6" t="s">
        <v>35</v>
      </c>
      <c r="P37" s="6" t="s">
        <v>46</v>
      </c>
      <c r="Q37" s="6" t="s">
        <v>35</v>
      </c>
      <c r="R37" s="6" t="s">
        <v>34</v>
      </c>
      <c r="S37" s="6" t="s">
        <v>39</v>
      </c>
      <c r="T37" s="6" t="s">
        <v>38</v>
      </c>
    </row>
    <row r="38" spans="1:20" ht="15" thickBot="1" x14ac:dyDescent="0.4">
      <c r="A38" s="1" t="s">
        <v>22</v>
      </c>
      <c r="B38" s="4">
        <f t="shared" si="0"/>
        <v>0</v>
      </c>
      <c r="C38" s="4">
        <f t="shared" si="1"/>
        <v>2</v>
      </c>
      <c r="D38" s="4">
        <f t="shared" si="2"/>
        <v>1</v>
      </c>
      <c r="E38" s="4">
        <f t="shared" si="3"/>
        <v>4</v>
      </c>
      <c r="F38" s="4">
        <f t="shared" si="4"/>
        <v>7</v>
      </c>
      <c r="G38" s="6" t="s">
        <v>35</v>
      </c>
      <c r="H38" s="11" t="s">
        <v>46</v>
      </c>
      <c r="I38" s="7"/>
      <c r="J38" s="7"/>
      <c r="K38" s="6" t="s">
        <v>34</v>
      </c>
      <c r="L38" s="6"/>
      <c r="M38" s="7"/>
      <c r="N38" s="6" t="s">
        <v>39</v>
      </c>
      <c r="O38" s="6" t="s">
        <v>34</v>
      </c>
      <c r="P38" s="6" t="s">
        <v>46</v>
      </c>
      <c r="Q38" s="6" t="s">
        <v>35</v>
      </c>
      <c r="R38" s="6" t="s">
        <v>35</v>
      </c>
      <c r="S38" s="6" t="s">
        <v>46</v>
      </c>
      <c r="T38" s="6" t="s">
        <v>35</v>
      </c>
    </row>
    <row r="39" spans="1:20" ht="13.5" thickBot="1" x14ac:dyDescent="0.35">
      <c r="A39" s="10" t="s">
        <v>45</v>
      </c>
      <c r="B39" s="4">
        <f t="shared" si="0"/>
        <v>2</v>
      </c>
      <c r="C39" s="4">
        <f t="shared" si="1"/>
        <v>2</v>
      </c>
      <c r="D39" s="4">
        <f t="shared" si="2"/>
        <v>1</v>
      </c>
      <c r="E39" s="4">
        <f t="shared" si="3"/>
        <v>2</v>
      </c>
      <c r="F39" s="4">
        <f t="shared" si="4"/>
        <v>7</v>
      </c>
      <c r="G39" s="6" t="s">
        <v>34</v>
      </c>
      <c r="H39" s="11" t="s">
        <v>46</v>
      </c>
      <c r="I39" s="7"/>
      <c r="J39" s="7"/>
      <c r="K39" s="11" t="s">
        <v>46</v>
      </c>
      <c r="L39" s="6"/>
      <c r="M39" s="7"/>
      <c r="N39" s="6" t="s">
        <v>38</v>
      </c>
      <c r="O39" s="6" t="s">
        <v>35</v>
      </c>
      <c r="P39" s="6" t="s">
        <v>46</v>
      </c>
      <c r="Q39" s="6" t="s">
        <v>35</v>
      </c>
      <c r="R39" s="6" t="s">
        <v>34</v>
      </c>
      <c r="S39" s="6" t="s">
        <v>38</v>
      </c>
      <c r="T39" s="6" t="s">
        <v>39</v>
      </c>
    </row>
    <row r="40" spans="1:20" ht="14.5" x14ac:dyDescent="0.35">
      <c r="A40" s="1" t="s">
        <v>10</v>
      </c>
      <c r="B40" s="4">
        <f t="shared" si="0"/>
        <v>2</v>
      </c>
      <c r="C40" s="4">
        <f t="shared" si="1"/>
        <v>3</v>
      </c>
      <c r="D40" s="4">
        <f t="shared" si="2"/>
        <v>1</v>
      </c>
      <c r="E40" s="4">
        <f t="shared" si="3"/>
        <v>3</v>
      </c>
      <c r="F40" s="4">
        <f t="shared" si="4"/>
        <v>9</v>
      </c>
      <c r="G40" s="9" t="s">
        <v>34</v>
      </c>
      <c r="H40" s="6" t="s">
        <v>39</v>
      </c>
      <c r="I40" s="7"/>
      <c r="J40" s="7"/>
      <c r="K40" s="11" t="s">
        <v>46</v>
      </c>
      <c r="L40" s="9"/>
      <c r="M40" s="7"/>
      <c r="N40" s="9" t="s">
        <v>35</v>
      </c>
      <c r="O40" s="9" t="s">
        <v>34</v>
      </c>
      <c r="P40" s="9" t="s">
        <v>38</v>
      </c>
      <c r="Q40" s="9" t="s">
        <v>35</v>
      </c>
      <c r="R40" s="9" t="s">
        <v>35</v>
      </c>
      <c r="S40" s="9" t="s">
        <v>34</v>
      </c>
      <c r="T40" s="9" t="s">
        <v>38</v>
      </c>
    </row>
    <row r="45" spans="1:20" x14ac:dyDescent="0.3">
      <c r="E45" s="5" t="s">
        <v>34</v>
      </c>
    </row>
    <row r="46" spans="1:20" x14ac:dyDescent="0.3">
      <c r="E46" s="5" t="s">
        <v>35</v>
      </c>
    </row>
    <row r="47" spans="1:20" x14ac:dyDescent="0.3">
      <c r="E47" s="5" t="s">
        <v>39</v>
      </c>
    </row>
  </sheetData>
  <sheetProtection selectLockedCells="1"/>
  <autoFilter ref="A1:Z39"/>
  <pageMargins left="0.7" right="0.7" top="0.75" bottom="0.75" header="0.3" footer="0.3"/>
  <pageSetup paperSize="9" orientation="portrait" r:id="rId1"/>
  <headerFooter>
    <oddHeader>&amp;L&amp;"-,Bold"&amp;A&amp;R&amp;8&amp;P (&amp;N)</oddHeader>
    <oddFooter>&amp;L&amp;8&amp;D &amp;T&amp;R&amp;8&amp;F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64"/>
  <sheetViews>
    <sheetView topLeftCell="A17" workbookViewId="0">
      <selection activeCell="E36" sqref="E36"/>
    </sheetView>
  </sheetViews>
  <sheetFormatPr defaultRowHeight="14.5" x14ac:dyDescent="0.35"/>
  <sheetData>
    <row r="1" spans="1:4" ht="15" thickBot="1" x14ac:dyDescent="0.4">
      <c r="A1" s="12"/>
      <c r="B1" s="12"/>
      <c r="C1" s="12"/>
      <c r="D1" s="12"/>
    </row>
    <row r="2" spans="1:4" ht="23.5" thickBot="1" x14ac:dyDescent="0.4">
      <c r="A2" s="13" t="s">
        <v>48</v>
      </c>
      <c r="B2" s="14" t="s">
        <v>49</v>
      </c>
      <c r="C2" s="14" t="s">
        <v>50</v>
      </c>
      <c r="D2" s="14" t="s">
        <v>51</v>
      </c>
    </row>
    <row r="3" spans="1:4" ht="15" thickBot="1" x14ac:dyDescent="0.4">
      <c r="A3" s="10" t="s">
        <v>25</v>
      </c>
      <c r="B3" s="15"/>
      <c r="C3" s="10" t="s">
        <v>52</v>
      </c>
      <c r="D3" s="16" t="s">
        <v>53</v>
      </c>
    </row>
    <row r="4" spans="1:4" ht="15" thickBot="1" x14ac:dyDescent="0.4">
      <c r="A4" s="10" t="s">
        <v>44</v>
      </c>
      <c r="B4" s="15"/>
      <c r="C4" s="10" t="s">
        <v>54</v>
      </c>
      <c r="D4" s="16" t="s">
        <v>53</v>
      </c>
    </row>
    <row r="5" spans="1:4" ht="15" thickBot="1" x14ac:dyDescent="0.4">
      <c r="A5" s="10" t="s">
        <v>4</v>
      </c>
      <c r="B5" s="15"/>
      <c r="C5" s="10" t="s">
        <v>54</v>
      </c>
      <c r="D5" s="16" t="s">
        <v>53</v>
      </c>
    </row>
    <row r="6" spans="1:4" ht="15" thickBot="1" x14ac:dyDescent="0.4">
      <c r="A6" s="10" t="s">
        <v>7</v>
      </c>
      <c r="B6" s="15"/>
      <c r="C6" s="15"/>
      <c r="D6" s="16" t="s">
        <v>53</v>
      </c>
    </row>
    <row r="7" spans="1:4" ht="15" thickBot="1" x14ac:dyDescent="0.4">
      <c r="A7" s="10" t="s">
        <v>26</v>
      </c>
      <c r="B7" s="15"/>
      <c r="C7" s="10" t="s">
        <v>55</v>
      </c>
      <c r="D7" s="16" t="s">
        <v>53</v>
      </c>
    </row>
    <row r="8" spans="1:4" ht="15" thickBot="1" x14ac:dyDescent="0.4">
      <c r="A8" s="10" t="s">
        <v>9</v>
      </c>
      <c r="B8" s="15"/>
      <c r="C8" s="10" t="s">
        <v>57</v>
      </c>
      <c r="D8" s="16" t="s">
        <v>53</v>
      </c>
    </row>
    <row r="9" spans="1:4" ht="15" thickBot="1" x14ac:dyDescent="0.4">
      <c r="A9" s="10" t="s">
        <v>6</v>
      </c>
      <c r="B9" s="15"/>
      <c r="C9" s="10" t="s">
        <v>58</v>
      </c>
      <c r="D9" s="16" t="s">
        <v>53</v>
      </c>
    </row>
    <row r="10" spans="1:4" ht="15" thickBot="1" x14ac:dyDescent="0.4">
      <c r="A10" s="10" t="s">
        <v>18</v>
      </c>
      <c r="B10" s="15"/>
      <c r="C10" s="10" t="s">
        <v>57</v>
      </c>
      <c r="D10" s="16" t="s">
        <v>53</v>
      </c>
    </row>
    <row r="11" spans="1:4" ht="15" thickBot="1" x14ac:dyDescent="0.4">
      <c r="A11" s="10" t="s">
        <v>43</v>
      </c>
      <c r="B11" s="15"/>
      <c r="C11" s="15"/>
      <c r="D11" s="16" t="s">
        <v>53</v>
      </c>
    </row>
    <row r="12" spans="1:4" ht="15" thickBot="1" x14ac:dyDescent="0.4">
      <c r="A12" s="10" t="s">
        <v>10</v>
      </c>
      <c r="B12" s="15"/>
      <c r="C12" s="10" t="s">
        <v>59</v>
      </c>
      <c r="D12" s="16" t="s">
        <v>53</v>
      </c>
    </row>
    <row r="13" spans="1:4" ht="15" thickBot="1" x14ac:dyDescent="0.4">
      <c r="A13" s="10" t="s">
        <v>11</v>
      </c>
      <c r="B13" s="15"/>
      <c r="C13" s="15"/>
      <c r="D13" s="16" t="s">
        <v>53</v>
      </c>
    </row>
    <row r="14" spans="1:4" ht="15" thickBot="1" x14ac:dyDescent="0.4">
      <c r="A14" s="10" t="s">
        <v>3</v>
      </c>
      <c r="B14" s="15"/>
      <c r="C14" s="15"/>
      <c r="D14" s="16" t="s">
        <v>53</v>
      </c>
    </row>
    <row r="15" spans="1:4" ht="15" thickBot="1" x14ac:dyDescent="0.4">
      <c r="A15" s="10" t="s">
        <v>16</v>
      </c>
      <c r="B15" s="15"/>
      <c r="C15" s="15"/>
      <c r="D15" s="16" t="s">
        <v>53</v>
      </c>
    </row>
    <row r="16" spans="1:4" ht="15" thickBot="1" x14ac:dyDescent="0.4">
      <c r="A16" s="10" t="s">
        <v>41</v>
      </c>
      <c r="B16" s="15"/>
      <c r="C16" s="15"/>
      <c r="D16" s="16" t="s">
        <v>46</v>
      </c>
    </row>
    <row r="17" spans="1:4" ht="15" thickBot="1" x14ac:dyDescent="0.4">
      <c r="A17" s="10" t="s">
        <v>42</v>
      </c>
      <c r="B17" s="15"/>
      <c r="C17" s="10" t="s">
        <v>60</v>
      </c>
      <c r="D17" s="16" t="s">
        <v>46</v>
      </c>
    </row>
    <row r="18" spans="1:4" ht="15" thickBot="1" x14ac:dyDescent="0.4">
      <c r="A18" s="10" t="s">
        <v>20</v>
      </c>
      <c r="B18" s="15"/>
      <c r="C18" s="15"/>
      <c r="D18" s="16" t="s">
        <v>46</v>
      </c>
    </row>
    <row r="19" spans="1:4" ht="15" thickBot="1" x14ac:dyDescent="0.4">
      <c r="A19" s="10" t="s">
        <v>2</v>
      </c>
      <c r="B19" s="15"/>
      <c r="C19" s="15"/>
      <c r="D19" s="16" t="s">
        <v>46</v>
      </c>
    </row>
    <row r="20" spans="1:4" ht="15" thickBot="1" x14ac:dyDescent="0.4">
      <c r="A20" s="10" t="s">
        <v>15</v>
      </c>
      <c r="B20" s="15"/>
      <c r="C20" s="10" t="s">
        <v>61</v>
      </c>
      <c r="D20" s="16" t="s">
        <v>46</v>
      </c>
    </row>
    <row r="21" spans="1:4" ht="15" thickBot="1" x14ac:dyDescent="0.4">
      <c r="A21" s="10" t="s">
        <v>5</v>
      </c>
      <c r="B21" s="15"/>
      <c r="C21" s="10" t="s">
        <v>56</v>
      </c>
      <c r="D21" s="16" t="s">
        <v>46</v>
      </c>
    </row>
    <row r="22" spans="1:4" ht="15" thickBot="1" x14ac:dyDescent="0.4">
      <c r="A22" s="10" t="s">
        <v>24</v>
      </c>
      <c r="B22" s="15"/>
      <c r="C22" s="15"/>
      <c r="D22" s="16" t="s">
        <v>46</v>
      </c>
    </row>
    <row r="23" spans="1:4" ht="15" thickBot="1" x14ac:dyDescent="0.4">
      <c r="A23" s="10" t="s">
        <v>13</v>
      </c>
      <c r="B23" s="15"/>
      <c r="C23" s="10" t="s">
        <v>62</v>
      </c>
      <c r="D23" s="16" t="s">
        <v>46</v>
      </c>
    </row>
    <row r="24" spans="1:4" ht="15" thickBot="1" x14ac:dyDescent="0.4">
      <c r="A24" s="10" t="s">
        <v>1</v>
      </c>
      <c r="B24" s="15"/>
      <c r="C24" s="15"/>
      <c r="D24" s="17" t="s">
        <v>47</v>
      </c>
    </row>
    <row r="25" spans="1:4" ht="15" thickBot="1" x14ac:dyDescent="0.4">
      <c r="A25" s="10" t="s">
        <v>22</v>
      </c>
      <c r="B25" s="15"/>
      <c r="C25" s="10" t="s">
        <v>63</v>
      </c>
      <c r="D25" s="16" t="s">
        <v>46</v>
      </c>
    </row>
    <row r="26" spans="1:4" ht="15" thickBot="1" x14ac:dyDescent="0.4">
      <c r="A26" s="10" t="s">
        <v>45</v>
      </c>
      <c r="B26" s="15"/>
      <c r="C26" s="15"/>
      <c r="D26" s="16" t="s">
        <v>46</v>
      </c>
    </row>
    <row r="27" spans="1:4" ht="15" thickBot="1" x14ac:dyDescent="0.4">
      <c r="A27" s="10" t="s">
        <v>64</v>
      </c>
      <c r="B27" s="15"/>
      <c r="C27" s="15"/>
      <c r="D27" s="16" t="s">
        <v>46</v>
      </c>
    </row>
    <row r="28" spans="1:4" ht="15" thickBot="1" x14ac:dyDescent="0.4">
      <c r="A28" s="10" t="s">
        <v>65</v>
      </c>
      <c r="B28" s="15"/>
      <c r="C28" s="15"/>
      <c r="D28" s="16" t="s">
        <v>46</v>
      </c>
    </row>
    <row r="29" spans="1:4" ht="15" thickBot="1" x14ac:dyDescent="0.4">
      <c r="A29" s="10" t="s">
        <v>23</v>
      </c>
      <c r="B29" s="15"/>
      <c r="C29" s="15"/>
      <c r="D29" s="16" t="s">
        <v>46</v>
      </c>
    </row>
    <row r="30" spans="1:4" ht="15" thickBot="1" x14ac:dyDescent="0.4">
      <c r="A30" s="10" t="s">
        <v>66</v>
      </c>
      <c r="B30" s="15"/>
      <c r="C30" s="15"/>
      <c r="D30" s="16" t="s">
        <v>46</v>
      </c>
    </row>
    <row r="31" spans="1:4" ht="15" thickBot="1" x14ac:dyDescent="0.4">
      <c r="A31" s="10" t="s">
        <v>28</v>
      </c>
      <c r="B31" s="15"/>
      <c r="C31" s="15"/>
      <c r="D31" s="16" t="s">
        <v>46</v>
      </c>
    </row>
    <row r="32" spans="1:4" ht="15" thickBot="1" x14ac:dyDescent="0.4">
      <c r="A32" s="10" t="s">
        <v>27</v>
      </c>
      <c r="B32" s="15"/>
      <c r="C32" s="15"/>
      <c r="D32" s="16" t="s">
        <v>46</v>
      </c>
    </row>
    <row r="33" spans="1:4" ht="15" thickBot="1" x14ac:dyDescent="0.4">
      <c r="A33" s="10" t="s">
        <v>67</v>
      </c>
      <c r="B33" s="15"/>
      <c r="C33" s="15"/>
      <c r="D33" s="16" t="s">
        <v>46</v>
      </c>
    </row>
    <row r="34" spans="1:4" ht="15" thickBot="1" x14ac:dyDescent="0.4">
      <c r="A34" s="10" t="s">
        <v>8</v>
      </c>
      <c r="B34" s="15"/>
      <c r="C34" s="15"/>
      <c r="D34" s="16" t="s">
        <v>46</v>
      </c>
    </row>
    <row r="35" spans="1:4" ht="15" thickBot="1" x14ac:dyDescent="0.4">
      <c r="A35" s="10" t="s">
        <v>12</v>
      </c>
      <c r="B35" s="15"/>
      <c r="C35" s="15"/>
      <c r="D35" s="16" t="s">
        <v>46</v>
      </c>
    </row>
    <row r="36" spans="1:4" ht="15" thickBot="1" x14ac:dyDescent="0.4">
      <c r="A36" s="10" t="s">
        <v>17</v>
      </c>
      <c r="B36" s="15"/>
      <c r="C36" s="15"/>
      <c r="D36" s="16" t="s">
        <v>46</v>
      </c>
    </row>
    <row r="37" spans="1:4" ht="15" thickBot="1" x14ac:dyDescent="0.4">
      <c r="A37" s="10" t="s">
        <v>0</v>
      </c>
      <c r="B37" s="15"/>
      <c r="C37" s="15"/>
      <c r="D37" s="16" t="s">
        <v>46</v>
      </c>
    </row>
    <row r="38" spans="1:4" ht="15" thickBot="1" x14ac:dyDescent="0.4">
      <c r="A38" s="10" t="s">
        <v>19</v>
      </c>
      <c r="B38" s="15"/>
      <c r="C38" s="15"/>
      <c r="D38" s="16" t="s">
        <v>46</v>
      </c>
    </row>
    <row r="39" spans="1:4" ht="15" thickBot="1" x14ac:dyDescent="0.4">
      <c r="A39" s="10" t="s">
        <v>68</v>
      </c>
      <c r="B39" s="15"/>
      <c r="C39" s="15"/>
      <c r="D39" s="16" t="s">
        <v>46</v>
      </c>
    </row>
    <row r="40" spans="1:4" ht="15" thickBot="1" x14ac:dyDescent="0.4">
      <c r="A40" s="10" t="s">
        <v>14</v>
      </c>
      <c r="B40" s="15"/>
      <c r="C40" s="15"/>
      <c r="D40" s="16" t="s">
        <v>46</v>
      </c>
    </row>
    <row r="41" spans="1:4" ht="15" thickBot="1" x14ac:dyDescent="0.4">
      <c r="A41" s="18" t="s">
        <v>21</v>
      </c>
      <c r="B41" s="19"/>
      <c r="C41" s="19"/>
      <c r="D41" s="16" t="s">
        <v>46</v>
      </c>
    </row>
    <row r="42" spans="1:4" ht="15" thickBot="1" x14ac:dyDescent="0.4">
      <c r="A42" s="10"/>
      <c r="B42" s="15"/>
      <c r="C42" s="10"/>
      <c r="D42" s="16"/>
    </row>
    <row r="43" spans="1:4" ht="15" thickBot="1" x14ac:dyDescent="0.4">
      <c r="A43" s="10"/>
      <c r="B43" s="15"/>
      <c r="C43" s="10"/>
      <c r="D43" s="16"/>
    </row>
    <row r="44" spans="1:4" ht="15" thickBot="1" x14ac:dyDescent="0.4">
      <c r="A44" s="10"/>
      <c r="B44" s="15"/>
      <c r="C44" s="15"/>
      <c r="D44" s="16"/>
    </row>
    <row r="45" spans="1:4" ht="15" thickBot="1" x14ac:dyDescent="0.4">
      <c r="A45" s="10"/>
      <c r="B45" s="15"/>
      <c r="C45" s="10"/>
      <c r="D45" s="16"/>
    </row>
    <row r="46" spans="1:4" ht="15" thickBot="1" x14ac:dyDescent="0.4">
      <c r="A46" s="10"/>
      <c r="B46" s="15"/>
      <c r="C46" s="10"/>
      <c r="D46" s="16"/>
    </row>
    <row r="47" spans="1:4" ht="15" thickBot="1" x14ac:dyDescent="0.4">
      <c r="A47" s="10"/>
      <c r="B47" s="15"/>
      <c r="C47" s="10"/>
      <c r="D47" s="16"/>
    </row>
    <row r="48" spans="1:4" ht="15" thickBot="1" x14ac:dyDescent="0.4">
      <c r="A48" s="10"/>
      <c r="B48" s="15"/>
      <c r="C48" s="10"/>
      <c r="D48" s="16"/>
    </row>
    <row r="49" spans="1:4" ht="15" thickBot="1" x14ac:dyDescent="0.4">
      <c r="A49" s="10"/>
      <c r="B49" s="15"/>
      <c r="C49" s="10"/>
      <c r="D49" s="16"/>
    </row>
    <row r="50" spans="1:4" ht="15" thickBot="1" x14ac:dyDescent="0.4">
      <c r="A50" s="10"/>
      <c r="B50" s="15"/>
      <c r="C50" s="15"/>
      <c r="D50" s="16"/>
    </row>
    <row r="51" spans="1:4" ht="15" thickBot="1" x14ac:dyDescent="0.4">
      <c r="A51" s="10"/>
      <c r="B51" s="15"/>
      <c r="C51" s="10"/>
      <c r="D51" s="16"/>
    </row>
    <row r="52" spans="1:4" ht="15" thickBot="1" x14ac:dyDescent="0.4">
      <c r="A52" s="10"/>
      <c r="B52" s="15"/>
      <c r="C52" s="15"/>
      <c r="D52" s="16"/>
    </row>
    <row r="53" spans="1:4" ht="15" thickBot="1" x14ac:dyDescent="0.4">
      <c r="A53" s="10"/>
      <c r="B53" s="15"/>
      <c r="C53" s="15"/>
      <c r="D53" s="16"/>
    </row>
    <row r="54" spans="1:4" ht="15" thickBot="1" x14ac:dyDescent="0.4">
      <c r="A54" s="10"/>
      <c r="B54" s="15"/>
      <c r="C54" s="15"/>
      <c r="D54" s="16"/>
    </row>
    <row r="55" spans="1:4" ht="15" thickBot="1" x14ac:dyDescent="0.4">
      <c r="A55" s="10"/>
      <c r="B55" s="15"/>
      <c r="C55" s="15"/>
      <c r="D55" s="16"/>
    </row>
    <row r="56" spans="1:4" ht="15" thickBot="1" x14ac:dyDescent="0.4">
      <c r="A56" s="10"/>
      <c r="B56" s="15"/>
      <c r="C56" s="10"/>
      <c r="D56" s="16"/>
    </row>
    <row r="57" spans="1:4" ht="15" thickBot="1" x14ac:dyDescent="0.4">
      <c r="A57" s="10"/>
      <c r="B57" s="15"/>
      <c r="C57" s="15"/>
      <c r="D57" s="16"/>
    </row>
    <row r="58" spans="1:4" ht="15" thickBot="1" x14ac:dyDescent="0.4">
      <c r="A58" s="10"/>
      <c r="B58" s="15"/>
      <c r="C58" s="15"/>
      <c r="D58" s="16"/>
    </row>
    <row r="59" spans="1:4" ht="15" thickBot="1" x14ac:dyDescent="0.4">
      <c r="A59" s="10"/>
      <c r="B59" s="15"/>
      <c r="C59" s="10"/>
      <c r="D59" s="16"/>
    </row>
    <row r="60" spans="1:4" ht="15" thickBot="1" x14ac:dyDescent="0.4">
      <c r="A60" s="10"/>
      <c r="B60" s="15"/>
      <c r="C60" s="15"/>
      <c r="D60" s="16"/>
    </row>
    <row r="61" spans="1:4" ht="15" thickBot="1" x14ac:dyDescent="0.4">
      <c r="A61" s="10"/>
      <c r="B61" s="15"/>
      <c r="C61" s="10"/>
      <c r="D61" s="16"/>
    </row>
    <row r="62" spans="1:4" ht="15" thickBot="1" x14ac:dyDescent="0.4">
      <c r="A62" s="10"/>
      <c r="B62" s="15"/>
      <c r="C62" s="15"/>
      <c r="D62" s="17"/>
    </row>
    <row r="63" spans="1:4" ht="15" thickBot="1" x14ac:dyDescent="0.4">
      <c r="A63" s="10"/>
      <c r="B63" s="15"/>
      <c r="C63" s="10"/>
      <c r="D63" s="16"/>
    </row>
    <row r="64" spans="1:4" ht="15" thickBot="1" x14ac:dyDescent="0.4">
      <c r="A64" s="18"/>
      <c r="B64" s="19"/>
      <c r="C64" s="19"/>
      <c r="D64" s="20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209550</xdr:colOff>
                <xdr:row>25</xdr:row>
                <xdr:rowOff>19050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209550</xdr:colOff>
                <xdr:row>26</xdr:row>
                <xdr:rowOff>19050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209550</xdr:colOff>
                <xdr:row>27</xdr:row>
                <xdr:rowOff>19050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autoPict="0" r:id="rId5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209550</xdr:colOff>
                <xdr:row>28</xdr:row>
                <xdr:rowOff>19050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209550</xdr:colOff>
                <xdr:row>29</xdr:row>
                <xdr:rowOff>19050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30" r:id="rId11" name="Control 6">
          <controlPr defaultSize="0" autoPict="0" r:id="rId5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209550</xdr:colOff>
                <xdr:row>30</xdr:row>
                <xdr:rowOff>19050</xdr:rowOff>
              </to>
            </anchor>
          </controlPr>
        </control>
      </mc:Choice>
      <mc:Fallback>
        <control shapeId="1030" r:id="rId11" name="Control 6"/>
      </mc:Fallback>
    </mc:AlternateContent>
    <mc:AlternateContent xmlns:mc="http://schemas.openxmlformats.org/markup-compatibility/2006">
      <mc:Choice Requires="x14">
        <control shapeId="1031" r:id="rId12" name="Control 7">
          <controlPr defaultSize="0" autoPict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209550</xdr:colOff>
                <xdr:row>31</xdr:row>
                <xdr:rowOff>19050</xdr:rowOff>
              </to>
            </anchor>
          </controlPr>
        </control>
      </mc:Choice>
      <mc:Fallback>
        <control shapeId="1031" r:id="rId12" name="Control 7"/>
      </mc:Fallback>
    </mc:AlternateContent>
    <mc:AlternateContent xmlns:mc="http://schemas.openxmlformats.org/markup-compatibility/2006">
      <mc:Choice Requires="x14">
        <control shapeId="1032" r:id="rId13" name="Control 8">
          <controlPr defaultSize="0" autoPict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209550</xdr:colOff>
                <xdr:row>32</xdr:row>
                <xdr:rowOff>19050</xdr:rowOff>
              </to>
            </anchor>
          </controlPr>
        </control>
      </mc:Choice>
      <mc:Fallback>
        <control shapeId="1032" r:id="rId13" name="Control 8"/>
      </mc:Fallback>
    </mc:AlternateContent>
    <mc:AlternateContent xmlns:mc="http://schemas.openxmlformats.org/markup-compatibility/2006">
      <mc:Choice Requires="x14">
        <control shapeId="1033" r:id="rId14" name="Control 9">
          <controlPr defaultSize="0" autoPict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209550</xdr:colOff>
                <xdr:row>33</xdr:row>
                <xdr:rowOff>19050</xdr:rowOff>
              </to>
            </anchor>
          </controlPr>
        </control>
      </mc:Choice>
      <mc:Fallback>
        <control shapeId="1033" r:id="rId14" name="Control 9"/>
      </mc:Fallback>
    </mc:AlternateContent>
    <mc:AlternateContent xmlns:mc="http://schemas.openxmlformats.org/markup-compatibility/2006">
      <mc:Choice Requires="x14">
        <control shapeId="1034" r:id="rId15" name="Control 10">
          <controlPr defaultSize="0" autoPict="0" r:id="rId5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209550</xdr:colOff>
                <xdr:row>34</xdr:row>
                <xdr:rowOff>19050</xdr:rowOff>
              </to>
            </anchor>
          </controlPr>
        </control>
      </mc:Choice>
      <mc:Fallback>
        <control shapeId="1034" r:id="rId15" name="Control 10"/>
      </mc:Fallback>
    </mc:AlternateContent>
    <mc:AlternateContent xmlns:mc="http://schemas.openxmlformats.org/markup-compatibility/2006">
      <mc:Choice Requires="x14">
        <control shapeId="1035" r:id="rId16" name="Control 11">
          <controlPr defaultSize="0" autoPict="0" r:id="rId5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209550</xdr:colOff>
                <xdr:row>35</xdr:row>
                <xdr:rowOff>19050</xdr:rowOff>
              </to>
            </anchor>
          </controlPr>
        </control>
      </mc:Choice>
      <mc:Fallback>
        <control shapeId="1035" r:id="rId16" name="Control 11"/>
      </mc:Fallback>
    </mc:AlternateContent>
    <mc:AlternateContent xmlns:mc="http://schemas.openxmlformats.org/markup-compatibility/2006">
      <mc:Choice Requires="x14">
        <control shapeId="1036" r:id="rId17" name="Control 12">
          <controlPr defaultSize="0" autoPict="0" r:id="rId5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209550</xdr:colOff>
                <xdr:row>36</xdr:row>
                <xdr:rowOff>19050</xdr:rowOff>
              </to>
            </anchor>
          </controlPr>
        </control>
      </mc:Choice>
      <mc:Fallback>
        <control shapeId="1036" r:id="rId17" name="Control 12"/>
      </mc:Fallback>
    </mc:AlternateContent>
    <mc:AlternateContent xmlns:mc="http://schemas.openxmlformats.org/markup-compatibility/2006">
      <mc:Choice Requires="x14">
        <control shapeId="1037" r:id="rId18" name="Control 13">
          <controlPr defaultSize="0" autoPict="0" r:id="rId5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209550</xdr:colOff>
                <xdr:row>37</xdr:row>
                <xdr:rowOff>19050</xdr:rowOff>
              </to>
            </anchor>
          </controlPr>
        </control>
      </mc:Choice>
      <mc:Fallback>
        <control shapeId="1037" r:id="rId18" name="Control 13"/>
      </mc:Fallback>
    </mc:AlternateContent>
    <mc:AlternateContent xmlns:mc="http://schemas.openxmlformats.org/markup-compatibility/2006">
      <mc:Choice Requires="x14">
        <control shapeId="1038" r:id="rId19" name="Control 14">
          <controlPr defaultSize="0" autoPict="0" r:id="rId5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209550</xdr:colOff>
                <xdr:row>38</xdr:row>
                <xdr:rowOff>19050</xdr:rowOff>
              </to>
            </anchor>
          </controlPr>
        </control>
      </mc:Choice>
      <mc:Fallback>
        <control shapeId="1038" r:id="rId19" name="Control 14"/>
      </mc:Fallback>
    </mc:AlternateContent>
    <mc:AlternateContent xmlns:mc="http://schemas.openxmlformats.org/markup-compatibility/2006">
      <mc:Choice Requires="x14">
        <control shapeId="1039" r:id="rId20" name="Control 15">
          <controlPr defaultSize="0" autoPict="0" r:id="rId5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209550</xdr:colOff>
                <xdr:row>39</xdr:row>
                <xdr:rowOff>19050</xdr:rowOff>
              </to>
            </anchor>
          </controlPr>
        </control>
      </mc:Choice>
      <mc:Fallback>
        <control shapeId="1039" r:id="rId20" name="Control 1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Positioner 2020</vt:lpstr>
      <vt:lpstr>Instruktion</vt:lpstr>
      <vt:lpstr>Sheet3</vt:lpstr>
      <vt:lpstr>Sheet2</vt:lpstr>
      <vt:lpstr>Sheet4</vt:lpstr>
      <vt:lpstr>Positioner 2019</vt:lpstr>
      <vt:lpstr>190119</vt:lpstr>
    </vt:vector>
  </TitlesOfParts>
  <Company>VolvoIT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Forsman Patrik</dc:creator>
  <cp:lastModifiedBy>Nina Lilja</cp:lastModifiedBy>
  <cp:lastPrinted>2019-01-08T09:38:39Z</cp:lastPrinted>
  <dcterms:created xsi:type="dcterms:W3CDTF">2019-01-02T13:28:55Z</dcterms:created>
  <dcterms:modified xsi:type="dcterms:W3CDTF">2020-03-02T18:12:31Z</dcterms:modified>
</cp:coreProperties>
</file>