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kse\OneDrive - IFS\Documents\Privat\Innebandy\P01\HT16VT17\"/>
    </mc:Choice>
  </mc:AlternateContent>
  <bookViews>
    <workbookView xWindow="0" yWindow="0" windowWidth="28800" windowHeight="12330"/>
  </bookViews>
  <sheets>
    <sheet name="Medhjälpare" sheetId="2" r:id="rId1"/>
    <sheet name="Inköpslista" sheetId="3" r:id="rId2"/>
    <sheet name="Budget" sheetId="1" r:id="rId3"/>
    <sheet name="Deltagare" sheetId="4" r:id="rId4"/>
  </sheets>
  <calcPr calcId="171027"/>
</workbook>
</file>

<file path=xl/calcChain.xml><?xml version="1.0" encoding="utf-8"?>
<calcChain xmlns="http://schemas.openxmlformats.org/spreadsheetml/2006/main">
  <c r="F30" i="2" l="1"/>
  <c r="G30" i="2"/>
  <c r="H30" i="2"/>
  <c r="I30" i="2"/>
  <c r="J30" i="2"/>
  <c r="K30" i="2"/>
  <c r="L30" i="2"/>
  <c r="N30" i="2"/>
  <c r="O30" i="2"/>
  <c r="P30" i="2"/>
  <c r="Q30" i="2"/>
  <c r="C30" i="2"/>
  <c r="R30" i="2"/>
  <c r="B30" i="2" l="1"/>
  <c r="A7" i="4"/>
  <c r="B20" i="1" s="1"/>
  <c r="A37" i="4"/>
  <c r="B19" i="1" s="1"/>
  <c r="D17" i="1" s="1"/>
  <c r="B5" i="1" l="1"/>
  <c r="D19" i="1" l="1"/>
  <c r="D21" i="1"/>
  <c r="D20" i="1"/>
  <c r="D25" i="1" l="1"/>
  <c r="G25" i="1" s="1"/>
</calcChain>
</file>

<file path=xl/sharedStrings.xml><?xml version="1.0" encoding="utf-8"?>
<sst xmlns="http://schemas.openxmlformats.org/spreadsheetml/2006/main" count="289" uniqueCount="187">
  <si>
    <t>Läger 2016</t>
  </si>
  <si>
    <t>Svenljunga</t>
  </si>
  <si>
    <t>Tränare</t>
  </si>
  <si>
    <t>Spelare</t>
  </si>
  <si>
    <t>Café</t>
  </si>
  <si>
    <t>Middag</t>
  </si>
  <si>
    <t>Hallhyra Fred/Lörd/Sönd</t>
  </si>
  <si>
    <t>Sova 2 nätter spelare</t>
  </si>
  <si>
    <t>Sova nätter tränare</t>
  </si>
  <si>
    <t>Sova nätter extra hjälp</t>
  </si>
  <si>
    <t>12 våningsängar</t>
  </si>
  <si>
    <t>3 st stugor 11 sovplatser</t>
  </si>
  <si>
    <t>Badanläggning 2h 18-20</t>
  </si>
  <si>
    <t>Mat övrigt</t>
  </si>
  <si>
    <t>Transport, Bensin övrigt</t>
  </si>
  <si>
    <t>Räkna på 25st spelare</t>
  </si>
  <si>
    <t xml:space="preserve">          Middag</t>
  </si>
  <si>
    <t xml:space="preserve">          Frukost Lörd</t>
  </si>
  <si>
    <t xml:space="preserve">          Lunch Lörd</t>
  </si>
  <si>
    <t xml:space="preserve">          Frukost Sönd</t>
  </si>
  <si>
    <t xml:space="preserve">          Lunch Sönd</t>
  </si>
  <si>
    <t>Totalt PP</t>
  </si>
  <si>
    <t>Frukost</t>
  </si>
  <si>
    <t>Lunch</t>
  </si>
  <si>
    <t>Fredag</t>
  </si>
  <si>
    <t>Köra</t>
  </si>
  <si>
    <t>Lördag</t>
  </si>
  <si>
    <t>Söndag</t>
  </si>
  <si>
    <t>Frukt</t>
  </si>
  <si>
    <t>Kicki Björnåsen</t>
  </si>
  <si>
    <t>Ja</t>
  </si>
  <si>
    <t>Robert Garcia</t>
  </si>
  <si>
    <t>Baka</t>
  </si>
  <si>
    <t>Annika Svensson</t>
  </si>
  <si>
    <t>Fam Borg</t>
  </si>
  <si>
    <t>Fam Lange</t>
  </si>
  <si>
    <t>Mike Bergen</t>
  </si>
  <si>
    <t>Elisabeth Wallberg</t>
  </si>
  <si>
    <t>Nina Kastrup</t>
  </si>
  <si>
    <t>Dennis Fredäng</t>
  </si>
  <si>
    <t>Niklas Evheden</t>
  </si>
  <si>
    <t>Jesper Schagerberg</t>
  </si>
  <si>
    <t>Anders Janson</t>
  </si>
  <si>
    <t>Anna Karlsson</t>
  </si>
  <si>
    <t>Erica Woodrow</t>
  </si>
  <si>
    <t>Sova</t>
  </si>
  <si>
    <t>Magnus Karlsson (Philip)</t>
  </si>
  <si>
    <t>Ulrika Andersson</t>
  </si>
  <si>
    <t>Jonas Karlsson</t>
  </si>
  <si>
    <t>Köra Fred</t>
  </si>
  <si>
    <t>Reserver</t>
  </si>
  <si>
    <t>Maria Evheden</t>
  </si>
  <si>
    <t>Vad som där det behövs, ej sova</t>
  </si>
  <si>
    <t>Steak House, Pasta gratäng med kyckling o annanas + dricka/måltidsdryck</t>
  </si>
  <si>
    <t>Middag lördag, externt</t>
  </si>
  <si>
    <t>Namn</t>
  </si>
  <si>
    <t>E-post (primär)</t>
  </si>
  <si>
    <t>E-post (sekundär)</t>
  </si>
  <si>
    <t>Telefon hem</t>
  </si>
  <si>
    <t>Mobiltelefon</t>
  </si>
  <si>
    <t>anders.janson@yahoo.se</t>
  </si>
  <si>
    <t/>
  </si>
  <si>
    <t>0735-987409</t>
  </si>
  <si>
    <t>dennis.fredang@westcomp.se</t>
  </si>
  <si>
    <t>0721-629669</t>
  </si>
  <si>
    <t>jesper.schagerberg@gmail.com</t>
  </si>
  <si>
    <t>070-5987811</t>
  </si>
  <si>
    <t>niklas.evheden@adecco.se</t>
  </si>
  <si>
    <t>evheden@telia.com</t>
  </si>
  <si>
    <t>073-6847601</t>
  </si>
  <si>
    <t>nina@kastrups.se</t>
  </si>
  <si>
    <t>nina.kastrup@ifsworld.com</t>
  </si>
  <si>
    <t>031-204765</t>
  </si>
  <si>
    <t>0733452986</t>
  </si>
  <si>
    <t>Adam Andersson</t>
  </si>
  <si>
    <t>adam@kanab.se</t>
  </si>
  <si>
    <t>031-886701</t>
  </si>
  <si>
    <t>0703-881242</t>
  </si>
  <si>
    <t>Adam Evheden</t>
  </si>
  <si>
    <t>a.evheden@live.se</t>
  </si>
  <si>
    <t>031-42 15 55</t>
  </si>
  <si>
    <t>0723536234</t>
  </si>
  <si>
    <t>Adam Wang Svensson</t>
  </si>
  <si>
    <t>adamwangpix97@gmail.com</t>
  </si>
  <si>
    <t>0763-988611</t>
  </si>
  <si>
    <t>Albin Grapatin</t>
  </si>
  <si>
    <t>Albin.grapatin@telia.com</t>
  </si>
  <si>
    <t>0766-458008</t>
  </si>
  <si>
    <t>Alex Garcia</t>
  </si>
  <si>
    <t>alex@garra.se</t>
  </si>
  <si>
    <t>0733-40 40 17</t>
  </si>
  <si>
    <t>Alfons Geremyr</t>
  </si>
  <si>
    <t>alfonsgeremyr@gmail.com</t>
  </si>
  <si>
    <t>031-516373</t>
  </si>
  <si>
    <t>0723-261496</t>
  </si>
  <si>
    <t>Anton Frantzich</t>
  </si>
  <si>
    <t>Anfr0508@fridaskolan.se</t>
  </si>
  <si>
    <t>031-88 1818</t>
  </si>
  <si>
    <t>0721-88 18 04</t>
  </si>
  <si>
    <t>Anton Lange</t>
  </si>
  <si>
    <t>al10003@utb.harryda.com</t>
  </si>
  <si>
    <t>031-989367</t>
  </si>
  <si>
    <t>Anton Sederström</t>
  </si>
  <si>
    <t>antonseder@gmail.com</t>
  </si>
  <si>
    <t>sederstrom@telia.com</t>
  </si>
  <si>
    <t>031-883933</t>
  </si>
  <si>
    <t xml:space="preserve"> 0723-171890</t>
  </si>
  <si>
    <t>Emil Karlsson</t>
  </si>
  <si>
    <t>Mejlaemil@gmail.com</t>
  </si>
  <si>
    <t>0725031210</t>
  </si>
  <si>
    <t>Filip Alfredsson</t>
  </si>
  <si>
    <t>031-7760093</t>
  </si>
  <si>
    <t>0700069348</t>
  </si>
  <si>
    <t>Gustav Aldenbratt</t>
  </si>
  <si>
    <t>gustavaldendratt@gmail.com</t>
  </si>
  <si>
    <t>0737-662930</t>
  </si>
  <si>
    <t>Gustav Wallberg</t>
  </si>
  <si>
    <t>Gurri.wallberg@gmail.com</t>
  </si>
  <si>
    <t>0703303597</t>
  </si>
  <si>
    <t>Hannes Karlsson</t>
  </si>
  <si>
    <t>hannes.karlsson01@gmail.com</t>
  </si>
  <si>
    <t>031-27 16 64</t>
  </si>
  <si>
    <t>0725131829</t>
  </si>
  <si>
    <t>Hugo Kastrup</t>
  </si>
  <si>
    <t>hugo@kastrups.se</t>
  </si>
  <si>
    <t>031204765</t>
  </si>
  <si>
    <t>0707311203</t>
  </si>
  <si>
    <t>Hugo Borg</t>
  </si>
  <si>
    <t>h.erik.borg@gmail.com</t>
  </si>
  <si>
    <t>031-82 40 17</t>
  </si>
  <si>
    <t>073-815 67 37</t>
  </si>
  <si>
    <t>Isak Fägerhag</t>
  </si>
  <si>
    <t>isakfagerhag@hotmail.com</t>
  </si>
  <si>
    <t>031-7060635</t>
  </si>
  <si>
    <t>072-2080601</t>
  </si>
  <si>
    <t>Isak Bergen</t>
  </si>
  <si>
    <t>isak.bergen@hotmail.com</t>
  </si>
  <si>
    <t>0706-619201</t>
  </si>
  <si>
    <t>Jacob Schagerberg</t>
  </si>
  <si>
    <t>Schagerbergjacob@gmail.com</t>
  </si>
  <si>
    <t>031884785</t>
  </si>
  <si>
    <t>0705284785</t>
  </si>
  <si>
    <t>Johan Karlsson</t>
  </si>
  <si>
    <t>johankarlsson01@gmail.com</t>
  </si>
  <si>
    <t>031271664</t>
  </si>
  <si>
    <t>0722385630</t>
  </si>
  <si>
    <t>José Pinzon</t>
  </si>
  <si>
    <t>Jcastaneda005@gmail.com</t>
  </si>
  <si>
    <t>samaraduque@hotmail.com</t>
  </si>
  <si>
    <t>0760292879</t>
  </si>
  <si>
    <t>Ludvig Chen</t>
  </si>
  <si>
    <t>ludvig.chen@telia.com</t>
  </si>
  <si>
    <t>031-880428</t>
  </si>
  <si>
    <t>070-6535450</t>
  </si>
  <si>
    <t>Markus Janson</t>
  </si>
  <si>
    <t>markus.janson@yahoo.se</t>
  </si>
  <si>
    <t>0725-601135</t>
  </si>
  <si>
    <t>Martin Björnåsen</t>
  </si>
  <si>
    <t>martin@mosquito.se</t>
  </si>
  <si>
    <t>031-3389969</t>
  </si>
  <si>
    <t>0727015386</t>
  </si>
  <si>
    <t>Max Woodrow</t>
  </si>
  <si>
    <t>max.woodrow@hotmail.se</t>
  </si>
  <si>
    <t>031-278992</t>
  </si>
  <si>
    <t>0706106508</t>
  </si>
  <si>
    <t>Oliver Fredäng</t>
  </si>
  <si>
    <t>oliver.fredang@gmail.com</t>
  </si>
  <si>
    <t>0709-515506</t>
  </si>
  <si>
    <t>Oliver Arwidson</t>
  </si>
  <si>
    <t>031-84 54 54</t>
  </si>
  <si>
    <t>+46722294850</t>
  </si>
  <si>
    <t>Philip Thelin</t>
  </si>
  <si>
    <t>Philip.thelin@hotmail.se</t>
  </si>
  <si>
    <t>philip.thelin@hotmail.com</t>
  </si>
  <si>
    <t>0761954884</t>
  </si>
  <si>
    <t>Viktor Davidsson</t>
  </si>
  <si>
    <t xml:space="preserve">vigge141@gmail.com </t>
  </si>
  <si>
    <t>076-047 44 68</t>
  </si>
  <si>
    <t>Prel.</t>
  </si>
  <si>
    <t>Handla o förbereda matlagning</t>
  </si>
  <si>
    <t>Städ</t>
  </si>
  <si>
    <t>Restaurang</t>
  </si>
  <si>
    <t>Frukt/Fika</t>
  </si>
  <si>
    <t>Kvällsfika</t>
  </si>
  <si>
    <t>Kit Cheng</t>
  </si>
  <si>
    <t>Köra hem*</t>
  </si>
  <si>
    <t>* 3 personer mindre hem på söndag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</si>
</sst>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0" borderId="1" xfId="0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4" borderId="2" xfId="0" applyFont="1" applyFill="1" applyBorder="1"/>
    <xf numFmtId="0" fontId="0" fillId="4" borderId="2" xfId="0" applyFill="1" applyBorder="1" applyAlignment="1"/>
    <xf numFmtId="0" fontId="0" fillId="0" borderId="2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5" fillId="0" borderId="0" xfId="0" applyFont="1"/>
    <xf numFmtId="49" fontId="0" fillId="0" borderId="0" xfId="0" applyNumberFormat="1"/>
    <xf numFmtId="0" fontId="0" fillId="3" borderId="0" xfId="0" applyFill="1"/>
    <xf numFmtId="0" fontId="0" fillId="5" borderId="0" xfId="0" applyFill="1"/>
    <xf numFmtId="0" fontId="1" fillId="3" borderId="0" xfId="0" applyFont="1" applyFill="1"/>
    <xf numFmtId="20" fontId="1" fillId="0" borderId="2" xfId="0" applyNumberFormat="1" applyFont="1" applyBorder="1" applyAlignment="1">
      <alignment horizontal="center"/>
    </xf>
    <xf numFmtId="0" fontId="4" fillId="0" borderId="0" xfId="0" applyFo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0" fontId="1" fillId="0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A4" workbookViewId="0">
      <pane xSplit="1" topLeftCell="B1" activePane="topRight" state="frozen"/>
      <selection pane="topRight" activeCell="R9" sqref="R9"/>
    </sheetView>
  </sheetViews>
  <sheetFormatPr defaultRowHeight="15" x14ac:dyDescent="0.25"/>
  <cols>
    <col min="1" max="1" width="22.42578125" customWidth="1"/>
    <col min="2" max="4" width="8.85546875" customWidth="1"/>
    <col min="5" max="5" width="1.28515625" customWidth="1"/>
    <col min="6" max="8" width="8.85546875" customWidth="1"/>
    <col min="9" max="9" width="10" bestFit="1" customWidth="1"/>
    <col min="10" max="10" width="10.85546875" bestFit="1" customWidth="1"/>
    <col min="11" max="11" width="10.42578125" customWidth="1"/>
    <col min="12" max="12" width="8.85546875" customWidth="1"/>
    <col min="13" max="13" width="1.42578125" customWidth="1"/>
    <col min="14" max="17" width="8.85546875" customWidth="1"/>
    <col min="18" max="18" width="9.42578125" customWidth="1"/>
    <col min="19" max="19" width="1.28515625" customWidth="1"/>
    <col min="21" max="21" width="27.5703125" bestFit="1" customWidth="1"/>
  </cols>
  <sheetData>
    <row r="1" spans="1:21" x14ac:dyDescent="0.25">
      <c r="A1" s="7"/>
      <c r="B1" s="39" t="s">
        <v>24</v>
      </c>
      <c r="C1" s="40"/>
      <c r="D1" s="41"/>
      <c r="E1" s="15"/>
      <c r="F1" s="42" t="s">
        <v>26</v>
      </c>
      <c r="G1" s="43"/>
      <c r="H1" s="43"/>
      <c r="I1" s="43"/>
      <c r="J1" s="43"/>
      <c r="K1" s="43"/>
      <c r="L1" s="44"/>
      <c r="M1" s="15"/>
      <c r="N1" s="39" t="s">
        <v>27</v>
      </c>
      <c r="O1" s="40"/>
      <c r="P1" s="40"/>
      <c r="Q1" s="40"/>
      <c r="R1" s="41"/>
      <c r="S1" s="17"/>
      <c r="T1" s="7"/>
    </row>
    <row r="2" spans="1:21" x14ac:dyDescent="0.25">
      <c r="A2" s="7"/>
      <c r="B2" s="31">
        <v>0.66666666666666663</v>
      </c>
      <c r="C2" s="26"/>
      <c r="D2" s="27"/>
      <c r="E2" s="15"/>
      <c r="F2" s="28"/>
      <c r="G2" s="29"/>
      <c r="H2" s="29"/>
      <c r="I2" s="29"/>
      <c r="J2" s="29"/>
      <c r="K2" s="32"/>
      <c r="L2" s="30"/>
      <c r="M2" s="15"/>
      <c r="N2" s="25"/>
      <c r="O2" s="26"/>
      <c r="P2" s="26"/>
      <c r="Q2" s="26"/>
      <c r="R2" s="27"/>
      <c r="S2" s="17"/>
      <c r="T2" s="7"/>
    </row>
    <row r="3" spans="1:21" x14ac:dyDescent="0.25">
      <c r="A3" s="7"/>
      <c r="B3" s="31"/>
      <c r="C3" s="26"/>
      <c r="D3" s="27"/>
      <c r="E3" s="15"/>
      <c r="F3" s="28"/>
      <c r="G3" s="29"/>
      <c r="H3" s="29"/>
      <c r="I3" s="29"/>
      <c r="J3" s="29" t="s">
        <v>181</v>
      </c>
      <c r="K3" s="32"/>
      <c r="L3" s="30"/>
      <c r="M3" s="15"/>
      <c r="N3" s="25"/>
      <c r="O3" s="26"/>
      <c r="P3" s="26"/>
      <c r="Q3" s="26"/>
      <c r="R3" s="27"/>
      <c r="S3" s="17"/>
      <c r="T3" s="7"/>
    </row>
    <row r="4" spans="1:21" x14ac:dyDescent="0.25">
      <c r="A4" s="7"/>
      <c r="B4" s="10" t="s">
        <v>25</v>
      </c>
      <c r="C4" s="10" t="s">
        <v>5</v>
      </c>
      <c r="D4" s="10" t="s">
        <v>45</v>
      </c>
      <c r="E4" s="16"/>
      <c r="F4" s="8" t="s">
        <v>22</v>
      </c>
      <c r="G4" s="8" t="s">
        <v>28</v>
      </c>
      <c r="H4" s="8" t="s">
        <v>23</v>
      </c>
      <c r="I4" s="8" t="s">
        <v>182</v>
      </c>
      <c r="J4" s="8" t="s">
        <v>5</v>
      </c>
      <c r="K4" s="8" t="s">
        <v>183</v>
      </c>
      <c r="L4" s="8" t="s">
        <v>45</v>
      </c>
      <c r="M4" s="16"/>
      <c r="N4" s="10" t="s">
        <v>22</v>
      </c>
      <c r="O4" s="8" t="s">
        <v>182</v>
      </c>
      <c r="P4" s="10" t="s">
        <v>23</v>
      </c>
      <c r="Q4" s="10" t="s">
        <v>180</v>
      </c>
      <c r="R4" s="10" t="s">
        <v>185</v>
      </c>
      <c r="S4" s="16"/>
      <c r="T4" s="10" t="s">
        <v>32</v>
      </c>
      <c r="U4" s="10" t="s">
        <v>179</v>
      </c>
    </row>
    <row r="5" spans="1:21" x14ac:dyDescent="0.25">
      <c r="A5" s="7"/>
      <c r="B5" s="10"/>
      <c r="C5" s="10"/>
      <c r="D5" s="10"/>
      <c r="E5" s="16"/>
      <c r="F5" s="23"/>
      <c r="G5" s="8"/>
      <c r="H5" s="23"/>
      <c r="I5" s="8"/>
      <c r="J5" s="16"/>
      <c r="K5" s="10"/>
      <c r="L5" s="8"/>
      <c r="M5" s="16"/>
      <c r="N5" s="10"/>
      <c r="O5" s="10"/>
      <c r="P5" s="10"/>
      <c r="Q5" s="10"/>
      <c r="R5" s="10"/>
      <c r="S5" s="16"/>
      <c r="T5" s="10"/>
      <c r="U5" s="10"/>
    </row>
    <row r="6" spans="1:21" ht="17.25" customHeight="1" x14ac:dyDescent="0.25">
      <c r="A6" s="7" t="s">
        <v>29</v>
      </c>
      <c r="B6" s="14"/>
      <c r="C6" s="14"/>
      <c r="D6" s="14"/>
      <c r="E6" s="11"/>
      <c r="F6" s="9"/>
      <c r="G6" s="9"/>
      <c r="H6" s="9"/>
      <c r="I6" s="9"/>
      <c r="J6" s="11"/>
      <c r="K6" s="14"/>
      <c r="L6" s="9"/>
      <c r="M6" s="11"/>
      <c r="N6" s="14"/>
      <c r="O6" s="14"/>
      <c r="P6" s="14"/>
      <c r="Q6" s="14"/>
      <c r="R6" s="14"/>
      <c r="S6" s="11"/>
      <c r="T6" s="9"/>
      <c r="U6" s="9" t="s">
        <v>30</v>
      </c>
    </row>
    <row r="7" spans="1:21" x14ac:dyDescent="0.25">
      <c r="A7" s="7" t="s">
        <v>33</v>
      </c>
      <c r="B7" s="14"/>
      <c r="C7" s="14"/>
      <c r="D7" s="14"/>
      <c r="E7" s="11"/>
      <c r="F7" s="9"/>
      <c r="G7" s="9"/>
      <c r="H7" s="9"/>
      <c r="I7" s="9"/>
      <c r="J7" s="11"/>
      <c r="K7" s="14"/>
      <c r="L7" s="9"/>
      <c r="M7" s="11"/>
      <c r="N7" s="14"/>
      <c r="O7" s="14" t="s">
        <v>30</v>
      </c>
      <c r="P7" s="14" t="s">
        <v>30</v>
      </c>
      <c r="Q7" s="14" t="s">
        <v>30</v>
      </c>
      <c r="R7" s="14">
        <v>3</v>
      </c>
      <c r="S7" s="11"/>
      <c r="T7" s="9" t="s">
        <v>30</v>
      </c>
      <c r="U7" s="9"/>
    </row>
    <row r="8" spans="1:21" x14ac:dyDescent="0.25">
      <c r="A8" s="7" t="s">
        <v>35</v>
      </c>
      <c r="B8" s="14">
        <v>4</v>
      </c>
      <c r="C8" s="14" t="s">
        <v>30</v>
      </c>
      <c r="D8" s="14"/>
      <c r="E8" s="11"/>
      <c r="F8" s="9"/>
      <c r="G8" s="9"/>
      <c r="H8" s="9"/>
      <c r="I8" s="9"/>
      <c r="J8" s="11"/>
      <c r="K8" s="14"/>
      <c r="L8" s="9"/>
      <c r="M8" s="11"/>
      <c r="N8" s="14"/>
      <c r="O8" s="14"/>
      <c r="P8" s="14"/>
      <c r="Q8" s="14" t="s">
        <v>30</v>
      </c>
      <c r="R8" s="14">
        <v>4</v>
      </c>
      <c r="S8" s="11"/>
      <c r="T8" s="9"/>
      <c r="U8" s="9"/>
    </row>
    <row r="9" spans="1:21" x14ac:dyDescent="0.25">
      <c r="A9" s="7" t="s">
        <v>34</v>
      </c>
      <c r="B9" s="14">
        <v>3</v>
      </c>
      <c r="C9" s="14" t="s">
        <v>30</v>
      </c>
      <c r="D9" s="14" t="s">
        <v>30</v>
      </c>
      <c r="E9" s="11"/>
      <c r="F9" s="9" t="s">
        <v>30</v>
      </c>
      <c r="G9" s="9" t="s">
        <v>30</v>
      </c>
      <c r="H9" s="9" t="s">
        <v>30</v>
      </c>
      <c r="J9" s="11"/>
      <c r="K9" s="14"/>
      <c r="L9" s="9"/>
      <c r="M9" s="11"/>
      <c r="N9" s="14"/>
      <c r="O9" s="14"/>
      <c r="P9" s="14"/>
      <c r="Q9" s="14"/>
      <c r="R9" s="14"/>
      <c r="S9" s="11"/>
      <c r="T9" s="9"/>
      <c r="U9" s="9"/>
    </row>
    <row r="10" spans="1:21" x14ac:dyDescent="0.25">
      <c r="A10" s="7" t="s">
        <v>36</v>
      </c>
      <c r="B10" s="14"/>
      <c r="C10" s="14"/>
      <c r="D10" s="14"/>
      <c r="E10" s="11"/>
      <c r="F10" s="9"/>
      <c r="G10" s="9" t="s">
        <v>30</v>
      </c>
      <c r="H10" s="9" t="s">
        <v>30</v>
      </c>
      <c r="I10" s="9" t="s">
        <v>30</v>
      </c>
      <c r="J10" s="11"/>
      <c r="K10" s="14"/>
      <c r="L10" s="9"/>
      <c r="M10" s="11"/>
      <c r="N10" s="14"/>
      <c r="O10" s="14"/>
      <c r="P10" s="14"/>
      <c r="Q10" s="14"/>
      <c r="R10" s="14"/>
      <c r="S10" s="11"/>
      <c r="T10" s="9"/>
      <c r="U10" s="9"/>
    </row>
    <row r="11" spans="1:21" x14ac:dyDescent="0.25">
      <c r="A11" s="7" t="s">
        <v>37</v>
      </c>
      <c r="B11" s="14"/>
      <c r="C11" s="14"/>
      <c r="D11" s="14"/>
      <c r="E11" s="11"/>
      <c r="F11" s="9"/>
      <c r="G11" s="9" t="s">
        <v>30</v>
      </c>
      <c r="H11" s="9" t="s">
        <v>30</v>
      </c>
      <c r="I11" s="9" t="s">
        <v>30</v>
      </c>
      <c r="J11" s="11"/>
      <c r="K11" s="14"/>
      <c r="L11" s="9"/>
      <c r="M11" s="11"/>
      <c r="N11" s="14"/>
      <c r="O11" s="14"/>
      <c r="P11" s="14"/>
      <c r="Q11" s="14"/>
      <c r="R11" s="14"/>
      <c r="S11" s="11"/>
      <c r="T11" s="9"/>
      <c r="U11" s="9"/>
    </row>
    <row r="12" spans="1:21" x14ac:dyDescent="0.25">
      <c r="A12" s="7" t="s">
        <v>43</v>
      </c>
      <c r="B12" s="14">
        <v>3</v>
      </c>
      <c r="C12" s="14" t="s">
        <v>30</v>
      </c>
      <c r="D12" s="14" t="s">
        <v>30</v>
      </c>
      <c r="E12" s="11"/>
      <c r="F12" s="9" t="s">
        <v>30</v>
      </c>
      <c r="G12" s="9" t="s">
        <v>30</v>
      </c>
      <c r="H12" s="9"/>
      <c r="I12" s="9"/>
      <c r="J12" s="11"/>
      <c r="K12" s="14" t="s">
        <v>30</v>
      </c>
      <c r="L12" s="9" t="s">
        <v>30</v>
      </c>
      <c r="M12" s="11"/>
      <c r="N12" s="14" t="s">
        <v>30</v>
      </c>
      <c r="O12" s="14" t="s">
        <v>30</v>
      </c>
      <c r="P12" s="14" t="s">
        <v>30</v>
      </c>
      <c r="Q12" s="14"/>
      <c r="R12" s="14">
        <v>3</v>
      </c>
      <c r="S12" s="11"/>
      <c r="T12" s="9"/>
      <c r="U12" s="9" t="s">
        <v>30</v>
      </c>
    </row>
    <row r="13" spans="1:21" x14ac:dyDescent="0.25">
      <c r="A13" s="7" t="s">
        <v>44</v>
      </c>
      <c r="B13" s="14"/>
      <c r="C13" s="14"/>
      <c r="D13" s="14"/>
      <c r="E13" s="11"/>
      <c r="F13" s="9"/>
      <c r="G13" s="9"/>
      <c r="H13" s="9"/>
      <c r="I13" s="9"/>
      <c r="J13" s="11"/>
      <c r="K13" s="14"/>
      <c r="L13" s="9"/>
      <c r="M13" s="11"/>
      <c r="N13" s="14"/>
      <c r="O13" s="14"/>
      <c r="P13" s="14"/>
      <c r="Q13" s="14"/>
      <c r="R13" s="14"/>
      <c r="S13" s="11"/>
      <c r="T13" s="9" t="s">
        <v>30</v>
      </c>
      <c r="U13" s="9"/>
    </row>
    <row r="14" spans="1:21" x14ac:dyDescent="0.25">
      <c r="A14" s="7" t="s">
        <v>47</v>
      </c>
      <c r="B14" s="14"/>
      <c r="C14" s="14" t="s">
        <v>30</v>
      </c>
      <c r="D14" s="14" t="s">
        <v>30</v>
      </c>
      <c r="E14" s="11"/>
      <c r="F14" s="14" t="s">
        <v>30</v>
      </c>
      <c r="G14" s="14" t="s">
        <v>30</v>
      </c>
      <c r="H14" s="14" t="s">
        <v>30</v>
      </c>
      <c r="I14" s="14" t="s">
        <v>30</v>
      </c>
      <c r="J14" s="11"/>
      <c r="K14" s="14" t="s">
        <v>30</v>
      </c>
      <c r="L14" s="9" t="s">
        <v>30</v>
      </c>
      <c r="M14" s="11"/>
      <c r="N14" s="14" t="s">
        <v>30</v>
      </c>
      <c r="O14" s="14" t="s">
        <v>30</v>
      </c>
      <c r="P14" s="14" t="s">
        <v>30</v>
      </c>
      <c r="Q14" s="14"/>
      <c r="R14" s="14"/>
      <c r="S14" s="11"/>
      <c r="T14" s="9" t="s">
        <v>30</v>
      </c>
      <c r="U14" s="9"/>
    </row>
    <row r="15" spans="1:21" x14ac:dyDescent="0.25">
      <c r="A15" s="7" t="s">
        <v>48</v>
      </c>
      <c r="B15" s="14">
        <v>4</v>
      </c>
      <c r="C15" s="14"/>
      <c r="D15" s="14"/>
      <c r="E15" s="11"/>
      <c r="F15" s="9"/>
      <c r="G15" s="9"/>
      <c r="H15" s="9"/>
      <c r="I15" s="9"/>
      <c r="J15" s="11"/>
      <c r="K15" s="14"/>
      <c r="L15" s="9"/>
      <c r="M15" s="11"/>
      <c r="N15" s="14"/>
      <c r="O15" s="14"/>
      <c r="P15" s="14"/>
      <c r="Q15" s="14"/>
      <c r="R15" s="14">
        <v>4</v>
      </c>
      <c r="S15" s="11"/>
      <c r="T15" s="9" t="s">
        <v>30</v>
      </c>
      <c r="U15" s="9"/>
    </row>
    <row r="16" spans="1:21" x14ac:dyDescent="0.25">
      <c r="A16" s="7" t="s">
        <v>51</v>
      </c>
      <c r="B16" s="14"/>
      <c r="C16" s="14"/>
      <c r="D16" s="14"/>
      <c r="E16" s="11"/>
      <c r="F16" s="9"/>
      <c r="G16" s="9"/>
      <c r="H16" s="9"/>
      <c r="I16" s="9"/>
      <c r="J16" s="11"/>
      <c r="K16" s="14"/>
      <c r="L16" s="9"/>
      <c r="M16" s="11"/>
      <c r="N16" s="14"/>
      <c r="O16" s="14"/>
      <c r="P16" s="14"/>
      <c r="Q16" s="14"/>
      <c r="R16" s="14"/>
      <c r="S16" s="11"/>
      <c r="T16" s="9"/>
      <c r="U16" s="9" t="s">
        <v>30</v>
      </c>
    </row>
    <row r="17" spans="1:21" x14ac:dyDescent="0.25">
      <c r="A17" s="7" t="s">
        <v>184</v>
      </c>
      <c r="B17" s="14"/>
      <c r="C17" s="14"/>
      <c r="D17" s="14"/>
      <c r="E17" s="11"/>
      <c r="F17" s="9"/>
      <c r="G17" s="9"/>
      <c r="H17" s="9"/>
      <c r="I17" s="9"/>
      <c r="J17" s="11"/>
      <c r="K17" s="14"/>
      <c r="L17" s="9"/>
      <c r="M17" s="11"/>
      <c r="N17" s="14"/>
      <c r="O17" s="14"/>
      <c r="P17" s="14"/>
      <c r="Q17" s="14"/>
      <c r="R17" s="14"/>
      <c r="S17" s="11"/>
      <c r="T17" s="9" t="s">
        <v>30</v>
      </c>
      <c r="U17" s="9"/>
    </row>
    <row r="18" spans="1:21" x14ac:dyDescent="0.25">
      <c r="A18" s="7"/>
      <c r="B18" s="14"/>
      <c r="C18" s="14"/>
      <c r="D18" s="14"/>
      <c r="E18" s="11"/>
      <c r="F18" s="9"/>
      <c r="G18" s="9"/>
      <c r="H18" s="9"/>
      <c r="I18" s="9"/>
      <c r="J18" s="11"/>
      <c r="K18" s="14"/>
      <c r="L18" s="9"/>
      <c r="M18" s="11"/>
      <c r="N18" s="14"/>
      <c r="O18" s="14"/>
      <c r="P18" s="14"/>
      <c r="Q18" s="14"/>
      <c r="R18" s="14"/>
      <c r="S18" s="11"/>
      <c r="T18" s="9"/>
      <c r="U18" s="9"/>
    </row>
    <row r="19" spans="1:21" x14ac:dyDescent="0.25">
      <c r="A19" s="7" t="s">
        <v>38</v>
      </c>
      <c r="B19" s="14">
        <v>4</v>
      </c>
      <c r="C19" s="14"/>
      <c r="D19" s="14"/>
      <c r="E19" s="11"/>
      <c r="F19" s="9"/>
      <c r="G19" s="9"/>
      <c r="H19" s="9"/>
      <c r="I19" s="9"/>
      <c r="J19" s="11"/>
      <c r="K19" s="14"/>
      <c r="L19" s="9"/>
      <c r="M19" s="11"/>
      <c r="N19" s="14"/>
      <c r="O19" s="14"/>
      <c r="P19" s="14"/>
      <c r="Q19" s="14"/>
      <c r="R19" s="14">
        <v>4</v>
      </c>
      <c r="S19" s="11"/>
      <c r="T19" s="9"/>
      <c r="U19" s="9"/>
    </row>
    <row r="20" spans="1:21" x14ac:dyDescent="0.25">
      <c r="A20" s="7" t="s">
        <v>39</v>
      </c>
      <c r="B20" s="14">
        <v>3</v>
      </c>
      <c r="C20" s="14"/>
      <c r="D20" s="14"/>
      <c r="E20" s="11"/>
      <c r="F20" s="9"/>
      <c r="G20" s="9"/>
      <c r="H20" s="9"/>
      <c r="I20" s="9"/>
      <c r="J20" s="11"/>
      <c r="K20" s="14"/>
      <c r="L20" s="9"/>
      <c r="M20" s="11"/>
      <c r="N20" s="14"/>
      <c r="O20" s="14"/>
      <c r="P20" s="14"/>
      <c r="Q20" s="14"/>
      <c r="R20" s="14">
        <v>3</v>
      </c>
      <c r="S20" s="11"/>
      <c r="T20" s="9"/>
      <c r="U20" s="9"/>
    </row>
    <row r="21" spans="1:21" x14ac:dyDescent="0.25">
      <c r="A21" s="7" t="s">
        <v>40</v>
      </c>
      <c r="B21" s="14">
        <v>5</v>
      </c>
      <c r="C21" s="14"/>
      <c r="D21" s="14"/>
      <c r="E21" s="11"/>
      <c r="F21" s="9"/>
      <c r="G21" s="9"/>
      <c r="H21" s="9"/>
      <c r="I21" s="9"/>
      <c r="J21" s="11"/>
      <c r="K21" s="14"/>
      <c r="L21" s="9"/>
      <c r="M21" s="11"/>
      <c r="N21" s="14"/>
      <c r="O21" s="14"/>
      <c r="P21" s="14"/>
      <c r="Q21" s="14"/>
      <c r="R21" s="14">
        <v>5</v>
      </c>
      <c r="S21" s="11"/>
      <c r="T21" s="9"/>
      <c r="U21" s="9"/>
    </row>
    <row r="22" spans="1:21" x14ac:dyDescent="0.25">
      <c r="A22" s="7" t="s">
        <v>41</v>
      </c>
      <c r="B22" s="14">
        <v>3</v>
      </c>
      <c r="C22" s="14"/>
      <c r="D22" s="14"/>
      <c r="E22" s="11"/>
      <c r="F22" s="9"/>
      <c r="G22" s="9"/>
      <c r="H22" s="9"/>
      <c r="I22" s="9"/>
      <c r="J22" s="11"/>
      <c r="K22" s="14"/>
      <c r="L22" s="9"/>
      <c r="M22" s="11"/>
      <c r="N22" s="14"/>
      <c r="O22" s="14"/>
      <c r="P22" s="14"/>
      <c r="Q22" s="14"/>
      <c r="R22" s="14">
        <v>3</v>
      </c>
      <c r="S22" s="11"/>
      <c r="T22" s="9"/>
      <c r="U22" s="9"/>
    </row>
    <row r="23" spans="1:21" x14ac:dyDescent="0.25">
      <c r="A23" s="7" t="s">
        <v>42</v>
      </c>
      <c r="B23" s="14">
        <v>3</v>
      </c>
      <c r="C23" s="14"/>
      <c r="D23" s="14"/>
      <c r="E23" s="11"/>
      <c r="F23" s="9"/>
      <c r="G23" s="9"/>
      <c r="H23" s="9"/>
      <c r="I23" s="9"/>
      <c r="J23" s="11"/>
      <c r="K23" s="14"/>
      <c r="L23" s="9"/>
      <c r="M23" s="11"/>
      <c r="N23" s="14"/>
      <c r="O23" s="14"/>
      <c r="P23" s="14"/>
      <c r="Q23" s="14"/>
      <c r="R23" s="14">
        <v>3</v>
      </c>
      <c r="S23" s="11"/>
      <c r="T23" s="9"/>
      <c r="U23" s="9"/>
    </row>
    <row r="24" spans="1:21" x14ac:dyDescent="0.25">
      <c r="A24" s="7"/>
      <c r="B24" s="14"/>
      <c r="C24" s="14"/>
      <c r="D24" s="14"/>
      <c r="E24" s="11"/>
      <c r="F24" s="9"/>
      <c r="G24" s="9"/>
      <c r="H24" s="9"/>
      <c r="I24" s="9"/>
      <c r="J24" s="11"/>
      <c r="K24" s="14"/>
      <c r="L24" s="9"/>
      <c r="M24" s="11"/>
      <c r="N24" s="14"/>
      <c r="O24" s="14"/>
      <c r="P24" s="14"/>
      <c r="Q24" s="14"/>
      <c r="R24" s="14"/>
      <c r="S24" s="11"/>
      <c r="T24" s="9"/>
      <c r="U24" s="9"/>
    </row>
    <row r="25" spans="1:21" x14ac:dyDescent="0.25">
      <c r="A25" s="12" t="s">
        <v>50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5">
      <c r="A26" s="7" t="s">
        <v>46</v>
      </c>
      <c r="B26" s="36" t="s">
        <v>52</v>
      </c>
      <c r="C26" s="37"/>
      <c r="D26" s="37"/>
      <c r="E26" s="37"/>
      <c r="F26" s="38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25">
      <c r="A27" s="7" t="s">
        <v>31</v>
      </c>
      <c r="B27" s="33" t="s">
        <v>49</v>
      </c>
      <c r="C27" s="34"/>
      <c r="D27" s="34"/>
      <c r="E27" s="35"/>
      <c r="F27" s="35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A28" s="7" t="s">
        <v>33</v>
      </c>
      <c r="B28" s="33" t="s">
        <v>49</v>
      </c>
      <c r="C28" s="34"/>
      <c r="D28" s="34"/>
      <c r="E28" s="35"/>
      <c r="F28" s="35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A29" s="7"/>
      <c r="B29" s="33"/>
      <c r="C29" s="34"/>
      <c r="D29" s="34"/>
      <c r="E29" s="35"/>
      <c r="F29" s="35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x14ac:dyDescent="0.25">
      <c r="B30" s="6">
        <f>SUM(B6:B24)</f>
        <v>32</v>
      </c>
      <c r="C30" s="6">
        <f>COUNTA(C6:C24)</f>
        <v>4</v>
      </c>
      <c r="D30" s="6"/>
      <c r="E30" s="6"/>
      <c r="F30" s="6">
        <f t="shared" ref="F30:L30" si="0">COUNTA(F6:F24)</f>
        <v>3</v>
      </c>
      <c r="G30" s="6">
        <f t="shared" si="0"/>
        <v>5</v>
      </c>
      <c r="H30" s="6">
        <f t="shared" si="0"/>
        <v>4</v>
      </c>
      <c r="I30" s="6">
        <f t="shared" si="0"/>
        <v>3</v>
      </c>
      <c r="J30" s="6">
        <f t="shared" si="0"/>
        <v>0</v>
      </c>
      <c r="K30" s="6">
        <f t="shared" si="0"/>
        <v>2</v>
      </c>
      <c r="L30" s="6">
        <f t="shared" si="0"/>
        <v>2</v>
      </c>
      <c r="M30" s="6"/>
      <c r="N30" s="6">
        <f>COUNTA(N6:N24)</f>
        <v>2</v>
      </c>
      <c r="O30" s="6">
        <f>COUNTA(O6:O24)</f>
        <v>3</v>
      </c>
      <c r="P30" s="6">
        <f>COUNTA(P6:P24)</f>
        <v>3</v>
      </c>
      <c r="Q30" s="6">
        <f>COUNTA(Q6:Q24)</f>
        <v>2</v>
      </c>
      <c r="R30" s="6">
        <f>SUM(R6:R24)</f>
        <v>32</v>
      </c>
      <c r="S30" s="6"/>
    </row>
    <row r="31" spans="1:21" x14ac:dyDescent="0.25">
      <c r="A31" s="2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21" x14ac:dyDescent="0.25">
      <c r="A32" t="s">
        <v>186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2:19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2:19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2:19" x14ac:dyDescent="0.25">
      <c r="F35" s="6"/>
    </row>
  </sheetData>
  <mergeCells count="7">
    <mergeCell ref="N1:R1"/>
    <mergeCell ref="B1:D1"/>
    <mergeCell ref="F1:L1"/>
    <mergeCell ref="B29:F29"/>
    <mergeCell ref="B28:F28"/>
    <mergeCell ref="B26:F26"/>
    <mergeCell ref="B27:F2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F30" sqref="F30"/>
    </sheetView>
  </sheetViews>
  <sheetFormatPr defaultRowHeight="15" x14ac:dyDescent="0.25"/>
  <cols>
    <col min="1" max="1" width="23.7109375" bestFit="1" customWidth="1"/>
    <col min="2" max="2" width="10.7109375" bestFit="1" customWidth="1"/>
    <col min="4" max="4" width="11.5703125" bestFit="1" customWidth="1"/>
  </cols>
  <sheetData>
    <row r="1" spans="1:7" ht="19.5" x14ac:dyDescent="0.3">
      <c r="A1" s="2" t="s">
        <v>0</v>
      </c>
    </row>
    <row r="3" spans="1:7" x14ac:dyDescent="0.25">
      <c r="A3" t="s">
        <v>2</v>
      </c>
      <c r="B3">
        <v>5</v>
      </c>
      <c r="D3" t="s">
        <v>15</v>
      </c>
      <c r="G3" t="s">
        <v>10</v>
      </c>
    </row>
    <row r="4" spans="1:7" x14ac:dyDescent="0.25">
      <c r="A4" t="s">
        <v>3</v>
      </c>
      <c r="B4">
        <v>29</v>
      </c>
      <c r="G4" t="s">
        <v>11</v>
      </c>
    </row>
    <row r="5" spans="1:7" x14ac:dyDescent="0.25">
      <c r="B5" s="1">
        <f>SUM(B3:B4)</f>
        <v>34</v>
      </c>
    </row>
    <row r="7" spans="1:7" x14ac:dyDescent="0.25">
      <c r="A7" s="1" t="s">
        <v>1</v>
      </c>
      <c r="E7" s="1"/>
    </row>
    <row r="8" spans="1:7" x14ac:dyDescent="0.25">
      <c r="A8" t="s">
        <v>6</v>
      </c>
      <c r="B8" s="3"/>
      <c r="C8" s="3"/>
      <c r="D8" s="3"/>
    </row>
    <row r="9" spans="1:7" x14ac:dyDescent="0.25">
      <c r="A9" t="s">
        <v>4</v>
      </c>
      <c r="B9" s="3"/>
      <c r="C9" s="3"/>
      <c r="D9" s="3"/>
    </row>
    <row r="10" spans="1:7" x14ac:dyDescent="0.25">
      <c r="A10" t="s">
        <v>16</v>
      </c>
      <c r="B10" s="3"/>
      <c r="C10" s="3"/>
      <c r="D10" s="3"/>
    </row>
    <row r="11" spans="1:7" x14ac:dyDescent="0.25">
      <c r="A11" t="s">
        <v>17</v>
      </c>
      <c r="B11" s="3"/>
      <c r="C11" s="3"/>
      <c r="D11" s="3"/>
    </row>
    <row r="12" spans="1:7" x14ac:dyDescent="0.25">
      <c r="A12" t="s">
        <v>18</v>
      </c>
      <c r="B12" s="3"/>
      <c r="C12" s="3"/>
      <c r="D12" s="3"/>
    </row>
    <row r="13" spans="1:7" x14ac:dyDescent="0.25">
      <c r="A13" t="s">
        <v>19</v>
      </c>
      <c r="B13" s="3"/>
      <c r="C13" s="3"/>
      <c r="D13" s="3"/>
    </row>
    <row r="14" spans="1:7" x14ac:dyDescent="0.25">
      <c r="A14" t="s">
        <v>20</v>
      </c>
      <c r="B14" s="3"/>
      <c r="C14" s="3"/>
      <c r="D14" s="3"/>
    </row>
    <row r="15" spans="1:7" x14ac:dyDescent="0.25">
      <c r="A15" t="s">
        <v>12</v>
      </c>
      <c r="D15" s="1">
        <v>3500</v>
      </c>
      <c r="E15" t="s">
        <v>53</v>
      </c>
    </row>
    <row r="17" spans="1:7" x14ac:dyDescent="0.25">
      <c r="A17" t="s">
        <v>54</v>
      </c>
      <c r="B17" s="3">
        <v>80</v>
      </c>
      <c r="C17" s="3"/>
      <c r="D17" s="3">
        <f>SUM(B19:B21)*B17</f>
        <v>2880</v>
      </c>
    </row>
    <row r="18" spans="1:7" x14ac:dyDescent="0.25">
      <c r="D18" s="1"/>
    </row>
    <row r="19" spans="1:7" x14ac:dyDescent="0.25">
      <c r="A19" t="s">
        <v>7</v>
      </c>
      <c r="B19">
        <f>SUM(Deltagare!A37)</f>
        <v>29</v>
      </c>
      <c r="C19">
        <v>160</v>
      </c>
      <c r="D19" s="1">
        <f>SUM(B19)*160</f>
        <v>4640</v>
      </c>
    </row>
    <row r="20" spans="1:7" x14ac:dyDescent="0.25">
      <c r="A20" t="s">
        <v>8</v>
      </c>
      <c r="B20">
        <f>SUM(Deltagare!A7)</f>
        <v>5</v>
      </c>
      <c r="C20">
        <v>160</v>
      </c>
      <c r="D20" s="1">
        <f>SUM(B20)*160</f>
        <v>800</v>
      </c>
    </row>
    <row r="21" spans="1:7" x14ac:dyDescent="0.25">
      <c r="A21" t="s">
        <v>9</v>
      </c>
      <c r="B21">
        <v>2</v>
      </c>
      <c r="C21">
        <v>160</v>
      </c>
      <c r="D21" s="1">
        <f>SUM(B21)*160</f>
        <v>320</v>
      </c>
    </row>
    <row r="22" spans="1:7" x14ac:dyDescent="0.25">
      <c r="D22" s="1"/>
    </row>
    <row r="23" spans="1:7" x14ac:dyDescent="0.25">
      <c r="A23" t="s">
        <v>13</v>
      </c>
      <c r="D23" s="1">
        <v>3000</v>
      </c>
    </row>
    <row r="24" spans="1:7" x14ac:dyDescent="0.25">
      <c r="A24" t="s">
        <v>14</v>
      </c>
      <c r="D24" s="1">
        <v>2997</v>
      </c>
    </row>
    <row r="25" spans="1:7" ht="15.75" thickBot="1" x14ac:dyDescent="0.3">
      <c r="D25" s="4">
        <f>SUM(D15:D24)</f>
        <v>18137</v>
      </c>
      <c r="F25" s="4" t="s">
        <v>21</v>
      </c>
      <c r="G25" s="5">
        <f>SUM(D25)/25</f>
        <v>725.48</v>
      </c>
    </row>
    <row r="26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39" sqref="A39"/>
    </sheetView>
  </sheetViews>
  <sheetFormatPr defaultRowHeight="15" x14ac:dyDescent="0.25"/>
  <cols>
    <col min="1" max="1" width="20.5703125" bestFit="1" customWidth="1"/>
    <col min="2" max="2" width="31" bestFit="1" customWidth="1"/>
    <col min="3" max="3" width="28.140625" bestFit="1" customWidth="1"/>
    <col min="4" max="4" width="12.28515625" bestFit="1" customWidth="1"/>
    <col min="5" max="5" width="13.140625" bestFit="1" customWidth="1"/>
  </cols>
  <sheetData>
    <row r="1" spans="1:6" x14ac:dyDescent="0.25">
      <c r="A1" s="18" t="s">
        <v>55</v>
      </c>
      <c r="B1" s="18" t="s">
        <v>56</v>
      </c>
      <c r="C1" s="18" t="s">
        <v>57</v>
      </c>
      <c r="D1" s="18" t="s">
        <v>58</v>
      </c>
      <c r="E1" s="18" t="s">
        <v>59</v>
      </c>
    </row>
    <row r="2" spans="1:6" x14ac:dyDescent="0.25">
      <c r="A2" s="19" t="s">
        <v>42</v>
      </c>
      <c r="B2" t="s">
        <v>60</v>
      </c>
      <c r="C2" t="s">
        <v>61</v>
      </c>
      <c r="D2" t="s">
        <v>61</v>
      </c>
      <c r="E2" t="s">
        <v>62</v>
      </c>
    </row>
    <row r="3" spans="1:6" x14ac:dyDescent="0.25">
      <c r="A3" s="19" t="s">
        <v>39</v>
      </c>
      <c r="B3" t="s">
        <v>63</v>
      </c>
      <c r="C3" t="s">
        <v>61</v>
      </c>
      <c r="D3" t="s">
        <v>61</v>
      </c>
      <c r="E3" t="s">
        <v>64</v>
      </c>
      <c r="F3" s="21" t="s">
        <v>178</v>
      </c>
    </row>
    <row r="4" spans="1:6" x14ac:dyDescent="0.25">
      <c r="A4" s="19" t="s">
        <v>41</v>
      </c>
      <c r="B4" t="s">
        <v>65</v>
      </c>
      <c r="C4" t="s">
        <v>61</v>
      </c>
      <c r="D4" t="s">
        <v>61</v>
      </c>
      <c r="E4" t="s">
        <v>66</v>
      </c>
    </row>
    <row r="5" spans="1:6" x14ac:dyDescent="0.25">
      <c r="A5" t="s">
        <v>40</v>
      </c>
      <c r="B5" t="s">
        <v>67</v>
      </c>
      <c r="C5" t="s">
        <v>68</v>
      </c>
      <c r="D5" t="s">
        <v>61</v>
      </c>
      <c r="E5" t="s">
        <v>69</v>
      </c>
    </row>
    <row r="6" spans="1:6" x14ac:dyDescent="0.25">
      <c r="A6" t="s">
        <v>38</v>
      </c>
      <c r="B6" t="s">
        <v>70</v>
      </c>
      <c r="C6" t="s">
        <v>71</v>
      </c>
      <c r="D6" t="s">
        <v>72</v>
      </c>
      <c r="E6" t="s">
        <v>73</v>
      </c>
    </row>
    <row r="7" spans="1:6" x14ac:dyDescent="0.25">
      <c r="A7" s="22">
        <f>COUNTA(A2:A6)</f>
        <v>5</v>
      </c>
      <c r="B7" s="20"/>
      <c r="C7" s="20"/>
      <c r="D7" s="20"/>
      <c r="E7" s="20"/>
    </row>
    <row r="8" spans="1:6" x14ac:dyDescent="0.25">
      <c r="A8" t="s">
        <v>74</v>
      </c>
      <c r="B8" t="s">
        <v>75</v>
      </c>
      <c r="C8" t="s">
        <v>75</v>
      </c>
      <c r="D8" t="s">
        <v>76</v>
      </c>
      <c r="E8" t="s">
        <v>77</v>
      </c>
    </row>
    <row r="9" spans="1:6" x14ac:dyDescent="0.25">
      <c r="A9" t="s">
        <v>78</v>
      </c>
      <c r="B9" t="s">
        <v>79</v>
      </c>
      <c r="C9" t="s">
        <v>61</v>
      </c>
      <c r="D9" t="s">
        <v>80</v>
      </c>
      <c r="E9" t="s">
        <v>81</v>
      </c>
    </row>
    <row r="10" spans="1:6" x14ac:dyDescent="0.25">
      <c r="A10" t="s">
        <v>82</v>
      </c>
      <c r="B10" t="s">
        <v>83</v>
      </c>
      <c r="C10" t="s">
        <v>61</v>
      </c>
      <c r="D10" t="s">
        <v>61</v>
      </c>
      <c r="E10" t="s">
        <v>84</v>
      </c>
    </row>
    <row r="11" spans="1:6" x14ac:dyDescent="0.25">
      <c r="A11" t="s">
        <v>85</v>
      </c>
      <c r="B11" t="s">
        <v>86</v>
      </c>
      <c r="C11" t="s">
        <v>61</v>
      </c>
      <c r="D11" t="s">
        <v>61</v>
      </c>
      <c r="E11" t="s">
        <v>87</v>
      </c>
    </row>
    <row r="12" spans="1:6" x14ac:dyDescent="0.25">
      <c r="A12" t="s">
        <v>88</v>
      </c>
      <c r="B12" t="s">
        <v>89</v>
      </c>
      <c r="C12" t="s">
        <v>61</v>
      </c>
      <c r="D12" t="s">
        <v>61</v>
      </c>
      <c r="E12" t="s">
        <v>90</v>
      </c>
    </row>
    <row r="13" spans="1:6" x14ac:dyDescent="0.25">
      <c r="A13" t="s">
        <v>91</v>
      </c>
      <c r="B13" t="s">
        <v>92</v>
      </c>
      <c r="C13" t="s">
        <v>61</v>
      </c>
      <c r="D13" t="s">
        <v>93</v>
      </c>
      <c r="E13" t="s">
        <v>94</v>
      </c>
    </row>
    <row r="14" spans="1:6" x14ac:dyDescent="0.25">
      <c r="A14" t="s">
        <v>95</v>
      </c>
      <c r="B14" t="s">
        <v>96</v>
      </c>
      <c r="C14" t="s">
        <v>61</v>
      </c>
      <c r="D14" t="s">
        <v>97</v>
      </c>
      <c r="E14" t="s">
        <v>98</v>
      </c>
    </row>
    <row r="15" spans="1:6" x14ac:dyDescent="0.25">
      <c r="A15" t="s">
        <v>99</v>
      </c>
      <c r="B15" t="s">
        <v>100</v>
      </c>
      <c r="C15" t="s">
        <v>61</v>
      </c>
      <c r="D15" t="s">
        <v>101</v>
      </c>
      <c r="E15" t="s">
        <v>61</v>
      </c>
    </row>
    <row r="16" spans="1:6" x14ac:dyDescent="0.25">
      <c r="A16" t="s">
        <v>102</v>
      </c>
      <c r="B16" t="s">
        <v>103</v>
      </c>
      <c r="C16" t="s">
        <v>104</v>
      </c>
      <c r="D16" t="s">
        <v>105</v>
      </c>
      <c r="E16" t="s">
        <v>106</v>
      </c>
    </row>
    <row r="17" spans="1:5" x14ac:dyDescent="0.25">
      <c r="A17" t="s">
        <v>107</v>
      </c>
      <c r="B17" t="s">
        <v>108</v>
      </c>
      <c r="C17" t="s">
        <v>61</v>
      </c>
      <c r="D17" t="s">
        <v>61</v>
      </c>
      <c r="E17" t="s">
        <v>109</v>
      </c>
    </row>
    <row r="18" spans="1:5" x14ac:dyDescent="0.25">
      <c r="A18" t="s">
        <v>110</v>
      </c>
      <c r="B18" t="s">
        <v>61</v>
      </c>
      <c r="C18" t="s">
        <v>61</v>
      </c>
      <c r="D18" t="s">
        <v>111</v>
      </c>
      <c r="E18" t="s">
        <v>112</v>
      </c>
    </row>
    <row r="19" spans="1:5" x14ac:dyDescent="0.25">
      <c r="A19" t="s">
        <v>113</v>
      </c>
      <c r="B19" t="s">
        <v>114</v>
      </c>
      <c r="C19" t="s">
        <v>61</v>
      </c>
      <c r="D19" t="s">
        <v>61</v>
      </c>
      <c r="E19" t="s">
        <v>115</v>
      </c>
    </row>
    <row r="20" spans="1:5" x14ac:dyDescent="0.25">
      <c r="A20" t="s">
        <v>116</v>
      </c>
      <c r="B20" t="s">
        <v>117</v>
      </c>
      <c r="C20" t="s">
        <v>61</v>
      </c>
      <c r="D20" t="s">
        <v>61</v>
      </c>
      <c r="E20" t="s">
        <v>118</v>
      </c>
    </row>
    <row r="21" spans="1:5" x14ac:dyDescent="0.25">
      <c r="A21" t="s">
        <v>119</v>
      </c>
      <c r="B21" t="s">
        <v>120</v>
      </c>
      <c r="C21" t="s">
        <v>61</v>
      </c>
      <c r="D21" t="s">
        <v>121</v>
      </c>
      <c r="E21" t="s">
        <v>122</v>
      </c>
    </row>
    <row r="22" spans="1:5" x14ac:dyDescent="0.25">
      <c r="A22" t="s">
        <v>123</v>
      </c>
      <c r="B22" t="s">
        <v>124</v>
      </c>
      <c r="C22" t="s">
        <v>124</v>
      </c>
      <c r="D22" t="s">
        <v>125</v>
      </c>
      <c r="E22" t="s">
        <v>126</v>
      </c>
    </row>
    <row r="23" spans="1:5" x14ac:dyDescent="0.25">
      <c r="A23" t="s">
        <v>127</v>
      </c>
      <c r="B23" t="s">
        <v>128</v>
      </c>
      <c r="C23" t="s">
        <v>61</v>
      </c>
      <c r="D23" t="s">
        <v>129</v>
      </c>
      <c r="E23" t="s">
        <v>130</v>
      </c>
    </row>
    <row r="24" spans="1:5" x14ac:dyDescent="0.25">
      <c r="A24" t="s">
        <v>131</v>
      </c>
      <c r="B24" t="s">
        <v>132</v>
      </c>
      <c r="C24" t="s">
        <v>61</v>
      </c>
      <c r="D24" t="s">
        <v>133</v>
      </c>
      <c r="E24" t="s">
        <v>134</v>
      </c>
    </row>
    <row r="25" spans="1:5" x14ac:dyDescent="0.25">
      <c r="A25" t="s">
        <v>135</v>
      </c>
      <c r="B25" t="s">
        <v>136</v>
      </c>
      <c r="C25" t="s">
        <v>61</v>
      </c>
      <c r="D25" t="s">
        <v>61</v>
      </c>
      <c r="E25" t="s">
        <v>137</v>
      </c>
    </row>
    <row r="26" spans="1:5" x14ac:dyDescent="0.25">
      <c r="A26" t="s">
        <v>138</v>
      </c>
      <c r="B26" t="s">
        <v>139</v>
      </c>
      <c r="C26" t="s">
        <v>139</v>
      </c>
      <c r="D26" t="s">
        <v>140</v>
      </c>
      <c r="E26" t="s">
        <v>141</v>
      </c>
    </row>
    <row r="27" spans="1:5" x14ac:dyDescent="0.25">
      <c r="A27" t="s">
        <v>142</v>
      </c>
      <c r="B27" t="s">
        <v>143</v>
      </c>
      <c r="C27" t="s">
        <v>61</v>
      </c>
      <c r="D27" t="s">
        <v>144</v>
      </c>
      <c r="E27" t="s">
        <v>145</v>
      </c>
    </row>
    <row r="28" spans="1:5" x14ac:dyDescent="0.25">
      <c r="A28" t="s">
        <v>146</v>
      </c>
      <c r="B28" t="s">
        <v>147</v>
      </c>
      <c r="C28" t="s">
        <v>148</v>
      </c>
      <c r="D28" t="s">
        <v>61</v>
      </c>
      <c r="E28" t="s">
        <v>149</v>
      </c>
    </row>
    <row r="29" spans="1:5" x14ac:dyDescent="0.25">
      <c r="A29" t="s">
        <v>150</v>
      </c>
      <c r="B29" t="s">
        <v>151</v>
      </c>
      <c r="C29" t="s">
        <v>61</v>
      </c>
      <c r="D29" t="s">
        <v>152</v>
      </c>
      <c r="E29" t="s">
        <v>153</v>
      </c>
    </row>
    <row r="30" spans="1:5" x14ac:dyDescent="0.25">
      <c r="A30" t="s">
        <v>154</v>
      </c>
      <c r="B30" t="s">
        <v>155</v>
      </c>
      <c r="C30" t="s">
        <v>61</v>
      </c>
      <c r="D30" t="s">
        <v>61</v>
      </c>
      <c r="E30" t="s">
        <v>156</v>
      </c>
    </row>
    <row r="31" spans="1:5" x14ac:dyDescent="0.25">
      <c r="A31" t="s">
        <v>157</v>
      </c>
      <c r="B31" t="s">
        <v>158</v>
      </c>
      <c r="C31" t="s">
        <v>61</v>
      </c>
      <c r="D31" t="s">
        <v>159</v>
      </c>
      <c r="E31" t="s">
        <v>160</v>
      </c>
    </row>
    <row r="32" spans="1:5" x14ac:dyDescent="0.25">
      <c r="A32" t="s">
        <v>161</v>
      </c>
      <c r="B32" t="s">
        <v>162</v>
      </c>
      <c r="C32" t="s">
        <v>61</v>
      </c>
      <c r="D32" t="s">
        <v>163</v>
      </c>
      <c r="E32" t="s">
        <v>164</v>
      </c>
    </row>
    <row r="33" spans="1:5" x14ac:dyDescent="0.25">
      <c r="A33" t="s">
        <v>165</v>
      </c>
      <c r="B33" t="s">
        <v>166</v>
      </c>
      <c r="C33" t="s">
        <v>61</v>
      </c>
      <c r="D33" t="s">
        <v>61</v>
      </c>
      <c r="E33" t="s">
        <v>167</v>
      </c>
    </row>
    <row r="34" spans="1:5" x14ac:dyDescent="0.25">
      <c r="A34" t="s">
        <v>168</v>
      </c>
      <c r="B34" t="s">
        <v>61</v>
      </c>
      <c r="C34" t="s">
        <v>61</v>
      </c>
      <c r="D34" t="s">
        <v>169</v>
      </c>
      <c r="E34" t="s">
        <v>170</v>
      </c>
    </row>
    <row r="35" spans="1:5" x14ac:dyDescent="0.25">
      <c r="A35" t="s">
        <v>171</v>
      </c>
      <c r="B35" t="s">
        <v>172</v>
      </c>
      <c r="C35" t="s">
        <v>173</v>
      </c>
      <c r="D35" t="s">
        <v>61</v>
      </c>
      <c r="E35" t="s">
        <v>174</v>
      </c>
    </row>
    <row r="36" spans="1:5" x14ac:dyDescent="0.25">
      <c r="A36" t="s">
        <v>175</v>
      </c>
      <c r="B36" t="s">
        <v>176</v>
      </c>
      <c r="C36" t="s">
        <v>61</v>
      </c>
      <c r="D36" t="s">
        <v>61</v>
      </c>
      <c r="E36" t="s">
        <v>177</v>
      </c>
    </row>
    <row r="37" spans="1:5" x14ac:dyDescent="0.25">
      <c r="A37" s="1">
        <f>COUNTA(A8:A36)</f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Medhjälpare</vt:lpstr>
      <vt:lpstr>Inköpslista</vt:lpstr>
      <vt:lpstr>Budget</vt:lpstr>
      <vt:lpstr>Deltagare</vt:lpstr>
    </vt:vector>
  </TitlesOfParts>
  <Company>IFS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Kastrup</dc:creator>
  <cp:lastModifiedBy>Nina Kastrup</cp:lastModifiedBy>
  <dcterms:created xsi:type="dcterms:W3CDTF">2016-08-10T15:05:47Z</dcterms:created>
  <dcterms:modified xsi:type="dcterms:W3CDTF">2016-09-06T21:44:45Z</dcterms:modified>
</cp:coreProperties>
</file>