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lade enheter\Pixbo Akademi\Pixbo Akademi 24-25\blanketter 24-25\"/>
    </mc:Choice>
  </mc:AlternateContent>
  <xr:revisionPtr revIDLastSave="0" documentId="8_{6A22D409-3F47-402B-B635-48BCDA6449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lersättningsmall" sheetId="1" r:id="rId1"/>
  </sheets>
  <definedNames>
    <definedName name="_xlnm.Print_Area" localSheetId="0">Milersättningsmall!$A$1:$L$75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J57" i="1" l="1"/>
  <c r="I57" i="1"/>
  <c r="H75" i="1" l="1"/>
  <c r="K64" i="1" s="1"/>
</calcChain>
</file>

<file path=xl/sharedStrings.xml><?xml version="1.0" encoding="utf-8"?>
<sst xmlns="http://schemas.openxmlformats.org/spreadsheetml/2006/main" count="49" uniqueCount="47">
  <si>
    <t>Körjournal för:</t>
  </si>
  <si>
    <t>Typ av fordon:</t>
  </si>
  <si>
    <t>Privat bil</t>
  </si>
  <si>
    <t>År:</t>
  </si>
  <si>
    <t>Resväg</t>
  </si>
  <si>
    <t>Skäl till körning</t>
  </si>
  <si>
    <t>Datum</t>
  </si>
  <si>
    <t>T.ex Ärende, Kund, kontaktperson</t>
  </si>
  <si>
    <t>Kronor</t>
  </si>
  <si>
    <t>Bilförare</t>
  </si>
  <si>
    <t>Anteckningar</t>
  </si>
  <si>
    <t>Specifikation</t>
  </si>
  <si>
    <t>Resultat-enhet</t>
  </si>
  <si>
    <t>Personnummer:</t>
  </si>
  <si>
    <t>Antal kilometer</t>
  </si>
  <si>
    <t>Kontonummer:</t>
  </si>
  <si>
    <t>Bank:</t>
  </si>
  <si>
    <t>Ersättning (kr/km):</t>
  </si>
  <si>
    <t>För- och efternamn:</t>
  </si>
  <si>
    <t>Orsak till utlägget</t>
  </si>
  <si>
    <t>Te.x. Eventpersonal vid SSL match</t>
  </si>
  <si>
    <t>Typ av utlägg</t>
  </si>
  <si>
    <t>Summa</t>
  </si>
  <si>
    <t>Relaterade utlägg</t>
  </si>
  <si>
    <t>Totala relaterade utlägg</t>
  </si>
  <si>
    <t>Total reseersättning</t>
  </si>
  <si>
    <t>TOTAL</t>
  </si>
  <si>
    <t>UTBETALNING</t>
  </si>
  <si>
    <t>Registreringsnummer:</t>
  </si>
  <si>
    <t>Clearingnummer:</t>
  </si>
  <si>
    <t>RESEUTLÄGG</t>
  </si>
  <si>
    <t>Destinationsadress</t>
  </si>
  <si>
    <t>Avreseadress</t>
  </si>
  <si>
    <t>Tur och retur</t>
  </si>
  <si>
    <t>JA</t>
  </si>
  <si>
    <t>eller enkelresa</t>
  </si>
  <si>
    <t>DETTA ÄR ETT EXEMPEL</t>
  </si>
  <si>
    <t>Trängselskatt</t>
  </si>
  <si>
    <t>Ange i kronor</t>
  </si>
  <si>
    <t>Ex. parkeringsavgift</t>
  </si>
  <si>
    <t>Arne And</t>
  </si>
  <si>
    <t>Godkännes av föreningens firmatecknare:</t>
  </si>
  <si>
    <t>Bilersättning</t>
  </si>
  <si>
    <t>322</t>
  </si>
  <si>
    <t>Bruksgatan 17, 435 35 Mölnlycke</t>
  </si>
  <si>
    <t>Pixbo IBK/IBF</t>
  </si>
  <si>
    <t>Liseberg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</si>
</sst>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#,##0.00\ [$SEK]"/>
    <numFmt numFmtId="166" formatCode="#,##0\ [$SEK]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D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166" fontId="0" fillId="0" borderId="13" xfId="0" applyNumberFormat="1" applyBorder="1" applyAlignment="1">
      <alignment horizontal="right"/>
    </xf>
    <xf numFmtId="0" fontId="0" fillId="4" borderId="4" xfId="0" applyFill="1" applyBorder="1"/>
    <xf numFmtId="0" fontId="0" fillId="4" borderId="1" xfId="0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165" fontId="0" fillId="4" borderId="6" xfId="0" applyNumberFormat="1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9" xfId="0" applyFill="1" applyBorder="1"/>
    <xf numFmtId="0" fontId="0" fillId="4" borderId="1" xfId="0" applyFill="1" applyBorder="1" applyAlignment="1">
      <alignment horizontal="center"/>
    </xf>
    <xf numFmtId="0" fontId="0" fillId="4" borderId="11" xfId="0" applyFill="1" applyBorder="1"/>
    <xf numFmtId="0" fontId="0" fillId="4" borderId="13" xfId="0" applyFill="1" applyBorder="1"/>
    <xf numFmtId="164" fontId="0" fillId="5" borderId="21" xfId="0" applyNumberFormat="1" applyFill="1" applyBorder="1" applyProtection="1">
      <protection locked="0"/>
    </xf>
    <xf numFmtId="49" fontId="0" fillId="5" borderId="22" xfId="0" applyNumberForma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164" fontId="0" fillId="5" borderId="20" xfId="0" applyNumberFormat="1" applyFill="1" applyBorder="1" applyProtection="1">
      <protection locked="0"/>
    </xf>
    <xf numFmtId="49" fontId="0" fillId="5" borderId="14" xfId="0" applyNumberFormat="1" applyFill="1" applyBorder="1" applyAlignment="1" applyProtection="1">
      <alignment horizontal="center"/>
      <protection locked="0"/>
    </xf>
    <xf numFmtId="0" fontId="0" fillId="5" borderId="14" xfId="0" applyFill="1" applyBorder="1" applyProtection="1">
      <protection locked="0"/>
    </xf>
    <xf numFmtId="164" fontId="0" fillId="5" borderId="30" xfId="0" applyNumberFormat="1" applyFill="1" applyBorder="1" applyProtection="1">
      <protection locked="0"/>
    </xf>
    <xf numFmtId="49" fontId="0" fillId="5" borderId="24" xfId="0" applyNumberFormat="1" applyFill="1" applyBorder="1" applyAlignment="1" applyProtection="1">
      <alignment horizontal="center"/>
      <protection locked="0"/>
    </xf>
    <xf numFmtId="0" fontId="0" fillId="5" borderId="24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8" xfId="0" applyFill="1" applyBorder="1" applyProtection="1">
      <protection locked="0"/>
    </xf>
    <xf numFmtId="166" fontId="0" fillId="5" borderId="27" xfId="0" applyNumberFormat="1" applyFill="1" applyBorder="1" applyAlignment="1" applyProtection="1">
      <alignment horizontal="right"/>
      <protection locked="0"/>
    </xf>
    <xf numFmtId="166" fontId="0" fillId="5" borderId="23" xfId="0" applyNumberFormat="1" applyFill="1" applyBorder="1" applyAlignment="1" applyProtection="1">
      <alignment horizontal="right"/>
      <protection locked="0"/>
    </xf>
    <xf numFmtId="164" fontId="0" fillId="5" borderId="7" xfId="0" applyNumberFormat="1" applyFill="1" applyBorder="1" applyProtection="1">
      <protection locked="0"/>
    </xf>
    <xf numFmtId="0" fontId="1" fillId="5" borderId="17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0" fillId="5" borderId="28" xfId="0" applyFill="1" applyBorder="1" applyAlignment="1" applyProtection="1">
      <alignment horizontal="center"/>
      <protection locked="0"/>
    </xf>
    <xf numFmtId="0" fontId="0" fillId="5" borderId="32" xfId="0" applyFill="1" applyBorder="1" applyAlignment="1" applyProtection="1">
      <alignment horizontal="center"/>
      <protection locked="0"/>
    </xf>
    <xf numFmtId="0" fontId="0" fillId="5" borderId="25" xfId="0" applyFill="1" applyBorder="1" applyAlignment="1" applyProtection="1">
      <alignment horizontal="center"/>
      <protection locked="0"/>
    </xf>
    <xf numFmtId="165" fontId="0" fillId="5" borderId="27" xfId="0" applyNumberFormat="1" applyFill="1" applyBorder="1" applyAlignment="1" applyProtection="1">
      <alignment horizontal="center"/>
      <protection locked="0"/>
    </xf>
    <xf numFmtId="165" fontId="0" fillId="5" borderId="23" xfId="0" applyNumberFormat="1" applyFill="1" applyBorder="1" applyAlignment="1" applyProtection="1">
      <alignment horizontal="center"/>
      <protection locked="0"/>
    </xf>
    <xf numFmtId="165" fontId="0" fillId="5" borderId="31" xfId="0" applyNumberFormat="1" applyFill="1" applyBorder="1" applyAlignment="1" applyProtection="1">
      <alignment horizontal="center"/>
      <protection locked="0"/>
    </xf>
    <xf numFmtId="165" fontId="0" fillId="4" borderId="13" xfId="0" applyNumberFormat="1" applyFill="1" applyBorder="1"/>
    <xf numFmtId="0" fontId="0" fillId="2" borderId="0" xfId="0" applyFill="1" applyAlignment="1">
      <alignment horizontal="center" vertical="center" wrapText="1"/>
    </xf>
    <xf numFmtId="166" fontId="0" fillId="2" borderId="0" xfId="0" applyNumberFormat="1" applyFill="1" applyAlignment="1">
      <alignment horizontal="right"/>
    </xf>
    <xf numFmtId="166" fontId="0" fillId="5" borderId="31" xfId="0" applyNumberFormat="1" applyFill="1" applyBorder="1" applyAlignment="1" applyProtection="1">
      <alignment horizontal="right"/>
      <protection locked="0"/>
    </xf>
    <xf numFmtId="164" fontId="5" fillId="0" borderId="5" xfId="0" applyNumberFormat="1" applyFont="1" applyBorder="1"/>
    <xf numFmtId="49" fontId="5" fillId="0" borderId="10" xfId="0" applyNumberFormat="1" applyFont="1" applyBorder="1" applyAlignment="1">
      <alignment horizontal="center"/>
    </xf>
    <xf numFmtId="0" fontId="5" fillId="0" borderId="0" xfId="0" applyFont="1"/>
    <xf numFmtId="0" fontId="5" fillId="0" borderId="10" xfId="0" applyFont="1" applyBorder="1"/>
    <xf numFmtId="0" fontId="5" fillId="0" borderId="5" xfId="0" applyFont="1" applyBorder="1" applyAlignment="1">
      <alignment horizontal="center"/>
    </xf>
    <xf numFmtId="165" fontId="5" fillId="0" borderId="1" xfId="0" applyNumberFormat="1" applyFont="1" applyBorder="1"/>
    <xf numFmtId="165" fontId="5" fillId="0" borderId="12" xfId="0" applyNumberFormat="1" applyFont="1" applyBorder="1"/>
    <xf numFmtId="0" fontId="5" fillId="0" borderId="4" xfId="0" applyFont="1" applyBorder="1"/>
    <xf numFmtId="49" fontId="1" fillId="5" borderId="13" xfId="0" applyNumberFormat="1" applyFont="1" applyFill="1" applyBorder="1" applyAlignment="1" applyProtection="1">
      <alignment horizontal="left"/>
      <protection locked="0"/>
    </xf>
    <xf numFmtId="49" fontId="1" fillId="5" borderId="16" xfId="0" applyNumberFormat="1" applyFont="1" applyFill="1" applyBorder="1" applyAlignment="1" applyProtection="1">
      <alignment horizontal="left"/>
      <protection locked="0"/>
    </xf>
    <xf numFmtId="166" fontId="2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165" fontId="3" fillId="3" borderId="10" xfId="0" applyNumberFormat="1" applyFont="1" applyFill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right"/>
    </xf>
    <xf numFmtId="0" fontId="2" fillId="0" borderId="0" xfId="0" applyFont="1"/>
    <xf numFmtId="0" fontId="2" fillId="4" borderId="7" xfId="0" applyFont="1" applyFill="1" applyBorder="1" applyAlignment="1">
      <alignment horizontal="right"/>
    </xf>
    <xf numFmtId="0" fontId="0" fillId="0" borderId="8" xfId="0" applyBorder="1"/>
    <xf numFmtId="0" fontId="0" fillId="4" borderId="10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28" xfId="0" applyFill="1" applyBorder="1" applyProtection="1">
      <protection locked="0"/>
    </xf>
    <xf numFmtId="0" fontId="0" fillId="5" borderId="29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/>
    <xf numFmtId="0" fontId="0" fillId="0" borderId="11" xfId="0" applyBorder="1"/>
    <xf numFmtId="0" fontId="0" fillId="4" borderId="2" xfId="0" applyFill="1" applyBorder="1"/>
    <xf numFmtId="0" fontId="0" fillId="0" borderId="4" xfId="0" applyBorder="1"/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5" borderId="24" xfId="0" applyFill="1" applyBorder="1" applyProtection="1">
      <protection locked="0"/>
    </xf>
    <xf numFmtId="0" fontId="0" fillId="5" borderId="19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D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928687</xdr:colOff>
      <xdr:row>3</xdr:row>
      <xdr:rowOff>166686</xdr:rowOff>
    </xdr:from>
    <xdr:to>
      <xdr:col>8</xdr:col>
      <xdr:colOff>583406</xdr:colOff>
      <xdr:row>11</xdr:row>
      <xdr:rowOff>190499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43562" y="738186"/>
          <a:ext cx="7143750" cy="154781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/>
            <a:t>Fyll</a:t>
          </a:r>
          <a:r>
            <a:rPr lang="sv-SE" sz="1400" b="1" baseline="0"/>
            <a:t> i blanketten enligt följande.</a:t>
          </a:r>
          <a:endParaRPr lang="sv-SE" sz="1400" b="1"/>
        </a:p>
        <a:p>
          <a:r>
            <a:rPr lang="sv-SE" sz="1400" b="1"/>
            <a:t>1. </a:t>
          </a:r>
          <a:r>
            <a:rPr lang="sv-SE" sz="1400"/>
            <a:t>Börja med att fylla i samtliga gula rutor till vänster.</a:t>
          </a:r>
        </a:p>
        <a:p>
          <a:r>
            <a:rPr lang="sv-SE" sz="1400" b="1"/>
            <a:t>2. </a:t>
          </a:r>
          <a:r>
            <a:rPr lang="sv-SE" sz="1400"/>
            <a:t>Fyll därefter i gulmarkerade rutor nedan, en resa per rad. Notera att kilometer</a:t>
          </a:r>
          <a:r>
            <a:rPr lang="sv-SE" sz="1400" baseline="0"/>
            <a:t> anges för enkelresan, väljer du "JA" på tur och retur dubblas ersättningen automatiskt.</a:t>
          </a:r>
          <a:endParaRPr lang="sv-SE" sz="1400"/>
        </a:p>
        <a:p>
          <a:r>
            <a:rPr lang="sv-SE" sz="1400" b="1"/>
            <a:t>3. </a:t>
          </a:r>
          <a:r>
            <a:rPr lang="sv-SE" sz="1400"/>
            <a:t>Fyll i eventuella utlägg i rutan längst ner, exempelvis parkeringsavgifter och bifoga kvitton.</a:t>
          </a:r>
          <a:r>
            <a:rPr lang="sv-SE" sz="1400" baseline="0"/>
            <a:t> </a:t>
          </a:r>
          <a:r>
            <a:rPr lang="sv-SE" sz="1400"/>
            <a:t>Fyll endast i ett</a:t>
          </a:r>
          <a:r>
            <a:rPr lang="sv-SE" sz="1400" baseline="0"/>
            <a:t> utlägg per rad.</a:t>
          </a:r>
        </a:p>
        <a:p>
          <a:r>
            <a:rPr lang="sv-SE" sz="1400" baseline="0"/>
            <a:t>4. Spara på din dator och maila därefter till kansli@pixbo.se.</a:t>
          </a:r>
          <a:endParaRPr lang="sv-SE" sz="1400"/>
        </a:p>
      </xdr:txBody>
    </xdr:sp>
    <xdr:clientData/>
  </xdr:twoCellAnchor>
  <xdr:twoCellAnchor>
    <xdr:from>
      <xdr:col>12</xdr:col>
      <xdr:colOff>59533</xdr:colOff>
      <xdr:row>2</xdr:row>
      <xdr:rowOff>35720</xdr:rowOff>
    </xdr:from>
    <xdr:to>
      <xdr:col>16</xdr:col>
      <xdr:colOff>309561</xdr:colOff>
      <xdr:row>38</xdr:row>
      <xdr:rowOff>107157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002002" y="416720"/>
          <a:ext cx="2678903" cy="69770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Resultatenheter 2024/2025</a:t>
          </a:r>
        </a:p>
        <a:p>
          <a:r>
            <a:rPr lang="sv-SE" sz="1100" b="1"/>
            <a:t>Enhet	Namn</a:t>
          </a:r>
          <a:endParaRPr lang="sv-SE" sz="1100"/>
        </a:p>
        <a:p>
          <a:r>
            <a:rPr lang="sv-SE" sz="1100"/>
            <a:t>211	SSL Herr</a:t>
          </a:r>
        </a:p>
        <a:p>
          <a:r>
            <a:rPr lang="sv-SE" sz="1100"/>
            <a:t>212	Herr Veteran</a:t>
          </a:r>
        </a:p>
        <a:p>
          <a:r>
            <a:rPr lang="sv-SE" sz="1100"/>
            <a:t>322	SSL Dam</a:t>
          </a:r>
        </a:p>
        <a:p>
          <a:r>
            <a:rPr lang="sv-SE" sz="1100"/>
            <a:t>323	Dam Veteran</a:t>
          </a:r>
        </a:p>
        <a:p>
          <a:r>
            <a:rPr lang="sv-SE" sz="1100"/>
            <a:t>401	IBK Gemensamt</a:t>
          </a:r>
        </a:p>
        <a:p>
          <a:r>
            <a:rPr lang="sv-SE" sz="1100"/>
            <a:t>402	IBK Kansli</a:t>
          </a:r>
        </a:p>
        <a:p>
          <a:r>
            <a:rPr lang="sv-SE" sz="1100"/>
            <a:t>403	Cafeteria</a:t>
          </a:r>
        </a:p>
        <a:p>
          <a:r>
            <a:rPr lang="sv-SE" sz="1100"/>
            <a:t>404	Matcharrangemang</a:t>
          </a:r>
        </a:p>
        <a:p>
          <a:r>
            <a:rPr lang="sv-SE" sz="1100"/>
            <a:t>405	Klubbshop</a:t>
          </a:r>
        </a:p>
        <a:p>
          <a:r>
            <a:rPr lang="sv-SE" sz="1100"/>
            <a:t>406	Kommunikation</a:t>
          </a:r>
        </a:p>
        <a:p>
          <a:r>
            <a:rPr lang="sv-SE" sz="1100"/>
            <a:t>407	Education</a:t>
          </a:r>
        </a:p>
        <a:p>
          <a:r>
            <a:rPr lang="sv-SE" sz="1100"/>
            <a:t>408	Marknad</a:t>
          </a:r>
        </a:p>
        <a:p>
          <a:r>
            <a:rPr lang="sv-SE" sz="1100"/>
            <a:t>425	IBK Ungdomsgruppen</a:t>
          </a:r>
        </a:p>
        <a:p>
          <a:r>
            <a:rPr lang="sv-SE" sz="1100"/>
            <a:t>445	Flickor -13/14</a:t>
          </a:r>
        </a:p>
        <a:p>
          <a:r>
            <a:rPr lang="sv-SE" sz="1100"/>
            <a:t>446	Flickor -15</a:t>
          </a:r>
        </a:p>
        <a:p>
          <a:r>
            <a:rPr lang="sv-SE" sz="1100"/>
            <a:t>447	Flickor</a:t>
          </a:r>
          <a:r>
            <a:rPr lang="sv-SE" sz="1100" baseline="0"/>
            <a:t> -16</a:t>
          </a:r>
          <a:endParaRPr lang="sv-SE" sz="1100"/>
        </a:p>
        <a:p>
          <a:r>
            <a:rPr lang="sv-SE" sz="1100"/>
            <a:t>475	Pojkar -13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/>
            <a:t>476	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Pojkar -14</a:t>
          </a:r>
          <a:endParaRPr lang="sv-SE">
            <a:effectLst/>
          </a:endParaRPr>
        </a:p>
        <a:p>
          <a:r>
            <a:rPr lang="sv-SE" sz="1100"/>
            <a:t>477	Pojkar -15</a:t>
          </a:r>
        </a:p>
        <a:p>
          <a:r>
            <a:rPr lang="sv-SE" sz="1100"/>
            <a:t>478	Pojkar -16</a:t>
          </a:r>
        </a:p>
        <a:p>
          <a:r>
            <a:rPr lang="sv-SE" sz="1100"/>
            <a:t>479	Pojkar -17</a:t>
          </a:r>
        </a:p>
        <a:p>
          <a:r>
            <a:rPr lang="sv-SE" sz="1100"/>
            <a:t>480	Pojkar</a:t>
          </a:r>
          <a:r>
            <a:rPr lang="sv-SE" sz="1100" baseline="0"/>
            <a:t> -18</a:t>
          </a:r>
          <a:endParaRPr lang="sv-SE" sz="1100"/>
        </a:p>
        <a:p>
          <a:r>
            <a:rPr lang="sv-SE" sz="1100"/>
            <a:t>584	Bästkustcupen</a:t>
          </a:r>
        </a:p>
        <a:p>
          <a:r>
            <a:rPr lang="sv-SE" sz="1100"/>
            <a:t>585	Star Camp</a:t>
          </a:r>
        </a:p>
        <a:p>
          <a:r>
            <a:rPr lang="sv-SE" sz="1100"/>
            <a:t>601	IBF Gemensamt</a:t>
          </a:r>
        </a:p>
        <a:p>
          <a:r>
            <a:rPr lang="sv-SE" sz="1100"/>
            <a:t>602	IBF Kansli</a:t>
          </a:r>
        </a:p>
        <a:p>
          <a:r>
            <a:rPr lang="sv-SE" sz="1100"/>
            <a:t>607	IBF Education</a:t>
          </a:r>
        </a:p>
        <a:p>
          <a:r>
            <a:rPr lang="sv-SE" sz="1100"/>
            <a:t>610	IBF Herrakademin</a:t>
          </a:r>
        </a:p>
        <a:p>
          <a:r>
            <a:rPr lang="sv-SE" sz="1100"/>
            <a:t>625	IBF Ungdomsgruppen</a:t>
          </a:r>
        </a:p>
        <a:p>
          <a:r>
            <a:rPr lang="sv-SE" sz="1100"/>
            <a:t>646	IBF Damakademin</a:t>
          </a:r>
          <a:br>
            <a:rPr lang="sv-SE" sz="1100"/>
          </a:b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661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Flickor -09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662	Flickor -10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663	Flickor -11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664	Flickor -12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670	Pojkar -09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671	Pojkar -10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672	Pojkar -11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673	Pojkar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-12</a:t>
          </a:r>
          <a:endParaRPr lang="sv-SE" sz="1100"/>
        </a:p>
      </xdr:txBody>
    </xdr:sp>
    <xdr:clientData/>
  </xdr:twoCellAnchor>
  <xdr:twoCellAnchor>
    <xdr:from>
      <xdr:col>8</xdr:col>
      <xdr:colOff>619124</xdr:colOff>
      <xdr:row>68</xdr:row>
      <xdr:rowOff>47625</xdr:rowOff>
    </xdr:from>
    <xdr:to>
      <xdr:col>11</xdr:col>
      <xdr:colOff>500062</xdr:colOff>
      <xdr:row>71</xdr:row>
      <xdr:rowOff>154781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823030" y="13084969"/>
          <a:ext cx="3012282" cy="67865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100"/>
        </a:p>
      </xdr:txBody>
    </xdr:sp>
    <xdr:clientData/>
  </xdr:twoCellAnchor>
  <xdr:twoCellAnchor editAs="oneCell">
    <xdr:from>
      <xdr:col>9</xdr:col>
      <xdr:colOff>357188</xdr:colOff>
      <xdr:row>5</xdr:row>
      <xdr:rowOff>23812</xdr:rowOff>
    </xdr:from>
    <xdr:to>
      <xdr:col>10</xdr:col>
      <xdr:colOff>553343</xdr:colOff>
      <xdr:row>9</xdr:row>
      <xdr:rowOff>190499</xdr:rowOff>
    </xdr:to>
    <xdr:pic>
      <xdr:nvPicPr>
        <xdr:cNvPr id="6" name="Bild 1">
          <a:extLst>
            <a:ext uri="{FF2B5EF4-FFF2-40B4-BE49-F238E27FC236}">
              <a16:creationId xmlns:a16="http://schemas.microsoft.com/office/drawing/2014/main" id="{7CEB6DF8-80F9-0CF4-D4CB-E0F4ABDC4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7407" y="976312"/>
          <a:ext cx="1172467" cy="9286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topLeftCell="A10" zoomScale="80" zoomScaleNormal="80" workbookViewId="0">
      <selection activeCell="B20" sqref="B20"/>
    </sheetView>
  </sheetViews>
  <sheetFormatPr defaultRowHeight="14.4" x14ac:dyDescent="0.3"/>
  <cols>
    <col min="1" max="1" width="4.109375" customWidth="1"/>
    <col min="2" max="2" width="12.5546875" customWidth="1"/>
    <col min="3" max="3" width="13.6640625" customWidth="1"/>
    <col min="4" max="4" width="40.33203125" bestFit="1" customWidth="1"/>
    <col min="5" max="5" width="40.33203125" customWidth="1"/>
    <col min="6" max="6" width="16.44140625" bestFit="1" customWidth="1"/>
    <col min="7" max="7" width="34.44140625" bestFit="1" customWidth="1"/>
    <col min="8" max="8" width="21" bestFit="1" customWidth="1"/>
    <col min="9" max="10" width="14.5546875" bestFit="1" customWidth="1"/>
    <col min="11" max="11" width="17.6640625" bestFit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1"/>
      <c r="C2" s="1"/>
      <c r="D2" s="81" t="s">
        <v>30</v>
      </c>
      <c r="E2" s="81"/>
      <c r="F2" s="81"/>
      <c r="G2" s="81"/>
      <c r="H2" s="1"/>
      <c r="I2" s="1"/>
      <c r="J2" s="1"/>
      <c r="K2" s="1"/>
      <c r="L2" s="1"/>
    </row>
    <row r="3" spans="1:12" x14ac:dyDescent="0.3">
      <c r="A3" s="1"/>
      <c r="B3" s="1"/>
      <c r="C3" s="1"/>
      <c r="D3" s="81"/>
      <c r="E3" s="81"/>
      <c r="F3" s="81"/>
      <c r="G3" s="8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6"/>
      <c r="C5" s="7" t="s">
        <v>0</v>
      </c>
      <c r="D5" s="4" t="s">
        <v>45</v>
      </c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59" t="s">
        <v>3</v>
      </c>
      <c r="C6" s="54"/>
      <c r="D6" s="29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59" t="s">
        <v>18</v>
      </c>
      <c r="C7" s="60"/>
      <c r="D7" s="30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59" t="s">
        <v>13</v>
      </c>
      <c r="C8" s="60"/>
      <c r="D8" s="30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59" t="s">
        <v>16</v>
      </c>
      <c r="C9" s="60"/>
      <c r="D9" s="30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59" t="s">
        <v>29</v>
      </c>
      <c r="C10" s="60"/>
      <c r="D10" s="5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59" t="s">
        <v>15</v>
      </c>
      <c r="C11" s="54"/>
      <c r="D11" s="50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59" t="s">
        <v>17</v>
      </c>
      <c r="C12" s="54"/>
      <c r="D12" s="8">
        <v>2.5</v>
      </c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59" t="s">
        <v>1</v>
      </c>
      <c r="C13" s="54"/>
      <c r="D13" s="9" t="s">
        <v>2</v>
      </c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1"/>
      <c r="B14" s="61" t="s">
        <v>28</v>
      </c>
      <c r="C14" s="62"/>
      <c r="D14" s="3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8" x14ac:dyDescent="0.35">
      <c r="A16" s="1"/>
      <c r="B16" s="67" t="s">
        <v>11</v>
      </c>
      <c r="C16" s="62"/>
      <c r="D16" s="1"/>
      <c r="E16" s="1"/>
      <c r="F16" s="1"/>
      <c r="G16" s="1"/>
      <c r="H16" s="1"/>
      <c r="I16" s="1"/>
      <c r="J16" s="1"/>
      <c r="K16" s="1"/>
      <c r="L16" s="1"/>
    </row>
    <row r="17" spans="1:12" ht="15" customHeight="1" x14ac:dyDescent="0.3">
      <c r="A17" s="1"/>
      <c r="B17" s="65" t="s">
        <v>6</v>
      </c>
      <c r="C17" s="63" t="s">
        <v>12</v>
      </c>
      <c r="D17" s="69" t="s">
        <v>4</v>
      </c>
      <c r="E17" s="70"/>
      <c r="F17" s="10" t="s">
        <v>33</v>
      </c>
      <c r="G17" s="10" t="s">
        <v>5</v>
      </c>
      <c r="H17" s="65" t="s">
        <v>14</v>
      </c>
      <c r="I17" s="11" t="s">
        <v>42</v>
      </c>
      <c r="J17" s="11" t="s">
        <v>37</v>
      </c>
      <c r="K17" s="12" t="s">
        <v>10</v>
      </c>
      <c r="L17" s="1"/>
    </row>
    <row r="18" spans="1:12" x14ac:dyDescent="0.3">
      <c r="A18" s="1"/>
      <c r="B18" s="66"/>
      <c r="C18" s="64"/>
      <c r="D18" s="5" t="s">
        <v>32</v>
      </c>
      <c r="E18" s="5" t="s">
        <v>31</v>
      </c>
      <c r="F18" s="10" t="s">
        <v>35</v>
      </c>
      <c r="G18" s="10" t="s">
        <v>7</v>
      </c>
      <c r="H18" s="68"/>
      <c r="I18" s="11" t="s">
        <v>8</v>
      </c>
      <c r="J18" s="11" t="s">
        <v>38</v>
      </c>
      <c r="K18" s="12" t="s">
        <v>9</v>
      </c>
      <c r="L18" s="1"/>
    </row>
    <row r="19" spans="1:12" x14ac:dyDescent="0.3">
      <c r="A19" s="1"/>
      <c r="B19" s="42">
        <v>45363</v>
      </c>
      <c r="C19" s="43" t="s">
        <v>43</v>
      </c>
      <c r="D19" s="44" t="s">
        <v>44</v>
      </c>
      <c r="E19" s="44" t="s">
        <v>46</v>
      </c>
      <c r="F19" s="44" t="s">
        <v>34</v>
      </c>
      <c r="G19" s="45" t="s">
        <v>36</v>
      </c>
      <c r="H19" s="46">
        <v>11</v>
      </c>
      <c r="I19" s="47">
        <f>IF(F19="JA",2,1)*H19*$D$12</f>
        <v>55</v>
      </c>
      <c r="J19" s="48">
        <v>18</v>
      </c>
      <c r="K19" s="49" t="s">
        <v>40</v>
      </c>
      <c r="L19" s="1"/>
    </row>
    <row r="20" spans="1:12" x14ac:dyDescent="0.3">
      <c r="A20" s="1"/>
      <c r="B20" s="14"/>
      <c r="C20" s="15"/>
      <c r="D20" s="16"/>
      <c r="E20" s="16"/>
      <c r="F20" s="16"/>
      <c r="G20" s="16"/>
      <c r="H20" s="32"/>
      <c r="I20" s="47">
        <f>IF(F20="JA",2,1)*H20*$D$12</f>
        <v>0</v>
      </c>
      <c r="J20" s="35"/>
      <c r="K20" s="23"/>
      <c r="L20" s="1"/>
    </row>
    <row r="21" spans="1:12" x14ac:dyDescent="0.3">
      <c r="A21" s="1"/>
      <c r="B21" s="17"/>
      <c r="C21" s="18"/>
      <c r="D21" s="19"/>
      <c r="E21" s="19"/>
      <c r="F21" s="19"/>
      <c r="G21" s="19"/>
      <c r="H21" s="33"/>
      <c r="I21" s="47">
        <f t="shared" ref="I21:I56" si="0">IF(F21="JA",2,1)*H21*$D$12</f>
        <v>0</v>
      </c>
      <c r="J21" s="36"/>
      <c r="K21" s="24"/>
      <c r="L21" s="1"/>
    </row>
    <row r="22" spans="1:12" x14ac:dyDescent="0.3">
      <c r="A22" s="1"/>
      <c r="B22" s="17"/>
      <c r="C22" s="18"/>
      <c r="D22" s="19"/>
      <c r="E22" s="19"/>
      <c r="F22" s="19"/>
      <c r="G22" s="19"/>
      <c r="H22" s="33"/>
      <c r="I22" s="47">
        <f t="shared" si="0"/>
        <v>0</v>
      </c>
      <c r="J22" s="36"/>
      <c r="K22" s="24"/>
      <c r="L22" s="1"/>
    </row>
    <row r="23" spans="1:12" x14ac:dyDescent="0.3">
      <c r="A23" s="1"/>
      <c r="B23" s="17"/>
      <c r="C23" s="18"/>
      <c r="D23" s="19"/>
      <c r="E23" s="19"/>
      <c r="F23" s="19"/>
      <c r="G23" s="19"/>
      <c r="H23" s="33"/>
      <c r="I23" s="47">
        <f t="shared" si="0"/>
        <v>0</v>
      </c>
      <c r="J23" s="36"/>
      <c r="K23" s="24"/>
      <c r="L23" s="1"/>
    </row>
    <row r="24" spans="1:12" x14ac:dyDescent="0.3">
      <c r="A24" s="1"/>
      <c r="B24" s="17"/>
      <c r="C24" s="18"/>
      <c r="D24" s="19"/>
      <c r="E24" s="19"/>
      <c r="F24" s="19"/>
      <c r="G24" s="19"/>
      <c r="H24" s="33"/>
      <c r="I24" s="47">
        <f t="shared" si="0"/>
        <v>0</v>
      </c>
      <c r="J24" s="36"/>
      <c r="K24" s="24"/>
      <c r="L24" s="1"/>
    </row>
    <row r="25" spans="1:12" x14ac:dyDescent="0.3">
      <c r="A25" s="1"/>
      <c r="B25" s="17"/>
      <c r="C25" s="18"/>
      <c r="D25" s="19"/>
      <c r="E25" s="19"/>
      <c r="F25" s="19"/>
      <c r="G25" s="19"/>
      <c r="H25" s="33"/>
      <c r="I25" s="47">
        <f t="shared" si="0"/>
        <v>0</v>
      </c>
      <c r="J25" s="36"/>
      <c r="K25" s="24"/>
      <c r="L25" s="1"/>
    </row>
    <row r="26" spans="1:12" x14ac:dyDescent="0.3">
      <c r="A26" s="1"/>
      <c r="B26" s="17"/>
      <c r="C26" s="18"/>
      <c r="D26" s="19"/>
      <c r="E26" s="19"/>
      <c r="F26" s="19"/>
      <c r="G26" s="19"/>
      <c r="H26" s="33"/>
      <c r="I26" s="47">
        <f t="shared" si="0"/>
        <v>0</v>
      </c>
      <c r="J26" s="36"/>
      <c r="K26" s="24"/>
      <c r="L26" s="1"/>
    </row>
    <row r="27" spans="1:12" x14ac:dyDescent="0.3">
      <c r="A27" s="1"/>
      <c r="B27" s="17"/>
      <c r="C27" s="18"/>
      <c r="D27" s="19"/>
      <c r="E27" s="19"/>
      <c r="F27" s="19"/>
      <c r="G27" s="19"/>
      <c r="H27" s="33"/>
      <c r="I27" s="47">
        <f t="shared" si="0"/>
        <v>0</v>
      </c>
      <c r="J27" s="36"/>
      <c r="K27" s="24"/>
      <c r="L27" s="1"/>
    </row>
    <row r="28" spans="1:12" x14ac:dyDescent="0.3">
      <c r="A28" s="1"/>
      <c r="B28" s="17"/>
      <c r="C28" s="18"/>
      <c r="D28" s="19"/>
      <c r="E28" s="19"/>
      <c r="F28" s="19"/>
      <c r="G28" s="19"/>
      <c r="H28" s="33"/>
      <c r="I28" s="47">
        <f t="shared" si="0"/>
        <v>0</v>
      </c>
      <c r="J28" s="36"/>
      <c r="K28" s="24"/>
      <c r="L28" s="1"/>
    </row>
    <row r="29" spans="1:12" x14ac:dyDescent="0.3">
      <c r="A29" s="1"/>
      <c r="B29" s="17"/>
      <c r="C29" s="18"/>
      <c r="D29" s="19"/>
      <c r="E29" s="19"/>
      <c r="F29" s="19"/>
      <c r="G29" s="19"/>
      <c r="H29" s="33"/>
      <c r="I29" s="47">
        <f t="shared" si="0"/>
        <v>0</v>
      </c>
      <c r="J29" s="36"/>
      <c r="K29" s="24"/>
      <c r="L29" s="1"/>
    </row>
    <row r="30" spans="1:12" x14ac:dyDescent="0.3">
      <c r="A30" s="1"/>
      <c r="B30" s="17"/>
      <c r="C30" s="18"/>
      <c r="D30" s="19"/>
      <c r="E30" s="19"/>
      <c r="F30" s="19"/>
      <c r="G30" s="19"/>
      <c r="H30" s="33"/>
      <c r="I30" s="47">
        <f t="shared" si="0"/>
        <v>0</v>
      </c>
      <c r="J30" s="36"/>
      <c r="K30" s="24"/>
      <c r="L30" s="1"/>
    </row>
    <row r="31" spans="1:12" x14ac:dyDescent="0.3">
      <c r="A31" s="1"/>
      <c r="B31" s="17"/>
      <c r="C31" s="18"/>
      <c r="D31" s="19"/>
      <c r="E31" s="19"/>
      <c r="F31" s="19"/>
      <c r="G31" s="19"/>
      <c r="H31" s="33"/>
      <c r="I31" s="47">
        <f t="shared" si="0"/>
        <v>0</v>
      </c>
      <c r="J31" s="36"/>
      <c r="K31" s="24"/>
      <c r="L31" s="1"/>
    </row>
    <row r="32" spans="1:12" x14ac:dyDescent="0.3">
      <c r="A32" s="1"/>
      <c r="B32" s="17"/>
      <c r="C32" s="18"/>
      <c r="D32" s="19"/>
      <c r="E32" s="19"/>
      <c r="F32" s="19"/>
      <c r="G32" s="19"/>
      <c r="H32" s="33"/>
      <c r="I32" s="47">
        <f t="shared" si="0"/>
        <v>0</v>
      </c>
      <c r="J32" s="36"/>
      <c r="K32" s="24"/>
      <c r="L32" s="1"/>
    </row>
    <row r="33" spans="1:12" x14ac:dyDescent="0.3">
      <c r="A33" s="1"/>
      <c r="B33" s="17"/>
      <c r="C33" s="18"/>
      <c r="D33" s="19"/>
      <c r="E33" s="19"/>
      <c r="F33" s="19"/>
      <c r="G33" s="19"/>
      <c r="H33" s="33"/>
      <c r="I33" s="47">
        <f t="shared" si="0"/>
        <v>0</v>
      </c>
      <c r="J33" s="36"/>
      <c r="K33" s="24"/>
      <c r="L33" s="1"/>
    </row>
    <row r="34" spans="1:12" x14ac:dyDescent="0.3">
      <c r="A34" s="1"/>
      <c r="B34" s="17"/>
      <c r="C34" s="18"/>
      <c r="D34" s="19"/>
      <c r="E34" s="19"/>
      <c r="F34" s="19"/>
      <c r="G34" s="19"/>
      <c r="H34" s="33"/>
      <c r="I34" s="47">
        <f t="shared" si="0"/>
        <v>0</v>
      </c>
      <c r="J34" s="36"/>
      <c r="K34" s="24"/>
      <c r="L34" s="1"/>
    </row>
    <row r="35" spans="1:12" x14ac:dyDescent="0.3">
      <c r="A35" s="1"/>
      <c r="B35" s="17"/>
      <c r="C35" s="18"/>
      <c r="D35" s="19"/>
      <c r="E35" s="19"/>
      <c r="F35" s="19"/>
      <c r="G35" s="19"/>
      <c r="H35" s="33"/>
      <c r="I35" s="47">
        <f t="shared" si="0"/>
        <v>0</v>
      </c>
      <c r="J35" s="36"/>
      <c r="K35" s="24"/>
      <c r="L35" s="1"/>
    </row>
    <row r="36" spans="1:12" x14ac:dyDescent="0.3">
      <c r="A36" s="1"/>
      <c r="B36" s="17"/>
      <c r="C36" s="18"/>
      <c r="D36" s="19"/>
      <c r="E36" s="19"/>
      <c r="F36" s="19"/>
      <c r="G36" s="19"/>
      <c r="H36" s="33"/>
      <c r="I36" s="47">
        <f t="shared" si="0"/>
        <v>0</v>
      </c>
      <c r="J36" s="36"/>
      <c r="K36" s="24"/>
      <c r="L36" s="1"/>
    </row>
    <row r="37" spans="1:12" x14ac:dyDescent="0.3">
      <c r="A37" s="1"/>
      <c r="B37" s="17"/>
      <c r="C37" s="18"/>
      <c r="D37" s="19"/>
      <c r="E37" s="19"/>
      <c r="F37" s="19"/>
      <c r="G37" s="19"/>
      <c r="H37" s="33"/>
      <c r="I37" s="47">
        <f t="shared" si="0"/>
        <v>0</v>
      </c>
      <c r="J37" s="36"/>
      <c r="K37" s="24"/>
      <c r="L37" s="1"/>
    </row>
    <row r="38" spans="1:12" x14ac:dyDescent="0.3">
      <c r="A38" s="1"/>
      <c r="B38" s="17"/>
      <c r="C38" s="18"/>
      <c r="D38" s="19"/>
      <c r="E38" s="19"/>
      <c r="F38" s="19"/>
      <c r="G38" s="19"/>
      <c r="H38" s="33"/>
      <c r="I38" s="47">
        <f t="shared" si="0"/>
        <v>0</v>
      </c>
      <c r="J38" s="36"/>
      <c r="K38" s="24"/>
      <c r="L38" s="1"/>
    </row>
    <row r="39" spans="1:12" x14ac:dyDescent="0.3">
      <c r="A39" s="1"/>
      <c r="B39" s="17"/>
      <c r="C39" s="18"/>
      <c r="D39" s="19"/>
      <c r="E39" s="19"/>
      <c r="F39" s="19"/>
      <c r="G39" s="19"/>
      <c r="H39" s="33"/>
      <c r="I39" s="47">
        <f t="shared" si="0"/>
        <v>0</v>
      </c>
      <c r="J39" s="36"/>
      <c r="K39" s="24"/>
      <c r="L39" s="1"/>
    </row>
    <row r="40" spans="1:12" x14ac:dyDescent="0.3">
      <c r="A40" s="1"/>
      <c r="B40" s="17"/>
      <c r="C40" s="18"/>
      <c r="D40" s="19"/>
      <c r="E40" s="19"/>
      <c r="F40" s="19"/>
      <c r="G40" s="19"/>
      <c r="H40" s="33"/>
      <c r="I40" s="47">
        <f t="shared" si="0"/>
        <v>0</v>
      </c>
      <c r="J40" s="36"/>
      <c r="K40" s="24"/>
      <c r="L40" s="1"/>
    </row>
    <row r="41" spans="1:12" x14ac:dyDescent="0.3">
      <c r="A41" s="1"/>
      <c r="B41" s="17"/>
      <c r="C41" s="18"/>
      <c r="D41" s="19"/>
      <c r="E41" s="19"/>
      <c r="F41" s="19"/>
      <c r="G41" s="19"/>
      <c r="H41" s="33"/>
      <c r="I41" s="47">
        <f t="shared" si="0"/>
        <v>0</v>
      </c>
      <c r="J41" s="36"/>
      <c r="K41" s="24"/>
      <c r="L41" s="1"/>
    </row>
    <row r="42" spans="1:12" x14ac:dyDescent="0.3">
      <c r="A42" s="1"/>
      <c r="B42" s="17"/>
      <c r="C42" s="18"/>
      <c r="D42" s="19"/>
      <c r="E42" s="19"/>
      <c r="F42" s="19"/>
      <c r="G42" s="19"/>
      <c r="H42" s="33"/>
      <c r="I42" s="47">
        <f t="shared" si="0"/>
        <v>0</v>
      </c>
      <c r="J42" s="36"/>
      <c r="K42" s="24"/>
      <c r="L42" s="1"/>
    </row>
    <row r="43" spans="1:12" x14ac:dyDescent="0.3">
      <c r="A43" s="1"/>
      <c r="B43" s="17"/>
      <c r="C43" s="18"/>
      <c r="D43" s="19"/>
      <c r="E43" s="19"/>
      <c r="F43" s="19"/>
      <c r="G43" s="19"/>
      <c r="H43" s="33"/>
      <c r="I43" s="47">
        <f t="shared" si="0"/>
        <v>0</v>
      </c>
      <c r="J43" s="36"/>
      <c r="K43" s="24"/>
      <c r="L43" s="1"/>
    </row>
    <row r="44" spans="1:12" x14ac:dyDescent="0.3">
      <c r="A44" s="1"/>
      <c r="B44" s="17"/>
      <c r="C44" s="18"/>
      <c r="D44" s="19"/>
      <c r="E44" s="19"/>
      <c r="F44" s="19"/>
      <c r="G44" s="19"/>
      <c r="H44" s="33"/>
      <c r="I44" s="47">
        <f t="shared" si="0"/>
        <v>0</v>
      </c>
      <c r="J44" s="36"/>
      <c r="K44" s="24"/>
      <c r="L44" s="1"/>
    </row>
    <row r="45" spans="1:12" x14ac:dyDescent="0.3">
      <c r="A45" s="1"/>
      <c r="B45" s="17"/>
      <c r="C45" s="18"/>
      <c r="D45" s="19"/>
      <c r="E45" s="19"/>
      <c r="F45" s="19"/>
      <c r="G45" s="19"/>
      <c r="H45" s="33"/>
      <c r="I45" s="47">
        <f t="shared" si="0"/>
        <v>0</v>
      </c>
      <c r="J45" s="36"/>
      <c r="K45" s="24"/>
      <c r="L45" s="1"/>
    </row>
    <row r="46" spans="1:12" x14ac:dyDescent="0.3">
      <c r="A46" s="1"/>
      <c r="B46" s="17"/>
      <c r="C46" s="18"/>
      <c r="D46" s="19"/>
      <c r="E46" s="19"/>
      <c r="F46" s="19"/>
      <c r="G46" s="19"/>
      <c r="H46" s="33"/>
      <c r="I46" s="47">
        <f t="shared" si="0"/>
        <v>0</v>
      </c>
      <c r="J46" s="36"/>
      <c r="K46" s="24"/>
      <c r="L46" s="1"/>
    </row>
    <row r="47" spans="1:12" x14ac:dyDescent="0.3">
      <c r="A47" s="1"/>
      <c r="B47" s="17"/>
      <c r="C47" s="18"/>
      <c r="D47" s="19"/>
      <c r="E47" s="19"/>
      <c r="F47" s="19"/>
      <c r="G47" s="19"/>
      <c r="H47" s="33"/>
      <c r="I47" s="47">
        <f t="shared" si="0"/>
        <v>0</v>
      </c>
      <c r="J47" s="36"/>
      <c r="K47" s="24"/>
      <c r="L47" s="1"/>
    </row>
    <row r="48" spans="1:12" x14ac:dyDescent="0.3">
      <c r="A48" s="1"/>
      <c r="B48" s="17"/>
      <c r="C48" s="18"/>
      <c r="D48" s="19"/>
      <c r="E48" s="19"/>
      <c r="F48" s="19"/>
      <c r="G48" s="19"/>
      <c r="H48" s="33"/>
      <c r="I48" s="47">
        <f t="shared" si="0"/>
        <v>0</v>
      </c>
      <c r="J48" s="36"/>
      <c r="K48" s="24"/>
      <c r="L48" s="1"/>
    </row>
    <row r="49" spans="1:12" x14ac:dyDescent="0.3">
      <c r="A49" s="1"/>
      <c r="B49" s="17"/>
      <c r="C49" s="18"/>
      <c r="D49" s="19"/>
      <c r="E49" s="19"/>
      <c r="F49" s="19"/>
      <c r="G49" s="19"/>
      <c r="H49" s="33"/>
      <c r="I49" s="47">
        <f t="shared" si="0"/>
        <v>0</v>
      </c>
      <c r="J49" s="36"/>
      <c r="K49" s="24"/>
      <c r="L49" s="1"/>
    </row>
    <row r="50" spans="1:12" x14ac:dyDescent="0.3">
      <c r="A50" s="1"/>
      <c r="B50" s="17"/>
      <c r="C50" s="18"/>
      <c r="D50" s="19"/>
      <c r="E50" s="19"/>
      <c r="F50" s="19"/>
      <c r="G50" s="19"/>
      <c r="H50" s="33"/>
      <c r="I50" s="47">
        <f t="shared" si="0"/>
        <v>0</v>
      </c>
      <c r="J50" s="36"/>
      <c r="K50" s="24"/>
      <c r="L50" s="1"/>
    </row>
    <row r="51" spans="1:12" x14ac:dyDescent="0.3">
      <c r="A51" s="1"/>
      <c r="B51" s="17"/>
      <c r="C51" s="18"/>
      <c r="D51" s="19"/>
      <c r="E51" s="19"/>
      <c r="F51" s="19"/>
      <c r="G51" s="19"/>
      <c r="H51" s="33"/>
      <c r="I51" s="47">
        <f t="shared" si="0"/>
        <v>0</v>
      </c>
      <c r="J51" s="36"/>
      <c r="K51" s="24"/>
      <c r="L51" s="1"/>
    </row>
    <row r="52" spans="1:12" x14ac:dyDescent="0.3">
      <c r="A52" s="1"/>
      <c r="B52" s="17"/>
      <c r="C52" s="18"/>
      <c r="D52" s="19"/>
      <c r="E52" s="19"/>
      <c r="F52" s="19"/>
      <c r="G52" s="19"/>
      <c r="H52" s="33"/>
      <c r="I52" s="47">
        <f t="shared" si="0"/>
        <v>0</v>
      </c>
      <c r="J52" s="36"/>
      <c r="K52" s="24"/>
      <c r="L52" s="1"/>
    </row>
    <row r="53" spans="1:12" x14ac:dyDescent="0.3">
      <c r="A53" s="1"/>
      <c r="B53" s="17"/>
      <c r="C53" s="18"/>
      <c r="D53" s="19"/>
      <c r="E53" s="19"/>
      <c r="F53" s="19"/>
      <c r="G53" s="19"/>
      <c r="H53" s="33"/>
      <c r="I53" s="47">
        <f t="shared" si="0"/>
        <v>0</v>
      </c>
      <c r="J53" s="36"/>
      <c r="K53" s="24"/>
      <c r="L53" s="1"/>
    </row>
    <row r="54" spans="1:12" x14ac:dyDescent="0.3">
      <c r="A54" s="1"/>
      <c r="B54" s="17"/>
      <c r="C54" s="18"/>
      <c r="D54" s="19"/>
      <c r="E54" s="19"/>
      <c r="F54" s="19"/>
      <c r="G54" s="19"/>
      <c r="H54" s="33"/>
      <c r="I54" s="47">
        <f t="shared" si="0"/>
        <v>0</v>
      </c>
      <c r="J54" s="36"/>
      <c r="K54" s="24"/>
      <c r="L54" s="1"/>
    </row>
    <row r="55" spans="1:12" x14ac:dyDescent="0.3">
      <c r="A55" s="1"/>
      <c r="B55" s="17"/>
      <c r="C55" s="18"/>
      <c r="D55" s="19"/>
      <c r="E55" s="19"/>
      <c r="F55" s="19"/>
      <c r="G55" s="19"/>
      <c r="H55" s="33"/>
      <c r="I55" s="47">
        <f t="shared" si="0"/>
        <v>0</v>
      </c>
      <c r="J55" s="36"/>
      <c r="K55" s="24"/>
      <c r="L55" s="1"/>
    </row>
    <row r="56" spans="1:12" x14ac:dyDescent="0.3">
      <c r="A56" s="1"/>
      <c r="B56" s="20"/>
      <c r="C56" s="21"/>
      <c r="D56" s="22"/>
      <c r="E56" s="22"/>
      <c r="F56" s="22"/>
      <c r="G56" s="22"/>
      <c r="H56" s="34"/>
      <c r="I56" s="47">
        <f t="shared" si="0"/>
        <v>0</v>
      </c>
      <c r="J56" s="37"/>
      <c r="K56" s="25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3" t="s">
        <v>25</v>
      </c>
      <c r="I57" s="38">
        <f>SUM(I20:I56)</f>
        <v>0</v>
      </c>
      <c r="J57" s="38">
        <f>SUM(J20:J56)</f>
        <v>0</v>
      </c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8" x14ac:dyDescent="0.35">
      <c r="A60" s="1"/>
      <c r="B60" s="67" t="s">
        <v>23</v>
      </c>
      <c r="C60" s="62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65" t="s">
        <v>6</v>
      </c>
      <c r="C61" s="63" t="s">
        <v>12</v>
      </c>
      <c r="D61" s="75" t="s">
        <v>21</v>
      </c>
      <c r="E61" s="76"/>
      <c r="F61" s="75" t="s">
        <v>19</v>
      </c>
      <c r="G61" s="76"/>
      <c r="H61" s="63" t="s">
        <v>22</v>
      </c>
      <c r="I61" s="1"/>
      <c r="J61" s="39"/>
      <c r="K61" s="1"/>
      <c r="L61" s="1"/>
    </row>
    <row r="62" spans="1:12" ht="15" customHeight="1" x14ac:dyDescent="0.3">
      <c r="A62" s="1"/>
      <c r="B62" s="82"/>
      <c r="C62" s="74"/>
      <c r="D62" s="77" t="s">
        <v>39</v>
      </c>
      <c r="E62" s="78"/>
      <c r="F62" s="77" t="s">
        <v>20</v>
      </c>
      <c r="G62" s="78"/>
      <c r="H62" s="74"/>
      <c r="I62" s="1"/>
      <c r="J62" s="39"/>
      <c r="K62" s="2" t="s">
        <v>26</v>
      </c>
      <c r="L62" s="1"/>
    </row>
    <row r="63" spans="1:12" ht="14.25" customHeight="1" x14ac:dyDescent="0.3">
      <c r="A63" s="1"/>
      <c r="B63" s="14"/>
      <c r="C63" s="15"/>
      <c r="D63" s="84"/>
      <c r="E63" s="84"/>
      <c r="F63" s="71"/>
      <c r="G63" s="72"/>
      <c r="H63" s="26"/>
      <c r="I63" s="1"/>
      <c r="J63" s="40"/>
      <c r="K63" s="2" t="s">
        <v>27</v>
      </c>
      <c r="L63" s="1"/>
    </row>
    <row r="64" spans="1:12" x14ac:dyDescent="0.3">
      <c r="A64" s="1"/>
      <c r="B64" s="17"/>
      <c r="C64" s="18"/>
      <c r="D64" s="73"/>
      <c r="E64" s="73"/>
      <c r="F64" s="55"/>
      <c r="G64" s="55"/>
      <c r="H64" s="27"/>
      <c r="I64" s="1"/>
      <c r="J64" s="40"/>
      <c r="K64" s="57">
        <f>SUM(I57+J57+H75)</f>
        <v>0</v>
      </c>
      <c r="L64" s="1"/>
    </row>
    <row r="65" spans="1:12" x14ac:dyDescent="0.3">
      <c r="A65" s="1"/>
      <c r="B65" s="17"/>
      <c r="C65" s="18"/>
      <c r="D65" s="56"/>
      <c r="E65" s="56"/>
      <c r="F65" s="55"/>
      <c r="G65" s="55"/>
      <c r="H65" s="27"/>
      <c r="I65" s="1"/>
      <c r="J65" s="40"/>
      <c r="K65" s="58"/>
      <c r="L65" s="1"/>
    </row>
    <row r="66" spans="1:12" x14ac:dyDescent="0.3">
      <c r="A66" s="1"/>
      <c r="B66" s="17"/>
      <c r="C66" s="18"/>
      <c r="D66" s="56"/>
      <c r="E66" s="56"/>
      <c r="F66" s="55"/>
      <c r="G66" s="55"/>
      <c r="H66" s="27"/>
      <c r="I66" s="1"/>
      <c r="J66" s="40"/>
      <c r="K66" s="1"/>
      <c r="L66" s="1"/>
    </row>
    <row r="67" spans="1:12" x14ac:dyDescent="0.3">
      <c r="A67" s="1"/>
      <c r="B67" s="17"/>
      <c r="C67" s="18"/>
      <c r="D67" s="56"/>
      <c r="E67" s="56"/>
      <c r="F67" s="55"/>
      <c r="G67" s="55"/>
      <c r="H67" s="27"/>
      <c r="I67" s="1"/>
      <c r="J67" s="40"/>
      <c r="K67" s="1"/>
      <c r="L67" s="1"/>
    </row>
    <row r="68" spans="1:12" x14ac:dyDescent="0.3">
      <c r="A68" s="1"/>
      <c r="B68" s="17"/>
      <c r="C68" s="18"/>
      <c r="D68" s="56"/>
      <c r="E68" s="56"/>
      <c r="F68" s="55"/>
      <c r="G68" s="55"/>
      <c r="H68" s="27"/>
      <c r="I68" s="52" t="s">
        <v>41</v>
      </c>
      <c r="J68" s="53"/>
      <c r="K68" s="53"/>
      <c r="L68" s="54"/>
    </row>
    <row r="69" spans="1:12" x14ac:dyDescent="0.3">
      <c r="A69" s="1"/>
      <c r="B69" s="17"/>
      <c r="C69" s="18"/>
      <c r="D69" s="56"/>
      <c r="E69" s="56"/>
      <c r="F69" s="55"/>
      <c r="G69" s="55"/>
      <c r="H69" s="27"/>
      <c r="I69" s="1"/>
      <c r="J69" s="40"/>
      <c r="K69" s="1"/>
      <c r="L69" s="1"/>
    </row>
    <row r="70" spans="1:12" x14ac:dyDescent="0.3">
      <c r="A70" s="1"/>
      <c r="B70" s="17"/>
      <c r="C70" s="18"/>
      <c r="D70" s="56"/>
      <c r="E70" s="56"/>
      <c r="F70" s="55"/>
      <c r="G70" s="55"/>
      <c r="H70" s="27"/>
      <c r="I70" s="1"/>
      <c r="J70" s="40"/>
      <c r="K70" s="1"/>
      <c r="L70" s="1"/>
    </row>
    <row r="71" spans="1:12" x14ac:dyDescent="0.3">
      <c r="A71" s="1"/>
      <c r="B71" s="17"/>
      <c r="C71" s="18"/>
      <c r="D71" s="56"/>
      <c r="E71" s="56"/>
      <c r="F71" s="55"/>
      <c r="G71" s="55"/>
      <c r="H71" s="27"/>
      <c r="I71" s="1"/>
      <c r="J71" s="40"/>
      <c r="K71" s="1"/>
      <c r="L71" s="1"/>
    </row>
    <row r="72" spans="1:12" x14ac:dyDescent="0.3">
      <c r="A72" s="1"/>
      <c r="B72" s="17"/>
      <c r="C72" s="18"/>
      <c r="D72" s="56"/>
      <c r="E72" s="56"/>
      <c r="F72" s="55"/>
      <c r="G72" s="55"/>
      <c r="H72" s="27"/>
      <c r="I72" s="1"/>
      <c r="J72" s="40"/>
      <c r="K72" s="1"/>
      <c r="L72" s="1"/>
    </row>
    <row r="73" spans="1:12" x14ac:dyDescent="0.3">
      <c r="A73" s="1"/>
      <c r="B73" s="17"/>
      <c r="C73" s="18"/>
      <c r="D73" s="56"/>
      <c r="E73" s="56"/>
      <c r="F73" s="55"/>
      <c r="G73" s="55"/>
      <c r="H73" s="27"/>
      <c r="I73" s="1"/>
      <c r="J73" s="40"/>
      <c r="K73" s="1"/>
      <c r="L73" s="1"/>
    </row>
    <row r="74" spans="1:12" x14ac:dyDescent="0.3">
      <c r="A74" s="1"/>
      <c r="B74" s="28"/>
      <c r="C74" s="21"/>
      <c r="D74" s="83"/>
      <c r="E74" s="83"/>
      <c r="F74" s="79"/>
      <c r="G74" s="80"/>
      <c r="H74" s="41"/>
      <c r="I74" s="1"/>
      <c r="J74" s="40"/>
      <c r="K74" s="1"/>
      <c r="L74" s="1"/>
    </row>
    <row r="75" spans="1:12" x14ac:dyDescent="0.3">
      <c r="A75" s="1"/>
      <c r="B75" s="1"/>
      <c r="C75" s="1"/>
      <c r="D75" s="1"/>
      <c r="E75" s="1"/>
      <c r="F75" s="1"/>
      <c r="G75" s="13" t="s">
        <v>24</v>
      </c>
      <c r="H75" s="3">
        <f>SUM(H63:H74)</f>
        <v>0</v>
      </c>
      <c r="I75" s="1"/>
      <c r="J75" s="40"/>
      <c r="K75" s="1"/>
      <c r="L75" s="1"/>
    </row>
  </sheetData>
  <sheetProtection algorithmName="SHA-512" hashValue="gYdmyTlK6bNJvvS1JqgnqybKDHxMo9Gr8cFYn+sSINp4KaltQcTzFWF70PLKyZ6UDwCP76c9gwSixEd+5Erf0A==" saltValue="wY0+yoXRoJycQtNvNbaqKg==" spinCount="100000" sheet="1" objects="1" scenarios="1" selectLockedCells="1"/>
  <protectedRanges>
    <protectedRange password="DBE9" sqref="K19:K57 D5:F10 B19:C21 D12:F14 B22:H57 H19:H21 J19:J56" name="Område1"/>
    <protectedRange password="DBE9" sqref="D19:F21" name="Område1_1"/>
    <protectedRange password="DBE9" sqref="G19:G21" name="Område1_2"/>
  </protectedRanges>
  <mergeCells count="49">
    <mergeCell ref="D65:E65"/>
    <mergeCell ref="F73:G73"/>
    <mergeCell ref="F74:G74"/>
    <mergeCell ref="D2:G3"/>
    <mergeCell ref="B61:B62"/>
    <mergeCell ref="C61:C62"/>
    <mergeCell ref="D61:E61"/>
    <mergeCell ref="D62:E62"/>
    <mergeCell ref="F65:G65"/>
    <mergeCell ref="F66:G66"/>
    <mergeCell ref="F72:G72"/>
    <mergeCell ref="D74:E74"/>
    <mergeCell ref="D66:E66"/>
    <mergeCell ref="D72:E72"/>
    <mergeCell ref="D73:E73"/>
    <mergeCell ref="D63:E63"/>
    <mergeCell ref="D64:E64"/>
    <mergeCell ref="H61:H62"/>
    <mergeCell ref="B60:C60"/>
    <mergeCell ref="B6:C6"/>
    <mergeCell ref="F61:G61"/>
    <mergeCell ref="F62:G62"/>
    <mergeCell ref="K64:K65"/>
    <mergeCell ref="B7:C7"/>
    <mergeCell ref="B11:C11"/>
    <mergeCell ref="B12:C12"/>
    <mergeCell ref="B13:C13"/>
    <mergeCell ref="B14:C14"/>
    <mergeCell ref="B10:C10"/>
    <mergeCell ref="C17:C18"/>
    <mergeCell ref="B17:B18"/>
    <mergeCell ref="B16:C16"/>
    <mergeCell ref="H17:H18"/>
    <mergeCell ref="B9:C9"/>
    <mergeCell ref="B8:C8"/>
    <mergeCell ref="D17:E17"/>
    <mergeCell ref="F63:G63"/>
    <mergeCell ref="F64:G64"/>
    <mergeCell ref="F71:G71"/>
    <mergeCell ref="D67:E67"/>
    <mergeCell ref="D68:E68"/>
    <mergeCell ref="D69:E69"/>
    <mergeCell ref="D70:E70"/>
    <mergeCell ref="D71:E71"/>
    <mergeCell ref="I68:L68"/>
    <mergeCell ref="F67:G67"/>
    <mergeCell ref="F68:G68"/>
    <mergeCell ref="F69:G69"/>
    <mergeCell ref="F70:G70"/>
  </mergeCells>
  <dataValidations count="6">
    <dataValidation allowBlank="1" showInputMessage="1" showErrorMessage="1" promptTitle="Ange antal kilometer." prompt="Ange alltid sträckan för enkelresan i detta fält." sqref="J19 H19:H56" xr:uid="{00000000-0002-0000-0000-000000000000}"/>
    <dataValidation type="list" allowBlank="1" showInputMessage="1" showErrorMessage="1" errorTitle="Fel val!" error="Du måste välja JA eller NEJ i rullisten." promptTitle="Välj tur och returesa?" prompt="Välj JA för tur och returresa och NEJ för enkelresa." sqref="F19:F56" xr:uid="{00000000-0002-0000-0000-000001000000}">
      <formula1>"JA,NEJ"</formula1>
    </dataValidation>
    <dataValidation type="list" allowBlank="1" showInputMessage="1" showErrorMessage="1" errorTitle="Välj en resultatenhet." error="Du måste välja en befintlig resultatenhet." promptTitle="Välj en resultatenhet." prompt="Välj en resultatenhet i listan." sqref="C19:C56 C63:C74" xr:uid="{00000000-0002-0000-0000-000002000000}">
      <formula1>"211,212,322,323,401,402,403,404,405,406,407,408,425,445,446,447,475,476,477,478,479,480,584,585,601,602,607,610,625,646,661,662,663,664,670,671,672,673"</formula1>
    </dataValidation>
    <dataValidation type="decimal" allowBlank="1" showInputMessage="1" showErrorMessage="1" promptTitle="Ange eventuell trängselskatt." prompt="Ange alltid i kronor." sqref="J20:J56" xr:uid="{00000000-0002-0000-0000-000003000000}">
      <formula1>0</formula1>
      <formula2>1000</formula2>
    </dataValidation>
    <dataValidation allowBlank="1" showInputMessage="1" showErrorMessage="1" promptTitle="Ange allti anlending till resan." prompt="Exempelvis inköp av varor eller speaker vid evenemang etc." sqref="G20:G56" xr:uid="{00000000-0002-0000-0000-000004000000}"/>
    <dataValidation allowBlank="1" showInputMessage="1" showErrorMessage="1" promptTitle="Ange vem som körde." prompt="Ange vem som körde bilen största delen av tiden." sqref="K20:K56" xr:uid="{00000000-0002-0000-0000-000005000000}"/>
  </dataValidations>
  <printOptions horizontalCentered="1" verticalCentered="1"/>
  <pageMargins left="0.29527559055118113" right="0.29527559055118113" top="0.29527559055118113" bottom="0.29527559055118113" header="0" footer="0"/>
  <pageSetup paperSize="9" scale="49" orientation="landscape" r:id="rId1"/>
  <ignoredErrors>
    <ignoredError sqref="J5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Milersättningsmall</vt:lpstr>
      <vt:lpstr>Milersättningsmall!Utskriftsområde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Ingela Högstedt</dc:creator>
  <cp:lastModifiedBy>Markus Pettersson</cp:lastModifiedBy>
  <cp:lastPrinted>2019-04-15T13:51:34Z</cp:lastPrinted>
  <dcterms:created xsi:type="dcterms:W3CDTF">2015-03-05T11:37:08Z</dcterms:created>
  <dcterms:modified xsi:type="dcterms:W3CDTF">2024-09-12T08:32:18Z</dcterms:modified>
</cp:coreProperties>
</file>