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<sst xmlns="http://schemas.openxmlformats.org/spreadsheetml/2006/main" count="44" uniqueCount="44">
  <si>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Summa</t>
  </si>
  <si>
    <t>Motivering</t>
  </si>
  <si>
    <t>Utfall sept 2012</t>
  </si>
  <si>
    <t>Diff</t>
  </si>
  <si>
    <t>Sophämtning</t>
  </si>
  <si>
    <t>Innebandy</t>
  </si>
  <si>
    <t>Kommunala bidrag</t>
  </si>
  <si>
    <t>Sponsring/gåvor</t>
  </si>
  <si>
    <t>Statliga bidrag</t>
  </si>
  <si>
    <t>Aktivitetsavg, fotboll, IB, gympa</t>
  </si>
  <si>
    <t>Medlemsavg alla</t>
  </si>
  <si>
    <t>Kioskförsäljning</t>
  </si>
  <si>
    <t>Materialkostnader</t>
  </si>
  <si>
    <t>Domare Fotboll</t>
  </si>
  <si>
    <t>Domare innebandy</t>
  </si>
  <si>
    <t>Anm.avgifter, serier, cuper</t>
  </si>
  <si>
    <t>Övriga kostnader</t>
  </si>
  <si>
    <t>Bankkostnader o bokföringsprogram</t>
  </si>
  <si>
    <t>Försäkring</t>
  </si>
  <si>
    <t>Reparation underhåll lokaler</t>
  </si>
  <si>
    <t>Städning renhållning</t>
  </si>
  <si>
    <t>Vatten avlopp</t>
  </si>
  <si>
    <t>Elkostnader</t>
  </si>
  <si>
    <t>Årsmötekostnader</t>
  </si>
  <si>
    <t>Inköp kiosk</t>
  </si>
  <si>
    <t>Årsfest / Tillfälliga aktiviteter</t>
  </si>
  <si>
    <t>Licensavgifter IB</t>
  </si>
  <si>
    <t>Valborg tillstånd och fyrverkerier</t>
  </si>
  <si>
    <t>Utbildningar</t>
  </si>
  <si>
    <t>Lagtröjor mm</t>
  </si>
  <si>
    <t>A-lag och poolspel knattar</t>
  </si>
  <si>
    <t>SISU mm</t>
  </si>
  <si>
    <t>Budget 2019</t>
  </si>
  <si>
    <t>Hallhyra Fotboll</t>
  </si>
  <si>
    <t>Ersättning tränare, reseersättning</t>
  </si>
  <si>
    <t>Budget 2020</t>
  </si>
  <si>
    <t>Hallhyror IB knattar</t>
  </si>
  <si>
    <t>Licensavgifter A-lag fotboll</t>
  </si>
  <si>
    <t>Budget 2021</t>
  </si>
  <si>
    <t>Budget 2021, Orresta IF</t>
  </si>
  <si>
    <t>Utfall 2020; 21 600kr</t>
  </si>
  <si>
    <t>Utfall 2020; 26 800kr</t>
  </si>
  <si>
    <t>Årsmöte digitalt</t>
  </si>
  <si>
    <t>Budget 2022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</si>
</sst>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_-;\-* #,##0_-;_-* &quot;-&quot;_-;_-@_-"/>
    <numFmt numFmtId="165" formatCode="_-* #,##0.00_-;\-* #,##0.00_-;_-* &quot;-&quot;??_-;_-@_-"/>
    <numFmt numFmtId="166" formatCode="#,##0.000\ &quot;kr&quot;;\-#,##0.000\ &quot;kr&quot;"/>
    <numFmt numFmtId="167" formatCode="#,##0.0\ &quot;kr&quot;;\-#,##0.0\ &quot;kr&quot;"/>
  </numFmts>
  <fonts count="43">
    <font>
      <sz val="10"/>
      <name val="Arial"/>
      <family val="0"/>
    </font>
    <font>
      <sz val="8"/>
      <name val="Arial"/>
      <family val="0"/>
    </font>
    <font>
      <sz val="14"/>
      <color indexed="12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7" fontId="0" fillId="33" borderId="11" xfId="0" applyNumberForma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6" fontId="0" fillId="33" borderId="11" xfId="0" applyNumberFormat="1" applyFill="1" applyBorder="1" applyAlignment="1">
      <alignment/>
    </xf>
    <xf numFmtId="6" fontId="0" fillId="0" borderId="0" xfId="0" applyNumberFormat="1" applyAlignment="1">
      <alignment/>
    </xf>
    <xf numFmtId="5" fontId="0" fillId="33" borderId="11" xfId="0" applyNumberForma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5" fontId="41" fillId="33" borderId="11" xfId="0" applyNumberFormat="1" applyFont="1" applyFill="1" applyBorder="1" applyAlignment="1">
      <alignment horizontal="right"/>
    </xf>
    <xf numFmtId="5" fontId="42" fillId="33" borderId="11" xfId="0" applyNumberFormat="1" applyFont="1" applyFill="1" applyBorder="1" applyAlignment="1">
      <alignment horizontal="right"/>
    </xf>
    <xf numFmtId="7" fontId="0" fillId="33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7" fontId="4" fillId="0" borderId="0" xfId="0" applyNumberFormat="1" applyFont="1" applyAlignment="1">
      <alignment/>
    </xf>
    <xf numFmtId="0" fontId="0" fillId="0" borderId="13" xfId="0" applyBorder="1" applyAlignment="1">
      <alignment/>
    </xf>
    <xf numFmtId="6" fontId="0" fillId="33" borderId="13" xfId="0" applyNumberFormat="1" applyFill="1" applyBorder="1" applyAlignment="1">
      <alignment/>
    </xf>
    <xf numFmtId="7" fontId="0" fillId="33" borderId="13" xfId="0" applyNumberFormat="1" applyFill="1" applyBorder="1" applyAlignment="1">
      <alignment horizontal="left"/>
    </xf>
    <xf numFmtId="5" fontId="41" fillId="33" borderId="13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6" fontId="4" fillId="33" borderId="14" xfId="0" applyNumberFormat="1" applyFont="1" applyFill="1" applyBorder="1" applyAlignment="1">
      <alignment/>
    </xf>
    <xf numFmtId="7" fontId="4" fillId="33" borderId="14" xfId="0" applyNumberFormat="1" applyFont="1" applyFill="1" applyBorder="1" applyAlignment="1">
      <alignment horizontal="right"/>
    </xf>
    <xf numFmtId="5" fontId="4" fillId="33" borderId="14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6" fontId="0" fillId="33" borderId="15" xfId="0" applyNumberFormat="1" applyFill="1" applyBorder="1" applyAlignment="1">
      <alignment/>
    </xf>
    <xf numFmtId="7" fontId="0" fillId="33" borderId="15" xfId="0" applyNumberFormat="1" applyFill="1" applyBorder="1" applyAlignment="1">
      <alignment horizontal="left"/>
    </xf>
    <xf numFmtId="0" fontId="0" fillId="0" borderId="16" xfId="0" applyBorder="1" applyAlignment="1">
      <alignment/>
    </xf>
    <xf numFmtId="7" fontId="0" fillId="0" borderId="16" xfId="0" applyNumberFormat="1" applyBorder="1" applyAlignment="1">
      <alignment/>
    </xf>
    <xf numFmtId="5" fontId="41" fillId="33" borderId="15" xfId="0" applyNumberFormat="1" applyFont="1" applyFill="1" applyBorder="1" applyAlignment="1">
      <alignment horizontal="right"/>
    </xf>
    <xf numFmtId="6" fontId="0" fillId="0" borderId="15" xfId="0" applyNumberFormat="1" applyFill="1" applyBorder="1" applyAlignment="1">
      <alignment/>
    </xf>
    <xf numFmtId="6" fontId="4" fillId="0" borderId="14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41.8515625" style="0" customWidth="1"/>
    <col min="4" max="4" width="14.00390625" style="0" hidden="1" customWidth="1"/>
    <col min="5" max="5" width="0" style="0" hidden="1" customWidth="1"/>
    <col min="6" max="6" width="0.42578125" style="0" hidden="1" customWidth="1"/>
    <col min="7" max="9" width="13.421875" style="0" customWidth="1"/>
  </cols>
  <sheetData>
    <row r="1" spans="1:9" ht="18">
      <c r="A1" s="1" t="s">
        <v>39</v>
      </c>
      <c r="B1" s="5"/>
      <c r="G1" s="6"/>
      <c r="H1" s="6"/>
      <c r="I1" s="6"/>
    </row>
    <row r="2" spans="1:9" ht="18">
      <c r="A2" s="1"/>
      <c r="B2" s="5"/>
      <c r="G2" s="6"/>
      <c r="H2" s="6"/>
      <c r="I2" s="6"/>
    </row>
    <row r="3" spans="1:9" ht="12.75">
      <c r="A3" s="2"/>
      <c r="B3" s="6"/>
      <c r="G3" s="6"/>
      <c r="H3" s="6"/>
      <c r="I3" s="6"/>
    </row>
    <row r="4" spans="1:9" ht="12.75">
      <c r="A4" s="3"/>
      <c r="B4" s="10" t="s">
        <v>43</v>
      </c>
      <c r="C4" s="14" t="s">
        <v>1</v>
      </c>
      <c r="D4" t="s">
        <v>2</v>
      </c>
      <c r="F4" t="s">
        <v>3</v>
      </c>
      <c r="G4" s="10" t="s">
        <v>32</v>
      </c>
      <c r="H4" s="10" t="s">
        <v>35</v>
      </c>
      <c r="I4" s="10" t="s">
        <v>38</v>
      </c>
    </row>
    <row r="5" spans="2:9" ht="12.75">
      <c r="B5" s="12"/>
      <c r="C5" s="7"/>
      <c r="G5" s="7"/>
      <c r="H5" s="7"/>
      <c r="I5" s="12"/>
    </row>
    <row r="6" spans="1:9" ht="12.75">
      <c r="A6" s="4" t="s">
        <v>10</v>
      </c>
      <c r="B6" s="11">
        <v>22000</v>
      </c>
      <c r="C6" s="17" t="s">
        <v>40</v>
      </c>
      <c r="D6">
        <v>10700</v>
      </c>
      <c r="E6">
        <f>D6*1</f>
        <v>10700</v>
      </c>
      <c r="F6" s="8" t="e">
        <f>#REF!-#REF!</f>
        <v>#REF!</v>
      </c>
      <c r="G6" s="13">
        <v>23000</v>
      </c>
      <c r="H6" s="11">
        <v>22000</v>
      </c>
      <c r="I6" s="11">
        <v>22000</v>
      </c>
    </row>
    <row r="7" spans="1:9" ht="12.75">
      <c r="A7" s="4" t="s">
        <v>9</v>
      </c>
      <c r="B7" s="11">
        <v>25000</v>
      </c>
      <c r="C7" s="17" t="s">
        <v>41</v>
      </c>
      <c r="D7">
        <v>4200</v>
      </c>
      <c r="E7">
        <f>D7*1</f>
        <v>4200</v>
      </c>
      <c r="F7" s="8" t="e">
        <f>#REF!-#REF!</f>
        <v>#REF!</v>
      </c>
      <c r="G7" s="13">
        <v>20000</v>
      </c>
      <c r="H7" s="11">
        <v>25000</v>
      </c>
      <c r="I7" s="11">
        <v>25000</v>
      </c>
    </row>
    <row r="8" spans="1:9" ht="12.75">
      <c r="A8" s="4" t="s">
        <v>8</v>
      </c>
      <c r="B8" s="11">
        <v>10000</v>
      </c>
      <c r="C8" s="9"/>
      <c r="D8">
        <v>9064</v>
      </c>
      <c r="E8">
        <f>D8*1</f>
        <v>9064</v>
      </c>
      <c r="F8" s="8" t="e">
        <f>#REF!-#REF!</f>
        <v>#REF!</v>
      </c>
      <c r="G8" s="13">
        <v>10000</v>
      </c>
      <c r="H8" s="11">
        <v>10000</v>
      </c>
      <c r="I8" s="11">
        <v>10000</v>
      </c>
    </row>
    <row r="9" spans="1:9" ht="12.75">
      <c r="A9" s="4" t="s">
        <v>7</v>
      </c>
      <c r="B9" s="11">
        <v>60000</v>
      </c>
      <c r="C9" s="9"/>
      <c r="D9">
        <v>5000</v>
      </c>
      <c r="E9">
        <f>D9*1</f>
        <v>5000</v>
      </c>
      <c r="F9" s="8" t="e">
        <f>#REF!-#REF!</f>
        <v>#REF!</v>
      </c>
      <c r="G9" s="13">
        <v>45000</v>
      </c>
      <c r="H9" s="11">
        <v>47000</v>
      </c>
      <c r="I9" s="11">
        <v>65000</v>
      </c>
    </row>
    <row r="10" spans="1:9" ht="12.75">
      <c r="A10" s="4" t="s">
        <v>6</v>
      </c>
      <c r="B10" s="11">
        <v>50000</v>
      </c>
      <c r="C10" s="9"/>
      <c r="D10">
        <v>80928</v>
      </c>
      <c r="E10">
        <f>D10*1</f>
        <v>80928</v>
      </c>
      <c r="F10" s="8" t="e">
        <f>#REF!-#REF!</f>
        <v>#REF!</v>
      </c>
      <c r="G10" s="13">
        <v>45000</v>
      </c>
      <c r="H10" s="11">
        <v>45000</v>
      </c>
      <c r="I10" s="11">
        <v>50000</v>
      </c>
    </row>
    <row r="11" spans="1:9" ht="12.75">
      <c r="A11" s="4" t="s">
        <v>11</v>
      </c>
      <c r="B11" s="11">
        <v>4000</v>
      </c>
      <c r="C11" s="17"/>
      <c r="F11" s="8"/>
      <c r="G11" s="13">
        <v>20000</v>
      </c>
      <c r="H11" s="11">
        <v>17000</v>
      </c>
      <c r="I11" s="11">
        <v>15000</v>
      </c>
    </row>
    <row r="12" spans="1:9" ht="12.75">
      <c r="A12" s="4" t="s">
        <v>25</v>
      </c>
      <c r="B12" s="11">
        <v>0</v>
      </c>
      <c r="C12" s="17"/>
      <c r="F12" s="8"/>
      <c r="G12" s="13">
        <v>10000</v>
      </c>
      <c r="H12" s="11">
        <v>0</v>
      </c>
      <c r="I12" s="11">
        <v>0</v>
      </c>
    </row>
    <row r="13" spans="1:9" ht="12.75">
      <c r="A13" s="18" t="s">
        <v>36</v>
      </c>
      <c r="B13" s="11">
        <v>0</v>
      </c>
      <c r="C13" s="17"/>
      <c r="D13">
        <v>13304</v>
      </c>
      <c r="E13">
        <f>D13*-1</f>
        <v>-13304</v>
      </c>
      <c r="F13" s="8" t="e">
        <f>#REF!-#REF!</f>
        <v>#REF!</v>
      </c>
      <c r="G13" s="15">
        <v>-5000</v>
      </c>
      <c r="H13" s="11">
        <v>-5000</v>
      </c>
      <c r="I13" s="11">
        <v>0</v>
      </c>
    </row>
    <row r="14" spans="1:9" ht="12.75">
      <c r="A14" s="4" t="s">
        <v>33</v>
      </c>
      <c r="B14" s="11">
        <v>-10000</v>
      </c>
      <c r="C14" s="9"/>
      <c r="F14" s="8"/>
      <c r="G14" s="15">
        <v>-15000</v>
      </c>
      <c r="H14" s="11">
        <v>-20000</v>
      </c>
      <c r="I14" s="11">
        <v>-10000</v>
      </c>
    </row>
    <row r="15" spans="1:9" ht="12.75">
      <c r="A15" s="4" t="s">
        <v>34</v>
      </c>
      <c r="B15" s="11">
        <v>-15000</v>
      </c>
      <c r="C15" s="9"/>
      <c r="F15" s="8"/>
      <c r="G15" s="15">
        <v>-15000</v>
      </c>
      <c r="H15" s="11">
        <v>-15000</v>
      </c>
      <c r="I15" s="11">
        <v>-15000</v>
      </c>
    </row>
    <row r="16" spans="1:9" ht="12.75">
      <c r="A16" s="4" t="s">
        <v>12</v>
      </c>
      <c r="B16" s="11">
        <v>-35000</v>
      </c>
      <c r="C16" s="9" t="s">
        <v>29</v>
      </c>
      <c r="D16">
        <v>7212</v>
      </c>
      <c r="E16">
        <f aca="true" t="shared" si="0" ref="E16:E32">D16*-1</f>
        <v>-7212</v>
      </c>
      <c r="F16" s="8" t="e">
        <f>#REF!-#REF!</f>
        <v>#REF!</v>
      </c>
      <c r="G16" s="15">
        <v>-25000</v>
      </c>
      <c r="H16" s="11">
        <v>-25000</v>
      </c>
      <c r="I16" s="11">
        <v>-45000</v>
      </c>
    </row>
    <row r="17" spans="1:9" ht="12.75">
      <c r="A17" s="4" t="s">
        <v>26</v>
      </c>
      <c r="B17" s="11">
        <v>0</v>
      </c>
      <c r="C17" s="9" t="s">
        <v>5</v>
      </c>
      <c r="E17">
        <f t="shared" si="0"/>
        <v>0</v>
      </c>
      <c r="F17" s="8" t="e">
        <f>#REF!-#REF!</f>
        <v>#REF!</v>
      </c>
      <c r="G17" s="16">
        <v>0</v>
      </c>
      <c r="H17" s="11">
        <v>0</v>
      </c>
      <c r="I17" s="11">
        <v>0</v>
      </c>
    </row>
    <row r="18" spans="1:9" ht="12.75">
      <c r="A18" s="18" t="s">
        <v>37</v>
      </c>
      <c r="B18" s="11">
        <v>-10000</v>
      </c>
      <c r="C18" s="17"/>
      <c r="F18" s="8"/>
      <c r="G18" s="15">
        <v>-2000</v>
      </c>
      <c r="H18" s="11">
        <v>-8000</v>
      </c>
      <c r="I18" s="11">
        <v>-12000</v>
      </c>
    </row>
    <row r="19" spans="1:9" ht="12.75">
      <c r="A19" s="4" t="s">
        <v>13</v>
      </c>
      <c r="B19" s="11">
        <v>-30000</v>
      </c>
      <c r="C19" s="9" t="s">
        <v>30</v>
      </c>
      <c r="E19">
        <f t="shared" si="0"/>
        <v>0</v>
      </c>
      <c r="F19" s="8" t="e">
        <f>#REF!-#REF!</f>
        <v>#REF!</v>
      </c>
      <c r="G19" s="15">
        <v>-25000</v>
      </c>
      <c r="H19" s="11">
        <v>-25000</v>
      </c>
      <c r="I19" s="11">
        <v>-30000</v>
      </c>
    </row>
    <row r="20" spans="1:9" ht="12.75">
      <c r="A20" s="4" t="s">
        <v>14</v>
      </c>
      <c r="B20" s="11">
        <v>0</v>
      </c>
      <c r="C20" s="9"/>
      <c r="D20">
        <v>3450</v>
      </c>
      <c r="E20">
        <f t="shared" si="0"/>
        <v>-3450</v>
      </c>
      <c r="F20" s="8" t="e">
        <f>#REF!-#REF!</f>
        <v>#REF!</v>
      </c>
      <c r="G20" s="16">
        <v>0</v>
      </c>
      <c r="H20" s="11">
        <v>0</v>
      </c>
      <c r="I20" s="11">
        <v>0</v>
      </c>
    </row>
    <row r="21" spans="1:9" ht="12.75">
      <c r="A21" s="4" t="s">
        <v>15</v>
      </c>
      <c r="B21" s="11">
        <v>-17000</v>
      </c>
      <c r="C21" s="17"/>
      <c r="D21">
        <v>9350</v>
      </c>
      <c r="E21">
        <f t="shared" si="0"/>
        <v>-9350</v>
      </c>
      <c r="F21" s="8" t="e">
        <f>#REF!-#REF!</f>
        <v>#REF!</v>
      </c>
      <c r="G21" s="15">
        <v>-11000</v>
      </c>
      <c r="H21" s="11">
        <v>-13000</v>
      </c>
      <c r="I21" s="11">
        <v>-17000</v>
      </c>
    </row>
    <row r="22" spans="1:9" ht="12.75">
      <c r="A22" s="4" t="s">
        <v>16</v>
      </c>
      <c r="B22" s="11">
        <v>-4000</v>
      </c>
      <c r="C22" s="9"/>
      <c r="D22">
        <v>10000</v>
      </c>
      <c r="E22">
        <f t="shared" si="0"/>
        <v>-10000</v>
      </c>
      <c r="F22" s="8" t="e">
        <f>#REF!-#REF!</f>
        <v>#REF!</v>
      </c>
      <c r="G22" s="15">
        <v>-2000</v>
      </c>
      <c r="H22" s="11">
        <v>-4000</v>
      </c>
      <c r="I22" s="11">
        <v>-4000</v>
      </c>
    </row>
    <row r="23" spans="1:9" ht="12.75">
      <c r="A23" s="4" t="s">
        <v>24</v>
      </c>
      <c r="B23" s="11">
        <v>-2000</v>
      </c>
      <c r="C23" s="17"/>
      <c r="E23">
        <f t="shared" si="0"/>
        <v>0</v>
      </c>
      <c r="F23" s="8" t="e">
        <f>#REF!-#REF!</f>
        <v>#REF!</v>
      </c>
      <c r="G23" s="15">
        <v>-10000</v>
      </c>
      <c r="H23" s="11">
        <v>-8000</v>
      </c>
      <c r="I23" s="11">
        <v>-5000</v>
      </c>
    </row>
    <row r="24" spans="1:9" ht="12.75">
      <c r="A24" s="4" t="s">
        <v>23</v>
      </c>
      <c r="B24" s="11">
        <v>0</v>
      </c>
      <c r="C24" s="9" t="s">
        <v>42</v>
      </c>
      <c r="D24">
        <v>1050</v>
      </c>
      <c r="E24">
        <f t="shared" si="0"/>
        <v>-1050</v>
      </c>
      <c r="F24" s="8" t="e">
        <f>#REF!-#REF!</f>
        <v>#REF!</v>
      </c>
      <c r="G24" s="15">
        <v>-1000</v>
      </c>
      <c r="H24" s="11">
        <v>-1000</v>
      </c>
      <c r="I24" s="11">
        <v>0</v>
      </c>
    </row>
    <row r="25" spans="1:9" ht="12.75">
      <c r="A25" s="4" t="s">
        <v>22</v>
      </c>
      <c r="B25" s="11">
        <v>-17000</v>
      </c>
      <c r="C25" s="17"/>
      <c r="D25">
        <v>7500</v>
      </c>
      <c r="E25">
        <f t="shared" si="0"/>
        <v>-7500</v>
      </c>
      <c r="F25" s="8" t="e">
        <f>#REF!-#REF!</f>
        <v>#REF!</v>
      </c>
      <c r="G25" s="15">
        <v>-7000</v>
      </c>
      <c r="H25" s="11">
        <v>-14000</v>
      </c>
      <c r="I25" s="11">
        <v>-12000</v>
      </c>
    </row>
    <row r="26" spans="1:9" ht="12.75">
      <c r="A26" s="4" t="s">
        <v>21</v>
      </c>
      <c r="B26" s="11">
        <v>-3000</v>
      </c>
      <c r="C26" s="17"/>
      <c r="D26">
        <v>2500</v>
      </c>
      <c r="E26">
        <f t="shared" si="0"/>
        <v>-2500</v>
      </c>
      <c r="F26" s="8" t="e">
        <f>#REF!-#REF!</f>
        <v>#REF!</v>
      </c>
      <c r="G26" s="15">
        <v>-3000</v>
      </c>
      <c r="H26" s="11">
        <v>-2000</v>
      </c>
      <c r="I26" s="11">
        <v>-3000</v>
      </c>
    </row>
    <row r="27" spans="1:9" ht="12.75">
      <c r="A27" s="4" t="s">
        <v>20</v>
      </c>
      <c r="B27" s="11">
        <v>-4000</v>
      </c>
      <c r="C27" s="9" t="s">
        <v>4</v>
      </c>
      <c r="D27">
        <v>2600</v>
      </c>
      <c r="E27">
        <f t="shared" si="0"/>
        <v>-2600</v>
      </c>
      <c r="F27" s="8" t="e">
        <f>#REF!-#REF!</f>
        <v>#REF!</v>
      </c>
      <c r="G27" s="15">
        <v>-3000</v>
      </c>
      <c r="H27" s="11">
        <v>-3500</v>
      </c>
      <c r="I27" s="11">
        <v>-4000</v>
      </c>
    </row>
    <row r="28" spans="1:9" ht="12.75">
      <c r="A28" s="4" t="s">
        <v>19</v>
      </c>
      <c r="B28" s="11">
        <v>-5000</v>
      </c>
      <c r="C28" s="9"/>
      <c r="D28">
        <v>50000</v>
      </c>
      <c r="E28">
        <f t="shared" si="0"/>
        <v>-50000</v>
      </c>
      <c r="F28" s="8" t="e">
        <f>#REF!-#REF!</f>
        <v>#REF!</v>
      </c>
      <c r="G28" s="15">
        <v>-8000</v>
      </c>
      <c r="H28" s="11">
        <v>-8000</v>
      </c>
      <c r="I28" s="11">
        <v>-8000</v>
      </c>
    </row>
    <row r="29" spans="1:9" ht="12.75">
      <c r="A29" s="4" t="s">
        <v>28</v>
      </c>
      <c r="B29" s="11">
        <v>-5000</v>
      </c>
      <c r="C29" s="9" t="s">
        <v>31</v>
      </c>
      <c r="F29" s="8"/>
      <c r="G29" s="15">
        <v>-5000</v>
      </c>
      <c r="H29" s="11">
        <v>-5000</v>
      </c>
      <c r="I29" s="11">
        <v>-5000</v>
      </c>
    </row>
    <row r="30" spans="1:9" ht="12.75">
      <c r="A30" s="4" t="s">
        <v>18</v>
      </c>
      <c r="B30" s="11">
        <v>-6000</v>
      </c>
      <c r="C30" s="9"/>
      <c r="D30">
        <v>6300</v>
      </c>
      <c r="E30">
        <f t="shared" si="0"/>
        <v>-6300</v>
      </c>
      <c r="F30" s="8" t="e">
        <f>#REF!-#REF!</f>
        <v>#REF!</v>
      </c>
      <c r="G30" s="15">
        <v>-9000</v>
      </c>
      <c r="H30" s="11">
        <v>-8500</v>
      </c>
      <c r="I30" s="11">
        <v>-8500</v>
      </c>
    </row>
    <row r="31" spans="1:9" ht="12.75">
      <c r="A31" s="21" t="s">
        <v>27</v>
      </c>
      <c r="B31" s="22">
        <v>0</v>
      </c>
      <c r="C31" s="23"/>
      <c r="F31" s="8"/>
      <c r="G31" s="24">
        <v>-2000</v>
      </c>
      <c r="H31" s="22">
        <v>-1000</v>
      </c>
      <c r="I31" s="22">
        <v>0</v>
      </c>
    </row>
    <row r="32" spans="1:9" ht="13.5" thickBot="1">
      <c r="A32" s="29" t="s">
        <v>17</v>
      </c>
      <c r="B32" s="30">
        <v>-5000</v>
      </c>
      <c r="C32" s="31"/>
      <c r="D32" s="32">
        <v>1800</v>
      </c>
      <c r="E32" s="32">
        <f t="shared" si="0"/>
        <v>-1800</v>
      </c>
      <c r="F32" s="33" t="e">
        <f>#REF!-#REF!</f>
        <v>#REF!</v>
      </c>
      <c r="G32" s="34">
        <v>-5000</v>
      </c>
      <c r="H32" s="30">
        <v>-5000</v>
      </c>
      <c r="I32" s="30">
        <v>-5000</v>
      </c>
    </row>
    <row r="33" spans="1:9" ht="12.75">
      <c r="A33" s="25" t="s">
        <v>0</v>
      </c>
      <c r="B33" s="26">
        <f>SUM(B6:B32)</f>
        <v>3000</v>
      </c>
      <c r="C33" s="27"/>
      <c r="D33" s="19"/>
      <c r="E33" s="19">
        <f>SUM(E6:E32)</f>
        <v>-5174</v>
      </c>
      <c r="F33" s="20" t="e">
        <f>#REF!-#REF!</f>
        <v>#REF!</v>
      </c>
      <c r="G33" s="28">
        <f>SUM(G6:G32)</f>
        <v>20000</v>
      </c>
      <c r="H33" s="26">
        <f>SUM(H6:H32)</f>
        <v>-5000</v>
      </c>
      <c r="I33" s="26">
        <f>SUM(I6:I32)</f>
        <v>3500</v>
      </c>
    </row>
    <row r="34" spans="6:9" ht="13.5" thickBot="1">
      <c r="F34" s="8" t="e">
        <f>SUM(F6:F33)</f>
        <v>#REF!</v>
      </c>
      <c r="I34" s="35"/>
    </row>
    <row r="35" ht="12.75">
      <c r="I35" s="36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Lennart von der Burg</dc:creator>
  <cp:keywords/>
  <dc:description/>
  <cp:lastModifiedBy>User</cp:lastModifiedBy>
  <cp:lastPrinted>2020-01-14T12:29:29Z</cp:lastPrinted>
  <dcterms:created xsi:type="dcterms:W3CDTF">2011-09-19T20:22:05Z</dcterms:created>
  <dcterms:modified xsi:type="dcterms:W3CDTF">2022-02-19T11:08:03Z</dcterms:modified>
  <cp:category/>
  <cp:version/>
  <cp:contentType/>
  <cp:contentStatus/>
</cp:coreProperties>
</file>