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b0f0496e75ad4a4/Dokument/Golf/"/>
    </mc:Choice>
  </mc:AlternateContent>
  <bookViews>
    <workbookView xWindow="0" yWindow="0" windowWidth="19200" windowHeight="6950" tabRatio="750"/>
  </bookViews>
  <sheets>
    <sheet name="Totalställning" sheetId="2" r:id="rId1"/>
    <sheet name="Sand" sheetId="21" r:id="rId2"/>
    <sheet name="Nynäshamn" sheetId="22" r:id="rId3"/>
    <sheet name="Arninge" sheetId="15" r:id="rId4"/>
    <sheet name="Täby" sheetId="24" r:id="rId5"/>
    <sheet name="Salem" sheetId="25" r:id="rId6"/>
    <sheet name="Drottningholm" sheetId="26" r:id="rId7"/>
    <sheet name="Fågelbro" sheetId="27" r:id="rId8"/>
    <sheet name="Kallfors" sheetId="28" r:id="rId9"/>
    <sheet name="Vibynäs" sheetId="29" r:id="rId10"/>
    <sheet name="Deltagare" sheetId="20" r:id="rId11"/>
    <sheet name="Mall" sheetId="23" r:id="rId12"/>
  </sheets>
  <definedNames>
    <definedName name="_xlnm._FilterDatabase" localSheetId="10" hidden="1">Deltagare!$A$1:$H$28</definedName>
    <definedName name="_xlnm._FilterDatabase" localSheetId="0" hidden="1">Totalställning!$A$4:$M$31</definedName>
  </definedNames>
  <calcPr calcId="171027"/>
  <fileRecoveryPr autoRecover="0"/>
</workbook>
</file>

<file path=xl/calcChain.xml><?xml version="1.0" encoding="utf-8"?>
<calcChain xmlns="http://schemas.openxmlformats.org/spreadsheetml/2006/main">
  <c r="M30" i="2" l="1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Y16" i="29"/>
  <c r="L16" i="29"/>
  <c r="W13" i="29"/>
  <c r="W14" i="29"/>
  <c r="L7" i="29"/>
  <c r="L8" i="29"/>
  <c r="L9" i="29"/>
  <c r="L10" i="29"/>
  <c r="L11" i="29"/>
  <c r="L12" i="29"/>
  <c r="L13" i="29"/>
  <c r="Y13" i="29" s="1"/>
  <c r="L14" i="29"/>
  <c r="L18" i="29"/>
  <c r="L19" i="29"/>
  <c r="L20" i="29"/>
  <c r="Y20" i="29" s="1"/>
  <c r="AA20" i="29" s="1"/>
  <c r="L21" i="29"/>
  <c r="L22" i="29"/>
  <c r="L23" i="29"/>
  <c r="L24" i="29"/>
  <c r="L25" i="29"/>
  <c r="L26" i="29"/>
  <c r="L27" i="29"/>
  <c r="L6" i="29"/>
  <c r="W29" i="29"/>
  <c r="L29" i="29"/>
  <c r="W27" i="29"/>
  <c r="W26" i="29"/>
  <c r="W25" i="29"/>
  <c r="W24" i="29"/>
  <c r="W23" i="29"/>
  <c r="W22" i="29"/>
  <c r="W21" i="29"/>
  <c r="W19" i="29"/>
  <c r="W18" i="29"/>
  <c r="W16" i="29"/>
  <c r="W12" i="29"/>
  <c r="W11" i="29"/>
  <c r="W10" i="29"/>
  <c r="W9" i="29"/>
  <c r="W8" i="29"/>
  <c r="W7" i="29"/>
  <c r="W6" i="29"/>
  <c r="AA16" i="29" l="1"/>
  <c r="AA29" i="29"/>
  <c r="Y27" i="29"/>
  <c r="Y29" i="29"/>
  <c r="Y23" i="29"/>
  <c r="AA23" i="29" s="1"/>
  <c r="Y26" i="29"/>
  <c r="AA26" i="29" s="1"/>
  <c r="Y18" i="29"/>
  <c r="AA18" i="29" s="1"/>
  <c r="Y12" i="29"/>
  <c r="AA12" i="29" s="1"/>
  <c r="Y22" i="29"/>
  <c r="AA22" i="29" s="1"/>
  <c r="Y9" i="29"/>
  <c r="AA9" i="29" s="1"/>
  <c r="Y8" i="29"/>
  <c r="AA8" i="29" s="1"/>
  <c r="Y11" i="29"/>
  <c r="AA11" i="29" s="1"/>
  <c r="Y6" i="29"/>
  <c r="AA6" i="29" s="1"/>
  <c r="Y14" i="29"/>
  <c r="AA14" i="29" s="1"/>
  <c r="Y19" i="29"/>
  <c r="AA19" i="29" s="1"/>
  <c r="Y7" i="29"/>
  <c r="AA7" i="29" s="1"/>
  <c r="Y21" i="29"/>
  <c r="AA21" i="29" s="1"/>
  <c r="Y10" i="29"/>
  <c r="AA10" i="29" s="1"/>
  <c r="Y24" i="29"/>
  <c r="AA24" i="29" s="1"/>
  <c r="Y25" i="29"/>
  <c r="AA25" i="29" s="1"/>
  <c r="AA13" i="29"/>
  <c r="AA27" i="29"/>
  <c r="X24" i="28"/>
  <c r="Z24" i="28"/>
  <c r="AB24" i="28" s="1"/>
  <c r="M24" i="28"/>
  <c r="X14" i="28"/>
  <c r="M14" i="28"/>
  <c r="X26" i="28"/>
  <c r="M26" i="28"/>
  <c r="X23" i="28"/>
  <c r="M23" i="28"/>
  <c r="X22" i="28"/>
  <c r="M22" i="28"/>
  <c r="X21" i="28"/>
  <c r="M21" i="28"/>
  <c r="X20" i="28"/>
  <c r="M20" i="28"/>
  <c r="X19" i="28"/>
  <c r="M19" i="28"/>
  <c r="X16" i="28"/>
  <c r="M16" i="28"/>
  <c r="X13" i="28"/>
  <c r="M13" i="28"/>
  <c r="X12" i="28"/>
  <c r="M12" i="28"/>
  <c r="X11" i="28"/>
  <c r="M11" i="28"/>
  <c r="X10" i="28"/>
  <c r="M10" i="28"/>
  <c r="X9" i="28"/>
  <c r="M9" i="28"/>
  <c r="Z14" i="28" l="1"/>
  <c r="AB14" i="28" s="1"/>
  <c r="Z12" i="28"/>
  <c r="AB12" i="28" s="1"/>
  <c r="Z20" i="28"/>
  <c r="Z22" i="28"/>
  <c r="AB22" i="28" s="1"/>
  <c r="Z26" i="28"/>
  <c r="Z16" i="28"/>
  <c r="Z21" i="28"/>
  <c r="AB21" i="28" s="1"/>
  <c r="AB16" i="28"/>
  <c r="AB26" i="28"/>
  <c r="Z23" i="28"/>
  <c r="AB23" i="28" s="1"/>
  <c r="Z13" i="28"/>
  <c r="AB13" i="28" s="1"/>
  <c r="Z11" i="28"/>
  <c r="AB11" i="28" s="1"/>
  <c r="Z9" i="28"/>
  <c r="AB9" i="28" s="1"/>
  <c r="Z10" i="28"/>
  <c r="AB10" i="28" s="1"/>
  <c r="Z19" i="28"/>
  <c r="AB19" i="28" s="1"/>
  <c r="X23" i="27" l="1"/>
  <c r="M23" i="27"/>
  <c r="Z23" i="27" s="1"/>
  <c r="AB23" i="27" s="1"/>
  <c r="X25" i="27"/>
  <c r="M25" i="27"/>
  <c r="X22" i="27"/>
  <c r="M22" i="27"/>
  <c r="X21" i="27"/>
  <c r="M21" i="27"/>
  <c r="X20" i="27"/>
  <c r="M20" i="27"/>
  <c r="Z20" i="27" s="1"/>
  <c r="AB20" i="27" s="1"/>
  <c r="X19" i="27"/>
  <c r="M19" i="27"/>
  <c r="X18" i="27"/>
  <c r="M18" i="27"/>
  <c r="X15" i="27"/>
  <c r="M15" i="27"/>
  <c r="X13" i="27"/>
  <c r="M13" i="27"/>
  <c r="X12" i="27"/>
  <c r="M12" i="27"/>
  <c r="X11" i="27"/>
  <c r="M11" i="27"/>
  <c r="X10" i="27"/>
  <c r="M10" i="27"/>
  <c r="X9" i="27"/>
  <c r="M9" i="27"/>
  <c r="Z25" i="27" l="1"/>
  <c r="AB25" i="27"/>
  <c r="Z15" i="27"/>
  <c r="AB15" i="27"/>
  <c r="Z22" i="27"/>
  <c r="AB22" i="27" s="1"/>
  <c r="Z21" i="27"/>
  <c r="AB21" i="27" s="1"/>
  <c r="Z19" i="27"/>
  <c r="AB19" i="27" s="1"/>
  <c r="Z18" i="27"/>
  <c r="AB18" i="27" s="1"/>
  <c r="Z13" i="27"/>
  <c r="AB13" i="27" s="1"/>
  <c r="Z12" i="27"/>
  <c r="AB12" i="27" s="1"/>
  <c r="Z11" i="27"/>
  <c r="AB11" i="27" s="1"/>
  <c r="Z10" i="27"/>
  <c r="AB10" i="27" s="1"/>
  <c r="Z9" i="27"/>
  <c r="AB9" i="27" s="1"/>
  <c r="L21" i="26" l="1"/>
  <c r="W21" i="26"/>
  <c r="W19" i="26"/>
  <c r="L19" i="26"/>
  <c r="W18" i="26"/>
  <c r="L18" i="26"/>
  <c r="W17" i="26"/>
  <c r="L17" i="26"/>
  <c r="W16" i="26"/>
  <c r="L16" i="26"/>
  <c r="W15" i="26"/>
  <c r="L15" i="26"/>
  <c r="W12" i="26"/>
  <c r="L12" i="26"/>
  <c r="W10" i="26"/>
  <c r="L10" i="26"/>
  <c r="W9" i="26"/>
  <c r="L9" i="26"/>
  <c r="W8" i="26"/>
  <c r="L8" i="26"/>
  <c r="W7" i="26"/>
  <c r="L7" i="26"/>
  <c r="W6" i="26"/>
  <c r="L6" i="26"/>
  <c r="L7" i="23"/>
  <c r="W7" i="23"/>
  <c r="L8" i="23"/>
  <c r="W8" i="23"/>
  <c r="L9" i="23"/>
  <c r="W9" i="23"/>
  <c r="L10" i="23"/>
  <c r="W10" i="23"/>
  <c r="L12" i="23"/>
  <c r="W12" i="23"/>
  <c r="L14" i="23"/>
  <c r="W14" i="23"/>
  <c r="L16" i="23"/>
  <c r="W16" i="23"/>
  <c r="L18" i="23"/>
  <c r="W18" i="23"/>
  <c r="L23" i="23"/>
  <c r="W23" i="23"/>
  <c r="Y10" i="23" l="1"/>
  <c r="AA10" i="23" s="1"/>
  <c r="Y8" i="23"/>
  <c r="AA8" i="23" s="1"/>
  <c r="Y12" i="23"/>
  <c r="AA12" i="23" s="1"/>
  <c r="Y9" i="23"/>
  <c r="AA9" i="23" s="1"/>
  <c r="Y7" i="23"/>
  <c r="AA7" i="23" s="1"/>
  <c r="Y19" i="26"/>
  <c r="AA19" i="26" s="1"/>
  <c r="Y15" i="26"/>
  <c r="AA15" i="26" s="1"/>
  <c r="Y17" i="26"/>
  <c r="AA17" i="26" s="1"/>
  <c r="Y12" i="26"/>
  <c r="Y16" i="26"/>
  <c r="AA16" i="26" s="1"/>
  <c r="Y18" i="26"/>
  <c r="AA18" i="26" s="1"/>
  <c r="Y21" i="26"/>
  <c r="Y6" i="26"/>
  <c r="AA6" i="26" s="1"/>
  <c r="AA12" i="26"/>
  <c r="AA21" i="26"/>
  <c r="Y7" i="26"/>
  <c r="AA7" i="26" s="1"/>
  <c r="Y8" i="26"/>
  <c r="AA8" i="26" s="1"/>
  <c r="Y9" i="26"/>
  <c r="AA9" i="26" s="1"/>
  <c r="Y10" i="26"/>
  <c r="AA10" i="26" s="1"/>
  <c r="Y14" i="23"/>
  <c r="AA14" i="23" s="1"/>
  <c r="Y16" i="23"/>
  <c r="AA16" i="23" s="1"/>
  <c r="Y18" i="23"/>
  <c r="AA18" i="23" s="1"/>
  <c r="Y23" i="23"/>
  <c r="AA23" i="23" s="1"/>
  <c r="W20" i="25"/>
  <c r="L20" i="25"/>
  <c r="Y20" i="25" s="1"/>
  <c r="AA20" i="25" s="1"/>
  <c r="L11" i="25" l="1"/>
  <c r="W21" i="25"/>
  <c r="L21" i="25"/>
  <c r="W19" i="25"/>
  <c r="L19" i="25"/>
  <c r="W18" i="25"/>
  <c r="L18" i="25"/>
  <c r="W17" i="25"/>
  <c r="L17" i="25"/>
  <c r="W16" i="25"/>
  <c r="L16" i="25"/>
  <c r="W15" i="25"/>
  <c r="L15" i="25"/>
  <c r="W13" i="25"/>
  <c r="L13" i="25"/>
  <c r="W11" i="25"/>
  <c r="W10" i="25"/>
  <c r="L10" i="25"/>
  <c r="W9" i="25"/>
  <c r="L9" i="25"/>
  <c r="W8" i="25"/>
  <c r="L8" i="25"/>
  <c r="W7" i="25"/>
  <c r="L7" i="25"/>
  <c r="W6" i="25"/>
  <c r="L6" i="25"/>
  <c r="Y11" i="25" l="1"/>
  <c r="AA11" i="25" s="1"/>
  <c r="Y6" i="25"/>
  <c r="AA6" i="25" s="1"/>
  <c r="Y8" i="25"/>
  <c r="AA8" i="25" s="1"/>
  <c r="AA21" i="25"/>
  <c r="Y13" i="25"/>
  <c r="Y16" i="25"/>
  <c r="AA16" i="25" s="1"/>
  <c r="Y18" i="25"/>
  <c r="AA18" i="25" s="1"/>
  <c r="Y21" i="25"/>
  <c r="Y7" i="25"/>
  <c r="AA7" i="25" s="1"/>
  <c r="Y9" i="25"/>
  <c r="AA9" i="25" s="1"/>
  <c r="AA13" i="25"/>
  <c r="Y10" i="25"/>
  <c r="AA10" i="25" s="1"/>
  <c r="Y15" i="25"/>
  <c r="AA15" i="25" s="1"/>
  <c r="Y17" i="25"/>
  <c r="AA17" i="25" s="1"/>
  <c r="Y19" i="25"/>
  <c r="AA19" i="25" s="1"/>
  <c r="L16" i="24" l="1"/>
  <c r="W32" i="24"/>
  <c r="L32" i="24"/>
  <c r="W30" i="24"/>
  <c r="L30" i="24"/>
  <c r="W29" i="24"/>
  <c r="L29" i="24"/>
  <c r="W28" i="24"/>
  <c r="L28" i="24"/>
  <c r="W27" i="24"/>
  <c r="L27" i="24"/>
  <c r="W26" i="24"/>
  <c r="L26" i="24"/>
  <c r="W25" i="24"/>
  <c r="L25" i="24"/>
  <c r="W24" i="24"/>
  <c r="L24" i="24"/>
  <c r="W23" i="24"/>
  <c r="L23" i="24"/>
  <c r="W22" i="24"/>
  <c r="L22" i="24"/>
  <c r="W21" i="24"/>
  <c r="L21" i="24"/>
  <c r="W20" i="24"/>
  <c r="L20" i="24"/>
  <c r="W18" i="24"/>
  <c r="L18" i="24"/>
  <c r="W16" i="24"/>
  <c r="Y16" i="24" s="1"/>
  <c r="AA16" i="24" s="1"/>
  <c r="W15" i="24"/>
  <c r="L15" i="24"/>
  <c r="W14" i="24"/>
  <c r="L14" i="24"/>
  <c r="W13" i="24"/>
  <c r="L13" i="24"/>
  <c r="W12" i="24"/>
  <c r="L12" i="24"/>
  <c r="W11" i="24"/>
  <c r="L11" i="24"/>
  <c r="W10" i="24"/>
  <c r="L10" i="24"/>
  <c r="W9" i="24"/>
  <c r="L9" i="24"/>
  <c r="W8" i="24"/>
  <c r="L8" i="24"/>
  <c r="W7" i="24"/>
  <c r="L7" i="24"/>
  <c r="W6" i="24"/>
  <c r="L6" i="24"/>
  <c r="W37" i="23"/>
  <c r="L37" i="23"/>
  <c r="W35" i="23"/>
  <c r="L35" i="23"/>
  <c r="Y35" i="23" s="1"/>
  <c r="AA35" i="23" s="1"/>
  <c r="W34" i="23"/>
  <c r="L34" i="23"/>
  <c r="W33" i="23"/>
  <c r="L33" i="23"/>
  <c r="Y33" i="23" s="1"/>
  <c r="AA33" i="23" s="1"/>
  <c r="W32" i="23"/>
  <c r="L32" i="23"/>
  <c r="W31" i="23"/>
  <c r="L31" i="23"/>
  <c r="Y31" i="23" s="1"/>
  <c r="AA31" i="23" s="1"/>
  <c r="W30" i="23"/>
  <c r="L30" i="23"/>
  <c r="W29" i="23"/>
  <c r="L29" i="23"/>
  <c r="Y29" i="23" s="1"/>
  <c r="AA29" i="23" s="1"/>
  <c r="W28" i="23"/>
  <c r="L28" i="23"/>
  <c r="W27" i="23"/>
  <c r="L27" i="23"/>
  <c r="Y27" i="23" s="1"/>
  <c r="AA27" i="23" s="1"/>
  <c r="W26" i="23"/>
  <c r="L26" i="23"/>
  <c r="W25" i="23"/>
  <c r="L25" i="23"/>
  <c r="Y25" i="23" s="1"/>
  <c r="AA25" i="23" s="1"/>
  <c r="W24" i="23"/>
  <c r="L24" i="23"/>
  <c r="W21" i="23"/>
  <c r="L21" i="23"/>
  <c r="W19" i="23"/>
  <c r="Y19" i="23" s="1"/>
  <c r="AA19" i="23" s="1"/>
  <c r="W17" i="23"/>
  <c r="L17" i="23"/>
  <c r="W15" i="23"/>
  <c r="L15" i="23"/>
  <c r="W13" i="23"/>
  <c r="L13" i="23"/>
  <c r="W11" i="23"/>
  <c r="L11" i="23"/>
  <c r="W6" i="23"/>
  <c r="L6" i="23"/>
  <c r="Y21" i="23" l="1"/>
  <c r="Y24" i="23"/>
  <c r="AA24" i="23" s="1"/>
  <c r="Y26" i="23"/>
  <c r="AA26" i="23" s="1"/>
  <c r="Y28" i="23"/>
  <c r="AA28" i="23" s="1"/>
  <c r="Y30" i="23"/>
  <c r="AA30" i="23" s="1"/>
  <c r="Y32" i="23"/>
  <c r="AA32" i="23" s="1"/>
  <c r="Y34" i="23"/>
  <c r="AA34" i="23" s="1"/>
  <c r="Y37" i="23"/>
  <c r="Y11" i="23"/>
  <c r="AA11" i="23" s="1"/>
  <c r="Y13" i="23"/>
  <c r="AA13" i="23" s="1"/>
  <c r="Y15" i="23"/>
  <c r="AA15" i="23" s="1"/>
  <c r="Y17" i="23"/>
  <c r="AA17" i="23" s="1"/>
  <c r="Y6" i="23"/>
  <c r="AA6" i="23" s="1"/>
  <c r="AA21" i="23"/>
  <c r="AA37" i="23"/>
  <c r="Y32" i="24"/>
  <c r="Y18" i="24"/>
  <c r="Y26" i="24"/>
  <c r="AA26" i="24" s="1"/>
  <c r="Y24" i="24"/>
  <c r="AA24" i="24" s="1"/>
  <c r="Y29" i="24"/>
  <c r="AA29" i="24" s="1"/>
  <c r="Y22" i="24"/>
  <c r="AA22" i="24" s="1"/>
  <c r="Y21" i="24"/>
  <c r="AA21" i="24" s="1"/>
  <c r="Y23" i="24"/>
  <c r="AA23" i="24" s="1"/>
  <c r="Y28" i="24"/>
  <c r="AA28" i="24" s="1"/>
  <c r="Y20" i="24"/>
  <c r="AA20" i="24" s="1"/>
  <c r="Y27" i="24"/>
  <c r="AA27" i="24" s="1"/>
  <c r="Y30" i="24"/>
  <c r="AA30" i="24" s="1"/>
  <c r="Y25" i="24"/>
  <c r="AA25" i="24" s="1"/>
  <c r="AA32" i="24"/>
  <c r="Y6" i="24"/>
  <c r="AA6" i="24" s="1"/>
  <c r="Y8" i="24"/>
  <c r="AA8" i="24" s="1"/>
  <c r="Y10" i="24"/>
  <c r="AA10" i="24" s="1"/>
  <c r="Y11" i="24"/>
  <c r="AA11" i="24" s="1"/>
  <c r="Y12" i="24"/>
  <c r="AA12" i="24" s="1"/>
  <c r="Y14" i="24"/>
  <c r="AA14" i="24" s="1"/>
  <c r="Y7" i="24"/>
  <c r="AA7" i="24" s="1"/>
  <c r="Y9" i="24"/>
  <c r="AA9" i="24" s="1"/>
  <c r="Y13" i="24"/>
  <c r="AA13" i="24" s="1"/>
  <c r="Y15" i="24"/>
  <c r="AA15" i="24" s="1"/>
  <c r="AA18" i="24"/>
  <c r="M31" i="2"/>
  <c r="L15" i="15"/>
  <c r="M35" i="2" l="1"/>
  <c r="M33" i="2"/>
  <c r="L22" i="22"/>
  <c r="L15" i="22"/>
  <c r="W18" i="22"/>
  <c r="W19" i="22"/>
  <c r="W20" i="22"/>
  <c r="W7" i="22"/>
  <c r="W8" i="22"/>
  <c r="W9" i="22"/>
  <c r="W11" i="22"/>
  <c r="L11" i="22"/>
  <c r="L12" i="22"/>
  <c r="L13" i="22"/>
  <c r="L17" i="22"/>
  <c r="L18" i="22"/>
  <c r="L19" i="22"/>
  <c r="L20" i="22"/>
  <c r="L7" i="22"/>
  <c r="L8" i="22"/>
  <c r="L9" i="22"/>
  <c r="W22" i="22" l="1"/>
  <c r="Y18" i="22"/>
  <c r="AA18" i="22" s="1"/>
  <c r="W17" i="22"/>
  <c r="W15" i="22"/>
  <c r="Y15" i="22" s="1"/>
  <c r="W13" i="22"/>
  <c r="Y13" i="22" s="1"/>
  <c r="AA13" i="22" s="1"/>
  <c r="W12" i="22"/>
  <c r="W10" i="22"/>
  <c r="L10" i="22"/>
  <c r="Y7" i="22"/>
  <c r="AA7" i="22" s="1"/>
  <c r="Y22" i="22" l="1"/>
  <c r="Y17" i="22"/>
  <c r="AA17" i="22" s="1"/>
  <c r="Y19" i="22"/>
  <c r="AA19" i="22" s="1"/>
  <c r="Y20" i="22"/>
  <c r="AA20" i="22" s="1"/>
  <c r="Y8" i="22"/>
  <c r="AA8" i="22" s="1"/>
  <c r="Y10" i="22"/>
  <c r="AA10" i="22" s="1"/>
  <c r="AA15" i="22"/>
  <c r="AA22" i="22"/>
  <c r="Y9" i="22"/>
  <c r="AA9" i="22" s="1"/>
  <c r="Y11" i="22"/>
  <c r="AA11" i="22" s="1"/>
  <c r="Y12" i="22"/>
  <c r="AA12" i="22" s="1"/>
  <c r="L11" i="21"/>
  <c r="W24" i="21"/>
  <c r="L24" i="21"/>
  <c r="W22" i="21"/>
  <c r="L22" i="21"/>
  <c r="W21" i="21"/>
  <c r="L21" i="21"/>
  <c r="W20" i="21"/>
  <c r="L20" i="21"/>
  <c r="W19" i="21"/>
  <c r="L19" i="21"/>
  <c r="W18" i="21"/>
  <c r="L18" i="21"/>
  <c r="W17" i="21"/>
  <c r="L17" i="21"/>
  <c r="W16" i="21"/>
  <c r="L16" i="21"/>
  <c r="W15" i="21"/>
  <c r="L15" i="21"/>
  <c r="W13" i="21"/>
  <c r="L13" i="21"/>
  <c r="W11" i="21"/>
  <c r="W10" i="21"/>
  <c r="L10" i="21"/>
  <c r="W9" i="21"/>
  <c r="L9" i="21"/>
  <c r="W8" i="21"/>
  <c r="L8" i="21"/>
  <c r="W7" i="21"/>
  <c r="L7" i="21"/>
  <c r="W6" i="21"/>
  <c r="L6" i="21"/>
  <c r="Y11" i="21" l="1"/>
  <c r="AA11" i="21" s="1"/>
  <c r="Y16" i="21"/>
  <c r="AA16" i="21" s="1"/>
  <c r="Y24" i="21"/>
  <c r="AA13" i="21"/>
  <c r="Y18" i="21"/>
  <c r="AA18" i="21" s="1"/>
  <c r="Y20" i="21"/>
  <c r="AA20" i="21" s="1"/>
  <c r="Y6" i="21"/>
  <c r="AA6" i="21" s="1"/>
  <c r="Y8" i="21"/>
  <c r="AA8" i="21" s="1"/>
  <c r="Y10" i="21"/>
  <c r="AA10" i="21" s="1"/>
  <c r="Y15" i="21"/>
  <c r="AA15" i="21" s="1"/>
  <c r="Y17" i="21"/>
  <c r="AA17" i="21" s="1"/>
  <c r="Y19" i="21"/>
  <c r="AA19" i="21" s="1"/>
  <c r="Y21" i="21"/>
  <c r="AA21" i="21" s="1"/>
  <c r="Y22" i="21"/>
  <c r="AA22" i="21" s="1"/>
  <c r="Y7" i="21"/>
  <c r="AA7" i="21" s="1"/>
  <c r="Y9" i="21"/>
  <c r="AA9" i="21" s="1"/>
  <c r="AA24" i="21"/>
  <c r="Y13" i="21"/>
  <c r="W24" i="15"/>
  <c r="L24" i="15"/>
  <c r="W22" i="15"/>
  <c r="L22" i="15"/>
  <c r="W21" i="15"/>
  <c r="L21" i="15"/>
  <c r="W20" i="15"/>
  <c r="L20" i="15"/>
  <c r="W19" i="15"/>
  <c r="L19" i="15"/>
  <c r="W18" i="15"/>
  <c r="L18" i="15"/>
  <c r="W17" i="15"/>
  <c r="L17" i="15"/>
  <c r="W16" i="15"/>
  <c r="L16" i="15"/>
  <c r="W15" i="15"/>
  <c r="Y15" i="15" s="1"/>
  <c r="AA15" i="15" s="1"/>
  <c r="W13" i="15"/>
  <c r="L13" i="15"/>
  <c r="W11" i="15"/>
  <c r="L11" i="15"/>
  <c r="W10" i="15"/>
  <c r="L10" i="15"/>
  <c r="W9" i="15"/>
  <c r="L9" i="15"/>
  <c r="W8" i="15"/>
  <c r="L8" i="15"/>
  <c r="W7" i="15"/>
  <c r="L7" i="15"/>
  <c r="W6" i="15"/>
  <c r="L6" i="15"/>
  <c r="Y19" i="15" l="1"/>
  <c r="AA19" i="15" s="1"/>
  <c r="Y18" i="15"/>
  <c r="AA18" i="15" s="1"/>
  <c r="Y17" i="15"/>
  <c r="AA17" i="15" s="1"/>
  <c r="Y16" i="15"/>
  <c r="AA16" i="15" s="1"/>
  <c r="Y21" i="15"/>
  <c r="AA21" i="15" s="1"/>
  <c r="AA24" i="15"/>
  <c r="Y6" i="15"/>
  <c r="AA6" i="15" s="1"/>
  <c r="Y8" i="15"/>
  <c r="AA8" i="15" s="1"/>
  <c r="Y9" i="15"/>
  <c r="AA9" i="15" s="1"/>
  <c r="Y11" i="15"/>
  <c r="AA11" i="15" s="1"/>
  <c r="Y13" i="15"/>
  <c r="Y20" i="15"/>
  <c r="AA20" i="15" s="1"/>
  <c r="Y24" i="15"/>
  <c r="Y22" i="15"/>
  <c r="AA22" i="15" s="1"/>
  <c r="Y7" i="15"/>
  <c r="AA7" i="15" s="1"/>
  <c r="Y10" i="15"/>
  <c r="AA10" i="15" s="1"/>
  <c r="AA13" i="15"/>
</calcChain>
</file>

<file path=xl/sharedStrings.xml><?xml version="1.0" encoding="utf-8"?>
<sst xmlns="http://schemas.openxmlformats.org/spreadsheetml/2006/main" count="565" uniqueCount="181">
  <si>
    <t>Totalt</t>
  </si>
  <si>
    <t>Pehr Ambuhm</t>
  </si>
  <si>
    <t>Lars Pettersson</t>
  </si>
  <si>
    <t>Tomas Lindgren</t>
  </si>
  <si>
    <t>Claes Sjödin</t>
  </si>
  <si>
    <t>Albert Karlsson</t>
  </si>
  <si>
    <t>Mats Danielsson</t>
  </si>
  <si>
    <t>Kjell Ahlberg</t>
  </si>
  <si>
    <t>Joakim Nordlander</t>
  </si>
  <si>
    <t>Fredrik Ahlengärd</t>
  </si>
  <si>
    <t>Hål</t>
  </si>
  <si>
    <t>UT</t>
  </si>
  <si>
    <t>IN</t>
  </si>
  <si>
    <t>Par</t>
  </si>
  <si>
    <t>Poängbogeyscore</t>
  </si>
  <si>
    <t>Extra tourpoäng 1-9</t>
  </si>
  <si>
    <t>Extra tourpoäng 9-18</t>
  </si>
  <si>
    <t>Extra tourpoäng 1-18</t>
  </si>
  <si>
    <t>Lagpoäng</t>
  </si>
  <si>
    <t>Tobias  Stråhle</t>
  </si>
  <si>
    <t>Kim Thome</t>
  </si>
  <si>
    <t>Jonas Melin</t>
  </si>
  <si>
    <t>Peter Öhman</t>
  </si>
  <si>
    <t>Robert Vicsai</t>
  </si>
  <si>
    <t>Tom Widergren</t>
  </si>
  <si>
    <t>Roger Jansson</t>
  </si>
  <si>
    <t>Martin  Nyman Atterday</t>
  </si>
  <si>
    <t>Roger Karlsson</t>
  </si>
  <si>
    <t>Björn Svensson</t>
  </si>
  <si>
    <t>Niclas Nordlander</t>
  </si>
  <si>
    <t>Urban Ehrenborg</t>
  </si>
  <si>
    <t>Magnus Bergström</t>
  </si>
  <si>
    <t>Johan Von Rosen</t>
  </si>
  <si>
    <t xml:space="preserve">Michael Christensson </t>
  </si>
  <si>
    <t>Björn Mellquist</t>
  </si>
  <si>
    <t>Placering</t>
  </si>
  <si>
    <t>Namn</t>
  </si>
  <si>
    <t>Fredrik Storm</t>
  </si>
  <si>
    <t>Martin Nyman Atterday</t>
  </si>
  <si>
    <t>Personnr</t>
  </si>
  <si>
    <t>GolfID</t>
  </si>
  <si>
    <t>E-post (primär)</t>
  </si>
  <si>
    <t>Mobiltelefon</t>
  </si>
  <si>
    <t>Anmälda 2017</t>
  </si>
  <si>
    <t>Uppstartshelg</t>
  </si>
  <si>
    <t>690921-8916</t>
  </si>
  <si>
    <t>690921-025</t>
  </si>
  <si>
    <t>albert.karlsson@gmail.com</t>
  </si>
  <si>
    <t>x</t>
  </si>
  <si>
    <t>700610-0437</t>
  </si>
  <si>
    <t>700610-014</t>
  </si>
  <si>
    <t>Roslagen98@hotmail.com</t>
  </si>
  <si>
    <t/>
  </si>
  <si>
    <t>760909-024</t>
  </si>
  <si>
    <t>robert.vicsai@lifeplan.se</t>
  </si>
  <si>
    <t>720201-0059</t>
  </si>
  <si>
    <t>720201-022</t>
  </si>
  <si>
    <t xml:space="preserve">jonasmelin1@outlook.com </t>
  </si>
  <si>
    <t>0702123534</t>
  </si>
  <si>
    <t>550828-2935</t>
  </si>
  <si>
    <r>
      <t>550828-003</t>
    </r>
    <r>
      <rPr>
        <sz val="12"/>
        <rFont val="Times New Roman"/>
        <family val="1"/>
      </rPr>
      <t xml:space="preserve"> </t>
    </r>
  </si>
  <si>
    <t>kjell.ahlberg@lo.se</t>
  </si>
  <si>
    <t>700303-0157</t>
  </si>
  <si>
    <t>700303-014</t>
  </si>
  <si>
    <t>lars.pettersson@storebrand.se</t>
  </si>
  <si>
    <t>670917-1018</t>
  </si>
  <si>
    <t>670917-009</t>
  </si>
  <si>
    <t>Mats.Danielsson@Ricoh.se</t>
  </si>
  <si>
    <t>690227-067</t>
  </si>
  <si>
    <t>roger.jansson@nordnet.se</t>
  </si>
  <si>
    <t>610602-1014</t>
  </si>
  <si>
    <t>610602-017</t>
  </si>
  <si>
    <t>tomas.lindgren@inbox.com</t>
  </si>
  <si>
    <t>540423-2554</t>
  </si>
  <si>
    <t>540423-016</t>
  </si>
  <si>
    <t>kim@thome.se</t>
  </si>
  <si>
    <t>730519-0139</t>
  </si>
  <si>
    <t>730519-014</t>
  </si>
  <si>
    <t>martin.nyman@storebrand.se</t>
  </si>
  <si>
    <t>530513-020</t>
  </si>
  <si>
    <t>roger.karlsson@elco.se</t>
  </si>
  <si>
    <t>601221-009</t>
  </si>
  <si>
    <t>bjorn@gstours.se</t>
  </si>
  <si>
    <t>720418-7939</t>
  </si>
  <si>
    <t>720418-020</t>
  </si>
  <si>
    <t>joakim.nordlander@boetten.se</t>
  </si>
  <si>
    <t>640319-021</t>
  </si>
  <si>
    <t>urban.ehrenborg@hyresgastforeningen.se</t>
  </si>
  <si>
    <t>710301-021</t>
  </si>
  <si>
    <t>Magnus1@bredband.net</t>
  </si>
  <si>
    <t>670818-024</t>
  </si>
  <si>
    <t>johan.von.rosen@spp.se</t>
  </si>
  <si>
    <t>720327-0553</t>
  </si>
  <si>
    <t>720327-022</t>
  </si>
  <si>
    <t>fredrik.ahlengard@okq8.se</t>
  </si>
  <si>
    <t>661113-3957</t>
  </si>
  <si>
    <t>661113-006</t>
  </si>
  <si>
    <t>michael.christensson@sonera.se</t>
  </si>
  <si>
    <t>770327-1432</t>
  </si>
  <si>
    <t>770327-016 </t>
  </si>
  <si>
    <t>tobias.straahle@pwc.com</t>
  </si>
  <si>
    <t>740202-1476</t>
  </si>
  <si>
    <t>740202-016</t>
  </si>
  <si>
    <t>claes.sjoedin@pwc.com</t>
  </si>
  <si>
    <t>0734235090</t>
  </si>
  <si>
    <t>701207-008</t>
  </si>
  <si>
    <t>bjome@yahoo.se</t>
  </si>
  <si>
    <t>Fredrik Aldeström</t>
  </si>
  <si>
    <t>701013-1998</t>
  </si>
  <si>
    <t>701013-033</t>
  </si>
  <si>
    <t>fredrik.aldestrom@sap.com</t>
  </si>
  <si>
    <t>Robert Nyberg</t>
  </si>
  <si>
    <t>670913-0238</t>
  </si>
  <si>
    <t>670913-024</t>
  </si>
  <si>
    <t>robert.nyberg@telia.com</t>
  </si>
  <si>
    <t>0705-266382</t>
  </si>
  <si>
    <t>Tommy Smeds</t>
  </si>
  <si>
    <t>720527-0395</t>
  </si>
  <si>
    <t>720527-020</t>
  </si>
  <si>
    <t>tommy.smeds@gmail.com</t>
  </si>
  <si>
    <t>070-6727488</t>
  </si>
  <si>
    <t>Ej svarat</t>
  </si>
  <si>
    <t>711101-3350</t>
  </si>
  <si>
    <t>711101-008</t>
  </si>
  <si>
    <t>pehr.ambuhm@se.ey.com</t>
  </si>
  <si>
    <t>670603-010</t>
  </si>
  <si>
    <t>cfbstorm@hotmail.com</t>
  </si>
  <si>
    <t>Johan Frank</t>
  </si>
  <si>
    <t>680125-0173</t>
  </si>
  <si>
    <t>680125-016</t>
  </si>
  <si>
    <t>Johan.Frank@posten.se</t>
  </si>
  <si>
    <t>Ej med i år</t>
  </si>
  <si>
    <t>720418-021</t>
  </si>
  <si>
    <t>niclas.nordlander@boetten.se</t>
  </si>
  <si>
    <t>Nej</t>
  </si>
  <si>
    <t>740314-018</t>
  </si>
  <si>
    <t>tom.widegren@gmail.com</t>
  </si>
  <si>
    <t>Gunnar Olsson</t>
  </si>
  <si>
    <t>741109-0371</t>
  </si>
  <si>
    <t>741109-012</t>
  </si>
  <si>
    <t>gunnar.olsson@lfv.se</t>
  </si>
  <si>
    <t>Jonas Schough</t>
  </si>
  <si>
    <t>700719-8513</t>
  </si>
  <si>
    <t>700719-013</t>
  </si>
  <si>
    <t>jonas.schough@nordea.com</t>
  </si>
  <si>
    <t>070-6678241</t>
  </si>
  <si>
    <t>Patrik Toivonen</t>
  </si>
  <si>
    <t>6501112-7275</t>
  </si>
  <si>
    <t>650112-012</t>
  </si>
  <si>
    <t>patrik.toivonen@lamiflex.se</t>
  </si>
  <si>
    <t>Tobias Pettersson</t>
  </si>
  <si>
    <t>870217-2118</t>
  </si>
  <si>
    <t>870217-026</t>
  </si>
  <si>
    <t>tobias.pettersson@se.pwc.com</t>
  </si>
  <si>
    <t>0709291663</t>
  </si>
  <si>
    <t>Johan Cederin</t>
  </si>
  <si>
    <t>19560603-1978</t>
  </si>
  <si>
    <t>560603-020</t>
  </si>
  <si>
    <t>johan.cederin@gmail.com</t>
  </si>
  <si>
    <t>Lag Albert</t>
  </si>
  <si>
    <t>Albert</t>
  </si>
  <si>
    <t>Jonas</t>
  </si>
  <si>
    <t>Claes, Fredrik Ah, Fredrik Al, Robert V, Pehr, Martin, Tommy, Mats, Robert N, Joakim, Peter, Kjell</t>
  </si>
  <si>
    <t>Lasse, Kim, Björn M, Tomas, Björn S, Roger K, Roger J, Johan, Magnus, Michael, Urban, Tobias</t>
  </si>
  <si>
    <t>0706-333070</t>
  </si>
  <si>
    <t>anders.moller@hyresgastforeningen.se</t>
  </si>
  <si>
    <t>671108-019</t>
  </si>
  <si>
    <t>Anders Möller</t>
  </si>
  <si>
    <t>Lag</t>
  </si>
  <si>
    <t>Lag Jonas</t>
  </si>
  <si>
    <t>Sand</t>
  </si>
  <si>
    <t>Deltagarpoäng</t>
  </si>
  <si>
    <t>Ställning Fade-Ex cup 2017</t>
  </si>
  <si>
    <t>Nynäshamn</t>
  </si>
  <si>
    <t>Arninge</t>
  </si>
  <si>
    <t>Täby</t>
  </si>
  <si>
    <t>Salem</t>
  </si>
  <si>
    <t>Drottningholm</t>
  </si>
  <si>
    <t>Fågelbro</t>
  </si>
  <si>
    <t>Kallfors</t>
  </si>
  <si>
    <t>Vibynäs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</si>
</sst>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2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rgb="FF1F497D"/>
      <name val="Calibri"/>
      <family val="2"/>
    </font>
    <font>
      <sz val="11"/>
      <color rgb="FF00528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8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textRotation="90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9" fontId="0" fillId="0" borderId="0" xfId="0" applyNumberForma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6" fillId="0" borderId="0" xfId="1" applyFont="1"/>
    <xf numFmtId="0" fontId="5" fillId="0" borderId="0" xfId="1"/>
    <xf numFmtId="49" fontId="5" fillId="0" borderId="0" xfId="1" applyNumberFormat="1"/>
    <xf numFmtId="0" fontId="7" fillId="0" borderId="0" xfId="1" applyFont="1"/>
    <xf numFmtId="0" fontId="8" fillId="0" borderId="0" xfId="2"/>
    <xf numFmtId="0" fontId="8" fillId="0" borderId="0" xfId="2" applyAlignment="1">
      <alignment vertical="center"/>
    </xf>
    <xf numFmtId="49" fontId="7" fillId="0" borderId="0" xfId="1" applyNumberFormat="1" applyFont="1"/>
    <xf numFmtId="0" fontId="7" fillId="0" borderId="0" xfId="1" applyFont="1" applyAlignment="1">
      <alignment vertical="center"/>
    </xf>
    <xf numFmtId="3" fontId="7" fillId="0" borderId="0" xfId="1" applyNumberFormat="1" applyFont="1" applyAlignment="1">
      <alignment vertical="center"/>
    </xf>
    <xf numFmtId="0" fontId="10" fillId="0" borderId="0" xfId="1" applyFont="1"/>
    <xf numFmtId="0" fontId="11" fillId="0" borderId="0" xfId="1" applyFont="1" applyAlignment="1">
      <alignment vertical="center"/>
    </xf>
    <xf numFmtId="0" fontId="2" fillId="0" borderId="0" xfId="1" applyFont="1"/>
    <xf numFmtId="0" fontId="12" fillId="0" borderId="0" xfId="1" applyFont="1" applyAlignment="1">
      <alignment vertical="center"/>
    </xf>
    <xf numFmtId="0" fontId="13" fillId="0" borderId="0" xfId="1" applyFont="1"/>
    <xf numFmtId="0" fontId="13" fillId="0" borderId="0" xfId="1" applyFont="1" applyAlignment="1">
      <alignment vertical="center"/>
    </xf>
    <xf numFmtId="0" fontId="12" fillId="0" borderId="0" xfId="1" applyFont="1"/>
    <xf numFmtId="49" fontId="5" fillId="0" borderId="1" xfId="1" applyNumberFormat="1" applyBorder="1"/>
    <xf numFmtId="49" fontId="7" fillId="0" borderId="1" xfId="1" applyNumberFormat="1" applyFont="1" applyBorder="1"/>
    <xf numFmtId="0" fontId="5" fillId="0" borderId="1" xfId="1" applyBorder="1"/>
    <xf numFmtId="0" fontId="7" fillId="0" borderId="1" xfId="1" applyFont="1" applyBorder="1"/>
    <xf numFmtId="0" fontId="0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0" borderId="0" xfId="0" applyFont="1"/>
    <xf numFmtId="0" fontId="0" fillId="3" borderId="0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4" fillId="0" borderId="1" xfId="0" applyFont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4" fillId="0" borderId="0" xfId="0" applyFont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49" fontId="16" fillId="0" borderId="1" xfId="1" applyNumberFormat="1" applyFont="1" applyBorder="1"/>
    <xf numFmtId="0" fontId="14" fillId="0" borderId="1" xfId="0" applyFont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49" fontId="17" fillId="0" borderId="1" xfId="1" applyNumberFormat="1" applyFont="1" applyBorder="1"/>
    <xf numFmtId="0" fontId="16" fillId="0" borderId="1" xfId="1" applyFont="1" applyBorder="1"/>
    <xf numFmtId="0" fontId="17" fillId="0" borderId="1" xfId="1" applyFont="1" applyBorder="1"/>
    <xf numFmtId="0" fontId="2" fillId="4" borderId="3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</cellXfs>
  <cellStyles count="3">
    <cellStyle name="Hyperlä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roger.karlsson@elco.se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mailto:jonas.schough@nordea.com" TargetMode="External"/><Relationship Id="rId7" Type="http://schemas.openxmlformats.org/officeDocument/2006/relationships/hyperlink" Target="mailto:lars.pettersson@storebrand.se" TargetMode="External"/><Relationship Id="rId12" Type="http://schemas.openxmlformats.org/officeDocument/2006/relationships/hyperlink" Target="mailto:fredrik.aldestrom@sap.com" TargetMode="External"/><Relationship Id="rId2" Type="http://schemas.openxmlformats.org/officeDocument/2006/relationships/hyperlink" Target="mailto:johan.cederin@gmail.com" TargetMode="External"/><Relationship Id="rId1" Type="http://schemas.openxmlformats.org/officeDocument/2006/relationships/hyperlink" Target="mailto:joakim.nordlander@boetten.se" TargetMode="External"/><Relationship Id="rId6" Type="http://schemas.openxmlformats.org/officeDocument/2006/relationships/hyperlink" Target="mailto:cfbstorm@hotmail.com" TargetMode="External"/><Relationship Id="rId11" Type="http://schemas.openxmlformats.org/officeDocument/2006/relationships/hyperlink" Target="mailto:anders.moller@hyresgastforeningen.se" TargetMode="External"/><Relationship Id="rId5" Type="http://schemas.openxmlformats.org/officeDocument/2006/relationships/hyperlink" Target="mailto:patrik.toivonen@lamiflex.se" TargetMode="External"/><Relationship Id="rId10" Type="http://schemas.openxmlformats.org/officeDocument/2006/relationships/hyperlink" Target="mailto:roger.jansson@nordnet.se" TargetMode="External"/><Relationship Id="rId4" Type="http://schemas.openxmlformats.org/officeDocument/2006/relationships/hyperlink" Target="mailto:fredrik.ahlengard@okq8.se" TargetMode="External"/><Relationship Id="rId9" Type="http://schemas.openxmlformats.org/officeDocument/2006/relationships/hyperlink" Target="mailto:robert.vicsai@lifeplan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5"/>
  <sheetViews>
    <sheetView tabSelected="1" zoomScale="90" zoomScaleNormal="90" workbookViewId="0">
      <selection activeCell="Q11" sqref="Q11"/>
    </sheetView>
  </sheetViews>
  <sheetFormatPr defaultRowHeight="14.5" x14ac:dyDescent="0.35"/>
  <cols>
    <col min="2" max="2" width="24.54296875" bestFit="1" customWidth="1"/>
    <col min="3" max="3" width="8.7265625" style="44"/>
  </cols>
  <sheetData>
    <row r="2" spans="1:14" x14ac:dyDescent="0.35">
      <c r="B2" s="1" t="s">
        <v>172</v>
      </c>
    </row>
    <row r="4" spans="1:14" ht="73" x14ac:dyDescent="0.35">
      <c r="A4" s="2" t="s">
        <v>35</v>
      </c>
      <c r="B4" s="2" t="s">
        <v>36</v>
      </c>
      <c r="C4" s="3" t="s">
        <v>170</v>
      </c>
      <c r="D4" s="3" t="s">
        <v>173</v>
      </c>
      <c r="E4" s="3" t="s">
        <v>174</v>
      </c>
      <c r="F4" s="3" t="s">
        <v>175</v>
      </c>
      <c r="G4" s="3" t="s">
        <v>176</v>
      </c>
      <c r="H4" s="3" t="s">
        <v>177</v>
      </c>
      <c r="I4" s="3" t="s">
        <v>178</v>
      </c>
      <c r="J4" s="3" t="s">
        <v>179</v>
      </c>
      <c r="K4" s="3" t="s">
        <v>180</v>
      </c>
      <c r="L4" s="3" t="s">
        <v>171</v>
      </c>
      <c r="M4" s="3" t="s">
        <v>0</v>
      </c>
    </row>
    <row r="5" spans="1:14" x14ac:dyDescent="0.35">
      <c r="A5" s="48">
        <v>1</v>
      </c>
      <c r="B5" s="36" t="s">
        <v>22</v>
      </c>
      <c r="C5" s="46">
        <v>49</v>
      </c>
      <c r="D5" s="39"/>
      <c r="E5" s="39"/>
      <c r="F5" s="40">
        <v>28</v>
      </c>
      <c r="G5" s="40">
        <v>31</v>
      </c>
      <c r="H5" s="40">
        <v>41</v>
      </c>
      <c r="I5" s="40"/>
      <c r="J5" s="41">
        <v>37</v>
      </c>
      <c r="K5" s="41">
        <v>61</v>
      </c>
      <c r="L5" s="39">
        <v>15</v>
      </c>
      <c r="M5" s="41">
        <f>C5+L5+K5</f>
        <v>125</v>
      </c>
      <c r="N5" s="64"/>
    </row>
    <row r="6" spans="1:14" ht="14.25" customHeight="1" x14ac:dyDescent="0.35">
      <c r="A6" s="48">
        <v>2</v>
      </c>
      <c r="B6" s="36" t="s">
        <v>25</v>
      </c>
      <c r="C6" s="38">
        <v>32</v>
      </c>
      <c r="D6" s="42">
        <v>26</v>
      </c>
      <c r="E6" s="39"/>
      <c r="F6" s="40">
        <v>28</v>
      </c>
      <c r="G6" s="40">
        <v>50</v>
      </c>
      <c r="H6" s="39">
        <v>58</v>
      </c>
      <c r="I6" s="41"/>
      <c r="J6" s="41">
        <v>24</v>
      </c>
      <c r="K6" s="41">
        <v>40.5</v>
      </c>
      <c r="L6" s="39">
        <v>21</v>
      </c>
      <c r="M6" s="41">
        <f>H6+L6+K6</f>
        <v>119.5</v>
      </c>
      <c r="N6" s="64"/>
    </row>
    <row r="7" spans="1:14" x14ac:dyDescent="0.35">
      <c r="A7" s="48">
        <v>3</v>
      </c>
      <c r="B7" s="35" t="s">
        <v>116</v>
      </c>
      <c r="C7" s="47">
        <v>18</v>
      </c>
      <c r="D7" s="39"/>
      <c r="E7" s="39">
        <v>40</v>
      </c>
      <c r="F7" s="40">
        <v>29</v>
      </c>
      <c r="G7" s="39"/>
      <c r="H7" s="40"/>
      <c r="I7" s="41">
        <v>38</v>
      </c>
      <c r="J7" s="39"/>
      <c r="K7" s="41">
        <v>67.5</v>
      </c>
      <c r="L7" s="39">
        <v>10</v>
      </c>
      <c r="M7" s="41">
        <f>E7+L7+K7</f>
        <v>117.5</v>
      </c>
      <c r="N7" s="64"/>
    </row>
    <row r="8" spans="1:14" x14ac:dyDescent="0.35">
      <c r="A8" s="48">
        <v>4</v>
      </c>
      <c r="B8" s="34" t="s">
        <v>5</v>
      </c>
      <c r="C8" s="61">
        <v>41</v>
      </c>
      <c r="D8" s="41">
        <v>33</v>
      </c>
      <c r="E8" s="40">
        <v>33</v>
      </c>
      <c r="F8" s="40">
        <v>26</v>
      </c>
      <c r="G8" s="41"/>
      <c r="H8" s="40">
        <v>29</v>
      </c>
      <c r="I8" s="41">
        <v>27</v>
      </c>
      <c r="J8" s="39">
        <v>42</v>
      </c>
      <c r="K8" s="41">
        <v>40.5</v>
      </c>
      <c r="L8" s="39">
        <v>28</v>
      </c>
      <c r="M8" s="41">
        <f>J8+L8+K8</f>
        <v>110.5</v>
      </c>
      <c r="N8" s="64"/>
    </row>
    <row r="9" spans="1:14" x14ac:dyDescent="0.35">
      <c r="A9" s="48">
        <v>5</v>
      </c>
      <c r="B9" s="34" t="s">
        <v>167</v>
      </c>
      <c r="C9" s="38"/>
      <c r="D9" s="42">
        <v>25</v>
      </c>
      <c r="E9" s="42">
        <v>30</v>
      </c>
      <c r="F9" s="40">
        <v>50</v>
      </c>
      <c r="G9" s="39">
        <v>50</v>
      </c>
      <c r="H9" s="40"/>
      <c r="I9" s="41"/>
      <c r="J9" s="41">
        <v>30</v>
      </c>
      <c r="K9" s="41">
        <v>43.5</v>
      </c>
      <c r="L9" s="39">
        <v>15</v>
      </c>
      <c r="M9" s="41">
        <f>G9+L9+K9</f>
        <v>108.5</v>
      </c>
      <c r="N9" s="64"/>
    </row>
    <row r="10" spans="1:14" x14ac:dyDescent="0.35">
      <c r="A10" s="48">
        <v>6</v>
      </c>
      <c r="B10" s="36" t="s">
        <v>1</v>
      </c>
      <c r="C10" s="38"/>
      <c r="D10" s="40">
        <v>30</v>
      </c>
      <c r="E10" s="39">
        <v>38</v>
      </c>
      <c r="F10" s="40">
        <v>27</v>
      </c>
      <c r="G10" s="41">
        <v>36</v>
      </c>
      <c r="H10" s="40">
        <v>35</v>
      </c>
      <c r="I10" s="39"/>
      <c r="J10" s="39"/>
      <c r="K10" s="41">
        <v>53.5</v>
      </c>
      <c r="L10" s="39">
        <v>15</v>
      </c>
      <c r="M10" s="41">
        <f>E10+L10+K10</f>
        <v>106.5</v>
      </c>
      <c r="N10" s="64"/>
    </row>
    <row r="11" spans="1:14" x14ac:dyDescent="0.35">
      <c r="A11" s="48">
        <v>7</v>
      </c>
      <c r="B11" s="36" t="s">
        <v>30</v>
      </c>
      <c r="C11" s="38">
        <v>33</v>
      </c>
      <c r="D11" s="39">
        <v>48</v>
      </c>
      <c r="E11" s="43"/>
      <c r="F11" s="40">
        <v>32</v>
      </c>
      <c r="G11" s="41">
        <v>33</v>
      </c>
      <c r="H11" s="39"/>
      <c r="I11" s="41"/>
      <c r="J11" s="41">
        <v>31</v>
      </c>
      <c r="K11" s="41">
        <v>40.5</v>
      </c>
      <c r="L11" s="39">
        <v>15</v>
      </c>
      <c r="M11" s="41">
        <f>D11+L11+K11</f>
        <v>103.5</v>
      </c>
      <c r="N11" s="64"/>
    </row>
    <row r="12" spans="1:14" x14ac:dyDescent="0.35">
      <c r="A12" s="48">
        <v>8</v>
      </c>
      <c r="B12" s="36" t="s">
        <v>31</v>
      </c>
      <c r="C12" s="38">
        <v>29</v>
      </c>
      <c r="D12" s="42">
        <v>33</v>
      </c>
      <c r="E12" s="39"/>
      <c r="F12" s="40">
        <v>30</v>
      </c>
      <c r="G12" s="41"/>
      <c r="H12" s="39">
        <v>41</v>
      </c>
      <c r="I12" s="41">
        <v>30</v>
      </c>
      <c r="J12" s="39"/>
      <c r="K12" s="41">
        <v>46.5</v>
      </c>
      <c r="L12" s="39">
        <v>15</v>
      </c>
      <c r="M12" s="41">
        <f>H12+L12+K12</f>
        <v>102.5</v>
      </c>
      <c r="N12" s="64"/>
    </row>
    <row r="13" spans="1:14" x14ac:dyDescent="0.35">
      <c r="A13" s="48">
        <v>9</v>
      </c>
      <c r="B13" s="37" t="s">
        <v>7</v>
      </c>
      <c r="C13" s="38">
        <v>25</v>
      </c>
      <c r="D13" s="42">
        <v>22</v>
      </c>
      <c r="E13" s="41">
        <v>31</v>
      </c>
      <c r="F13" s="42">
        <v>23</v>
      </c>
      <c r="G13" s="42">
        <v>24</v>
      </c>
      <c r="H13" s="39"/>
      <c r="I13" s="39">
        <v>36</v>
      </c>
      <c r="J13" s="41">
        <v>30</v>
      </c>
      <c r="K13" s="41">
        <v>33</v>
      </c>
      <c r="L13" s="39">
        <v>28</v>
      </c>
      <c r="M13" s="41">
        <f>I13+L13+K13</f>
        <v>97</v>
      </c>
      <c r="N13" s="64"/>
    </row>
    <row r="14" spans="1:14" x14ac:dyDescent="0.35">
      <c r="A14" s="48">
        <v>10</v>
      </c>
      <c r="B14" s="35" t="s">
        <v>107</v>
      </c>
      <c r="C14" s="38"/>
      <c r="D14" s="40">
        <v>30</v>
      </c>
      <c r="E14" s="40"/>
      <c r="F14" s="40">
        <v>26</v>
      </c>
      <c r="G14" s="41">
        <v>30</v>
      </c>
      <c r="H14" s="39">
        <v>33</v>
      </c>
      <c r="I14" s="41">
        <v>30</v>
      </c>
      <c r="J14" s="41">
        <v>31</v>
      </c>
      <c r="K14" s="41">
        <v>42</v>
      </c>
      <c r="L14" s="39">
        <v>21</v>
      </c>
      <c r="M14" s="41">
        <f>H14+L14+K14</f>
        <v>96</v>
      </c>
      <c r="N14" s="64"/>
    </row>
    <row r="15" spans="1:14" x14ac:dyDescent="0.35">
      <c r="A15" s="48">
        <v>11</v>
      </c>
      <c r="B15" s="36" t="s">
        <v>2</v>
      </c>
      <c r="C15" s="38"/>
      <c r="D15" s="41">
        <v>47</v>
      </c>
      <c r="E15" s="40">
        <v>39</v>
      </c>
      <c r="F15" s="40"/>
      <c r="G15" s="42">
        <v>32</v>
      </c>
      <c r="H15" s="40"/>
      <c r="I15" s="39">
        <v>48</v>
      </c>
      <c r="J15" s="39"/>
      <c r="K15" s="41">
        <v>37.5</v>
      </c>
      <c r="L15" s="39">
        <v>10</v>
      </c>
      <c r="M15" s="41">
        <f>I15+L15+K15</f>
        <v>95.5</v>
      </c>
      <c r="N15" s="64"/>
    </row>
    <row r="16" spans="1:14" x14ac:dyDescent="0.35">
      <c r="A16" s="48">
        <v>12</v>
      </c>
      <c r="B16" s="36" t="s">
        <v>8</v>
      </c>
      <c r="C16" s="38"/>
      <c r="D16" s="38"/>
      <c r="E16" s="39">
        <v>37</v>
      </c>
      <c r="F16" s="40"/>
      <c r="G16" s="41"/>
      <c r="H16" s="40">
        <v>31</v>
      </c>
      <c r="I16" s="41"/>
      <c r="J16" s="39"/>
      <c r="K16" s="41">
        <v>48</v>
      </c>
      <c r="L16" s="39">
        <v>3</v>
      </c>
      <c r="M16" s="41">
        <f>E16+L16+K16</f>
        <v>88</v>
      </c>
      <c r="N16" s="64"/>
    </row>
    <row r="17" spans="1:14" x14ac:dyDescent="0.35">
      <c r="A17" s="48">
        <v>13</v>
      </c>
      <c r="B17" s="36" t="s">
        <v>27</v>
      </c>
      <c r="C17" s="42"/>
      <c r="D17" s="39"/>
      <c r="E17" s="39">
        <v>45</v>
      </c>
      <c r="F17" s="40">
        <v>34</v>
      </c>
      <c r="G17" s="41"/>
      <c r="H17" s="43"/>
      <c r="I17" s="41">
        <v>45</v>
      </c>
      <c r="J17" s="41">
        <v>36</v>
      </c>
      <c r="K17" s="41">
        <v>31.5</v>
      </c>
      <c r="L17" s="39">
        <v>10</v>
      </c>
      <c r="M17" s="41">
        <f>E17+L17+K17</f>
        <v>86.5</v>
      </c>
      <c r="N17" s="64"/>
    </row>
    <row r="18" spans="1:14" x14ac:dyDescent="0.35">
      <c r="A18" s="48">
        <v>14</v>
      </c>
      <c r="B18" s="36" t="s">
        <v>21</v>
      </c>
      <c r="C18" s="46">
        <v>34</v>
      </c>
      <c r="D18" s="39"/>
      <c r="E18" s="40">
        <v>31</v>
      </c>
      <c r="F18" s="40">
        <v>27</v>
      </c>
      <c r="G18" s="41"/>
      <c r="H18" s="40"/>
      <c r="I18" s="41"/>
      <c r="J18" s="39"/>
      <c r="K18" s="41">
        <v>45</v>
      </c>
      <c r="L18" s="39">
        <v>6</v>
      </c>
      <c r="M18" s="41">
        <f>C18+L18+K18</f>
        <v>85</v>
      </c>
      <c r="N18" s="64"/>
    </row>
    <row r="19" spans="1:14" x14ac:dyDescent="0.35">
      <c r="A19" s="48">
        <v>15</v>
      </c>
      <c r="B19" s="36" t="s">
        <v>9</v>
      </c>
      <c r="C19" s="46">
        <v>35</v>
      </c>
      <c r="D19" s="47"/>
      <c r="E19" s="40">
        <v>32</v>
      </c>
      <c r="F19" s="40">
        <v>26</v>
      </c>
      <c r="G19" s="39"/>
      <c r="H19" s="39"/>
      <c r="I19" s="40">
        <v>32</v>
      </c>
      <c r="J19" s="41">
        <v>19</v>
      </c>
      <c r="K19" s="41">
        <v>30</v>
      </c>
      <c r="L19" s="39">
        <v>15</v>
      </c>
      <c r="M19" s="41">
        <f>C19+L19+K19</f>
        <v>80</v>
      </c>
      <c r="N19" s="64"/>
    </row>
    <row r="20" spans="1:14" x14ac:dyDescent="0.35">
      <c r="A20" s="48">
        <v>16</v>
      </c>
      <c r="B20" s="36" t="s">
        <v>20</v>
      </c>
      <c r="C20" s="42">
        <v>24</v>
      </c>
      <c r="D20" s="41">
        <v>16</v>
      </c>
      <c r="E20" s="41"/>
      <c r="F20" s="40"/>
      <c r="G20" s="41">
        <v>29</v>
      </c>
      <c r="H20" s="39">
        <v>31</v>
      </c>
      <c r="I20" s="41"/>
      <c r="J20" s="39"/>
      <c r="K20" s="41">
        <v>39</v>
      </c>
      <c r="L20" s="39">
        <v>10</v>
      </c>
      <c r="M20" s="41">
        <f>H20+L20+K20</f>
        <v>80</v>
      </c>
      <c r="N20" s="64"/>
    </row>
    <row r="21" spans="1:14" x14ac:dyDescent="0.35">
      <c r="A21" s="48">
        <v>17</v>
      </c>
      <c r="B21" s="35" t="s">
        <v>111</v>
      </c>
      <c r="C21" s="38">
        <v>24</v>
      </c>
      <c r="D21" s="40"/>
      <c r="E21" s="40">
        <v>29</v>
      </c>
      <c r="F21" s="40">
        <v>24</v>
      </c>
      <c r="G21" s="42">
        <v>29</v>
      </c>
      <c r="H21" s="39">
        <v>29</v>
      </c>
      <c r="I21" s="41">
        <v>27</v>
      </c>
      <c r="J21" s="39"/>
      <c r="K21" s="41">
        <v>27</v>
      </c>
      <c r="L21" s="39">
        <v>21</v>
      </c>
      <c r="M21" s="41">
        <f>H21+L21+K21</f>
        <v>77</v>
      </c>
      <c r="N21" s="64"/>
    </row>
    <row r="22" spans="1:14" x14ac:dyDescent="0.35">
      <c r="A22" s="48">
        <v>18</v>
      </c>
      <c r="B22" s="36" t="s">
        <v>26</v>
      </c>
      <c r="C22" s="42">
        <v>30</v>
      </c>
      <c r="D22" s="42">
        <v>33</v>
      </c>
      <c r="E22" s="61"/>
      <c r="F22" s="41">
        <v>39</v>
      </c>
      <c r="G22" s="41"/>
      <c r="H22" s="40"/>
      <c r="I22" s="41">
        <v>31</v>
      </c>
      <c r="J22" s="39">
        <v>46</v>
      </c>
      <c r="K22" s="41">
        <v>7.5</v>
      </c>
      <c r="L22" s="39">
        <v>15</v>
      </c>
      <c r="M22" s="41">
        <f>J22+L22+K22</f>
        <v>68.5</v>
      </c>
      <c r="N22" s="64"/>
    </row>
    <row r="23" spans="1:14" x14ac:dyDescent="0.35">
      <c r="A23" s="48">
        <v>19</v>
      </c>
      <c r="B23" s="36" t="s">
        <v>3</v>
      </c>
      <c r="C23" s="38"/>
      <c r="D23" s="39"/>
      <c r="E23" s="40">
        <v>26</v>
      </c>
      <c r="F23" s="39">
        <v>29</v>
      </c>
      <c r="G23" s="41"/>
      <c r="H23" s="40"/>
      <c r="I23" s="41"/>
      <c r="J23" s="39"/>
      <c r="K23" s="41">
        <v>34.5</v>
      </c>
      <c r="L23" s="39">
        <v>3</v>
      </c>
      <c r="M23" s="41">
        <f>F23+L23+K23</f>
        <v>66.5</v>
      </c>
      <c r="N23" s="64"/>
    </row>
    <row r="24" spans="1:14" x14ac:dyDescent="0.35">
      <c r="A24" s="48">
        <v>20</v>
      </c>
      <c r="B24" s="36" t="s">
        <v>19</v>
      </c>
      <c r="C24" s="38"/>
      <c r="D24" s="39"/>
      <c r="E24" s="40">
        <v>29</v>
      </c>
      <c r="F24" s="40">
        <v>26</v>
      </c>
      <c r="G24" s="41"/>
      <c r="H24" s="39">
        <v>35</v>
      </c>
      <c r="I24" s="41">
        <v>26</v>
      </c>
      <c r="J24" s="39"/>
      <c r="K24" s="39"/>
      <c r="L24" s="39">
        <v>10</v>
      </c>
      <c r="M24" s="41">
        <f>H24+L24</f>
        <v>45</v>
      </c>
      <c r="N24" s="64"/>
    </row>
    <row r="25" spans="1:14" x14ac:dyDescent="0.35">
      <c r="A25" s="48">
        <v>21</v>
      </c>
      <c r="B25" s="36" t="s">
        <v>32</v>
      </c>
      <c r="C25" s="38"/>
      <c r="D25" s="39"/>
      <c r="E25" s="40"/>
      <c r="F25" s="39">
        <v>43</v>
      </c>
      <c r="G25" s="41"/>
      <c r="H25" s="39"/>
      <c r="I25" s="41"/>
      <c r="J25" s="39"/>
      <c r="K25" s="39"/>
      <c r="L25" s="39">
        <v>1</v>
      </c>
      <c r="M25" s="41">
        <f>F25+L25</f>
        <v>44</v>
      </c>
      <c r="N25" s="64"/>
    </row>
    <row r="26" spans="1:14" x14ac:dyDescent="0.35">
      <c r="A26" s="48">
        <v>22</v>
      </c>
      <c r="B26" s="34" t="s">
        <v>34</v>
      </c>
      <c r="C26" s="38"/>
      <c r="D26" s="39"/>
      <c r="E26" s="40"/>
      <c r="F26" s="42">
        <v>22</v>
      </c>
      <c r="G26" s="39">
        <v>32</v>
      </c>
      <c r="H26" s="40"/>
      <c r="I26" s="41"/>
      <c r="J26" s="41">
        <v>32</v>
      </c>
      <c r="K26" s="41"/>
      <c r="L26" s="39">
        <v>6</v>
      </c>
      <c r="M26" s="41">
        <f>G26+L26</f>
        <v>38</v>
      </c>
      <c r="N26" s="64"/>
    </row>
    <row r="27" spans="1:14" x14ac:dyDescent="0.35">
      <c r="A27" s="48">
        <v>23</v>
      </c>
      <c r="B27" s="34" t="s">
        <v>4</v>
      </c>
      <c r="C27" s="46">
        <v>33</v>
      </c>
      <c r="D27" s="39"/>
      <c r="E27" s="41"/>
      <c r="F27" s="40">
        <v>27</v>
      </c>
      <c r="G27" s="61"/>
      <c r="H27" s="40"/>
      <c r="I27" s="41"/>
      <c r="J27" s="39"/>
      <c r="K27" s="39"/>
      <c r="L27" s="39">
        <v>3</v>
      </c>
      <c r="M27" s="41">
        <f>C27+L27</f>
        <v>36</v>
      </c>
      <c r="N27" s="64"/>
    </row>
    <row r="28" spans="1:14" x14ac:dyDescent="0.35">
      <c r="A28" s="48">
        <v>24</v>
      </c>
      <c r="B28" s="36" t="s">
        <v>28</v>
      </c>
      <c r="C28" s="38"/>
      <c r="D28" s="42"/>
      <c r="E28" s="39"/>
      <c r="F28" s="39">
        <v>27</v>
      </c>
      <c r="G28" s="41"/>
      <c r="H28" s="40"/>
      <c r="I28" s="39"/>
      <c r="J28" s="41">
        <v>22</v>
      </c>
      <c r="K28" s="41"/>
      <c r="L28" s="39">
        <v>3</v>
      </c>
      <c r="M28" s="41">
        <f>F28+L28</f>
        <v>30</v>
      </c>
      <c r="N28" s="64"/>
    </row>
    <row r="29" spans="1:14" x14ac:dyDescent="0.35">
      <c r="A29" s="48">
        <v>25</v>
      </c>
      <c r="B29" s="36" t="s">
        <v>6</v>
      </c>
      <c r="C29" s="38"/>
      <c r="D29" s="40"/>
      <c r="E29" s="39">
        <v>22</v>
      </c>
      <c r="F29" s="40">
        <v>19</v>
      </c>
      <c r="G29" s="39"/>
      <c r="H29" s="40"/>
      <c r="I29" s="41"/>
      <c r="J29" s="39"/>
      <c r="K29" s="39"/>
      <c r="L29" s="39">
        <v>3</v>
      </c>
      <c r="M29" s="41">
        <f>E29+L29</f>
        <v>25</v>
      </c>
      <c r="N29" s="64"/>
    </row>
    <row r="30" spans="1:14" x14ac:dyDescent="0.35">
      <c r="A30" s="48">
        <v>26</v>
      </c>
      <c r="B30" s="36" t="s">
        <v>33</v>
      </c>
      <c r="C30" s="46">
        <v>19</v>
      </c>
      <c r="D30" s="42"/>
      <c r="E30" s="40"/>
      <c r="F30" s="41"/>
      <c r="G30" s="41"/>
      <c r="H30" s="39"/>
      <c r="I30" s="41"/>
      <c r="J30" s="39"/>
      <c r="K30" s="39"/>
      <c r="L30" s="39">
        <v>1</v>
      </c>
      <c r="M30" s="41">
        <f>C30+L30</f>
        <v>20</v>
      </c>
      <c r="N30" s="64"/>
    </row>
    <row r="31" spans="1:14" x14ac:dyDescent="0.35">
      <c r="A31" s="48">
        <v>27</v>
      </c>
      <c r="B31" s="36" t="s">
        <v>23</v>
      </c>
      <c r="C31" s="38"/>
      <c r="D31" s="39"/>
      <c r="E31" s="41"/>
      <c r="F31" s="40"/>
      <c r="G31" s="41"/>
      <c r="H31" s="41"/>
      <c r="I31" s="41"/>
      <c r="J31" s="39"/>
      <c r="K31" s="39"/>
      <c r="L31" s="39"/>
      <c r="M31" s="41">
        <f>E31+L31</f>
        <v>0</v>
      </c>
      <c r="N31" s="64"/>
    </row>
    <row r="32" spans="1:14" x14ac:dyDescent="0.35">
      <c r="B32" s="15"/>
      <c r="G32" s="13"/>
      <c r="M32" s="16"/>
    </row>
    <row r="33" spans="2:13" x14ac:dyDescent="0.35">
      <c r="B33" t="s">
        <v>159</v>
      </c>
      <c r="C33" s="45">
        <v>93</v>
      </c>
      <c r="D33" s="11">
        <v>92</v>
      </c>
      <c r="E33" s="11">
        <v>88</v>
      </c>
      <c r="F33" s="62">
        <v>96</v>
      </c>
      <c r="G33" s="12">
        <v>97</v>
      </c>
      <c r="H33" s="11">
        <v>96</v>
      </c>
      <c r="I33" s="11">
        <v>93</v>
      </c>
      <c r="J33" s="11">
        <v>85</v>
      </c>
      <c r="K33" s="11">
        <v>89</v>
      </c>
      <c r="L33" s="11"/>
      <c r="M33" s="12">
        <f>SUM(C33:L33)</f>
        <v>829</v>
      </c>
    </row>
    <row r="34" spans="2:13" x14ac:dyDescent="0.35">
      <c r="F34" s="63"/>
      <c r="G34" s="14"/>
      <c r="M34" s="17"/>
    </row>
    <row r="35" spans="2:13" x14ac:dyDescent="0.35">
      <c r="B35" t="s">
        <v>169</v>
      </c>
      <c r="C35" s="45">
        <v>95</v>
      </c>
      <c r="D35" s="11">
        <v>80</v>
      </c>
      <c r="E35" s="11">
        <v>95</v>
      </c>
      <c r="F35" s="62">
        <v>97</v>
      </c>
      <c r="G35" s="12">
        <v>88</v>
      </c>
      <c r="H35" s="11">
        <v>90</v>
      </c>
      <c r="I35" s="11">
        <v>95</v>
      </c>
      <c r="J35" s="11">
        <v>87</v>
      </c>
      <c r="K35" s="11">
        <v>90</v>
      </c>
      <c r="L35" s="11"/>
      <c r="M35" s="12">
        <f>SUM(C35:L35)</f>
        <v>817</v>
      </c>
    </row>
  </sheetData>
  <autoFilter ref="A4:M31">
    <sortState ref="A5:M31">
      <sortCondition descending="1" ref="M4:M31"/>
    </sortState>
  </autoFilter>
  <sortState ref="A5:M31">
    <sortCondition descending="1" ref="M5:M31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29"/>
  <sheetViews>
    <sheetView topLeftCell="B13" workbookViewId="0">
      <selection activeCell="Y29" sqref="Y29"/>
    </sheetView>
  </sheetViews>
  <sheetFormatPr defaultRowHeight="14.5" x14ac:dyDescent="0.35"/>
  <cols>
    <col min="1" max="1" width="9.26953125" customWidth="1"/>
    <col min="2" max="2" width="22.1796875" customWidth="1"/>
    <col min="3" max="12" width="3.453125" customWidth="1"/>
    <col min="13" max="13" width="18.453125" customWidth="1"/>
    <col min="14" max="23" width="3" customWidth="1"/>
    <col min="24" max="24" width="19.453125" customWidth="1"/>
    <col min="25" max="25" width="16.7265625" customWidth="1"/>
    <col min="26" max="26" width="19.453125" customWidth="1"/>
    <col min="27" max="27" width="6.1796875" customWidth="1"/>
  </cols>
  <sheetData>
    <row r="3" spans="1:27" x14ac:dyDescent="0.35">
      <c r="A3" s="4"/>
      <c r="B3" s="6" t="s">
        <v>10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 t="s">
        <v>11</v>
      </c>
      <c r="M3" s="2" t="s">
        <v>15</v>
      </c>
      <c r="N3" s="2">
        <v>10</v>
      </c>
      <c r="O3" s="2">
        <v>11</v>
      </c>
      <c r="P3" s="2">
        <v>12</v>
      </c>
      <c r="Q3" s="2">
        <v>13</v>
      </c>
      <c r="R3" s="2">
        <v>14</v>
      </c>
      <c r="S3" s="2">
        <v>15</v>
      </c>
      <c r="T3" s="2">
        <v>16</v>
      </c>
      <c r="U3" s="2">
        <v>17</v>
      </c>
      <c r="V3" s="2">
        <v>18</v>
      </c>
      <c r="W3" s="2" t="s">
        <v>12</v>
      </c>
      <c r="X3" s="2" t="s">
        <v>16</v>
      </c>
      <c r="Y3" s="2" t="s">
        <v>14</v>
      </c>
      <c r="Z3" s="2" t="s">
        <v>17</v>
      </c>
      <c r="AA3" s="2" t="s">
        <v>0</v>
      </c>
    </row>
    <row r="4" spans="1:27" x14ac:dyDescent="0.35">
      <c r="A4" s="7"/>
      <c r="B4" s="8" t="s">
        <v>13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>
        <v>5</v>
      </c>
      <c r="O4" s="9">
        <v>3</v>
      </c>
      <c r="P4" s="9">
        <v>4</v>
      </c>
      <c r="Q4" s="9">
        <v>3</v>
      </c>
      <c r="R4" s="9">
        <v>4</v>
      </c>
      <c r="S4" s="9">
        <v>5</v>
      </c>
      <c r="T4" s="9">
        <v>4</v>
      </c>
      <c r="U4" s="9">
        <v>3</v>
      </c>
      <c r="V4" s="9">
        <v>5</v>
      </c>
      <c r="W4" s="9">
        <v>5</v>
      </c>
      <c r="X4" s="9"/>
      <c r="Y4" s="9"/>
      <c r="Z4" s="9"/>
      <c r="AA4" s="9"/>
    </row>
    <row r="5" spans="1:27" x14ac:dyDescent="0.35"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x14ac:dyDescent="0.35">
      <c r="A6" s="7" t="s">
        <v>159</v>
      </c>
      <c r="B6" s="34" t="s">
        <v>5</v>
      </c>
      <c r="C6" s="5">
        <v>0</v>
      </c>
      <c r="D6" s="5">
        <v>0</v>
      </c>
      <c r="E6" s="5">
        <v>3</v>
      </c>
      <c r="F6" s="5">
        <v>2</v>
      </c>
      <c r="G6" s="5">
        <v>1</v>
      </c>
      <c r="H6" s="5">
        <v>3</v>
      </c>
      <c r="I6" s="5">
        <v>2</v>
      </c>
      <c r="J6" s="5">
        <v>1</v>
      </c>
      <c r="K6" s="5">
        <v>1</v>
      </c>
      <c r="L6" s="10">
        <f>SUM(C6:K6)</f>
        <v>13</v>
      </c>
      <c r="M6" s="10"/>
      <c r="N6" s="5">
        <v>1</v>
      </c>
      <c r="O6" s="5">
        <v>1</v>
      </c>
      <c r="P6" s="5">
        <v>1</v>
      </c>
      <c r="Q6" s="5">
        <v>2</v>
      </c>
      <c r="R6" s="5">
        <v>1</v>
      </c>
      <c r="S6" s="5">
        <v>1</v>
      </c>
      <c r="T6" s="5">
        <v>2</v>
      </c>
      <c r="U6" s="5">
        <v>2</v>
      </c>
      <c r="V6" s="5">
        <v>3</v>
      </c>
      <c r="W6" s="10">
        <f t="shared" ref="W6:W27" si="0">SUM(N6:V6)</f>
        <v>14</v>
      </c>
      <c r="X6" s="10"/>
      <c r="Y6" s="10">
        <f>(L6+W6)*1.5</f>
        <v>40.5</v>
      </c>
      <c r="Z6" s="10"/>
      <c r="AA6" s="10">
        <f>M6+X6+Y6+Z6</f>
        <v>40.5</v>
      </c>
    </row>
    <row r="7" spans="1:27" x14ac:dyDescent="0.35">
      <c r="A7" s="7"/>
      <c r="B7" s="35" t="s">
        <v>167</v>
      </c>
      <c r="C7" s="5">
        <v>1</v>
      </c>
      <c r="D7" s="5">
        <v>3</v>
      </c>
      <c r="E7" s="5">
        <v>2</v>
      </c>
      <c r="F7" s="5">
        <v>1</v>
      </c>
      <c r="G7" s="5">
        <v>1</v>
      </c>
      <c r="H7" s="5">
        <v>1</v>
      </c>
      <c r="I7" s="5">
        <v>2</v>
      </c>
      <c r="J7" s="5">
        <v>2</v>
      </c>
      <c r="K7" s="5">
        <v>2</v>
      </c>
      <c r="L7" s="10">
        <f t="shared" ref="L7:L27" si="1">SUM(C7:K7)</f>
        <v>15</v>
      </c>
      <c r="M7" s="10"/>
      <c r="N7" s="5">
        <v>1</v>
      </c>
      <c r="O7" s="5">
        <v>1</v>
      </c>
      <c r="P7" s="5">
        <v>1</v>
      </c>
      <c r="Q7" s="5">
        <v>2</v>
      </c>
      <c r="R7" s="5">
        <v>3</v>
      </c>
      <c r="S7" s="5">
        <v>0</v>
      </c>
      <c r="T7" s="5">
        <v>2</v>
      </c>
      <c r="U7" s="5">
        <v>1</v>
      </c>
      <c r="V7" s="5">
        <v>3</v>
      </c>
      <c r="W7" s="10">
        <f t="shared" si="0"/>
        <v>14</v>
      </c>
      <c r="X7" s="10"/>
      <c r="Y7" s="10">
        <f t="shared" ref="Y7:Y27" si="2">(L7+W7)*1.5</f>
        <v>43.5</v>
      </c>
      <c r="Z7" s="10"/>
      <c r="AA7" s="10">
        <f t="shared" ref="AA7:AA27" si="3">M7+X7+Y7+Z7</f>
        <v>43.5</v>
      </c>
    </row>
    <row r="8" spans="1:27" x14ac:dyDescent="0.35">
      <c r="A8" s="7"/>
      <c r="B8" s="36" t="s">
        <v>20</v>
      </c>
      <c r="C8" s="5">
        <v>1</v>
      </c>
      <c r="D8" s="5">
        <v>2</v>
      </c>
      <c r="E8" s="5">
        <v>2</v>
      </c>
      <c r="F8" s="5">
        <v>1</v>
      </c>
      <c r="G8" s="5">
        <v>3</v>
      </c>
      <c r="H8" s="5">
        <v>1</v>
      </c>
      <c r="I8" s="5">
        <v>3</v>
      </c>
      <c r="J8" s="5">
        <v>0</v>
      </c>
      <c r="K8" s="5">
        <v>2</v>
      </c>
      <c r="L8" s="10">
        <f t="shared" si="1"/>
        <v>15</v>
      </c>
      <c r="M8" s="10"/>
      <c r="N8" s="5">
        <v>0</v>
      </c>
      <c r="O8" s="5">
        <v>1</v>
      </c>
      <c r="P8" s="5">
        <v>2</v>
      </c>
      <c r="Q8" s="5">
        <v>1</v>
      </c>
      <c r="R8" s="5">
        <v>1</v>
      </c>
      <c r="S8" s="5">
        <v>2</v>
      </c>
      <c r="T8" s="5">
        <v>3</v>
      </c>
      <c r="U8" s="5">
        <v>1</v>
      </c>
      <c r="V8" s="5">
        <v>0</v>
      </c>
      <c r="W8" s="10">
        <f t="shared" si="0"/>
        <v>11</v>
      </c>
      <c r="X8" s="10"/>
      <c r="Y8" s="10">
        <f t="shared" si="2"/>
        <v>39</v>
      </c>
      <c r="Z8" s="10"/>
      <c r="AA8" s="10">
        <f t="shared" si="3"/>
        <v>39</v>
      </c>
    </row>
    <row r="9" spans="1:27" x14ac:dyDescent="0.35">
      <c r="A9" s="4"/>
      <c r="B9" s="36" t="s">
        <v>2</v>
      </c>
      <c r="C9" s="5">
        <v>0</v>
      </c>
      <c r="D9" s="5">
        <v>0</v>
      </c>
      <c r="E9" s="5">
        <v>2</v>
      </c>
      <c r="F9" s="5">
        <v>2</v>
      </c>
      <c r="G9" s="5">
        <v>0</v>
      </c>
      <c r="H9" s="5">
        <v>2</v>
      </c>
      <c r="I9" s="5">
        <v>2</v>
      </c>
      <c r="J9" s="5">
        <v>2</v>
      </c>
      <c r="K9" s="5">
        <v>2</v>
      </c>
      <c r="L9" s="10">
        <f t="shared" si="1"/>
        <v>12</v>
      </c>
      <c r="M9" s="10"/>
      <c r="N9" s="5">
        <v>2</v>
      </c>
      <c r="O9" s="5">
        <v>0</v>
      </c>
      <c r="P9" s="5">
        <v>2</v>
      </c>
      <c r="Q9" s="5">
        <v>3</v>
      </c>
      <c r="R9" s="5">
        <v>1</v>
      </c>
      <c r="S9" s="5">
        <v>1</v>
      </c>
      <c r="T9" s="5">
        <v>2</v>
      </c>
      <c r="U9" s="5">
        <v>2</v>
      </c>
      <c r="V9" s="5">
        <v>0</v>
      </c>
      <c r="W9" s="10">
        <f t="shared" si="0"/>
        <v>13</v>
      </c>
      <c r="X9" s="10"/>
      <c r="Y9" s="10">
        <f t="shared" si="2"/>
        <v>37.5</v>
      </c>
      <c r="Z9" s="10"/>
      <c r="AA9" s="10">
        <f t="shared" si="3"/>
        <v>37.5</v>
      </c>
    </row>
    <row r="10" spans="1:27" x14ac:dyDescent="0.35">
      <c r="A10" s="4"/>
      <c r="B10" s="36" t="s">
        <v>31</v>
      </c>
      <c r="C10" s="5">
        <v>2</v>
      </c>
      <c r="D10" s="5">
        <v>2</v>
      </c>
      <c r="E10" s="5">
        <v>2</v>
      </c>
      <c r="F10" s="5">
        <v>2</v>
      </c>
      <c r="G10" s="5">
        <v>1</v>
      </c>
      <c r="H10" s="5">
        <v>3</v>
      </c>
      <c r="I10" s="5">
        <v>1</v>
      </c>
      <c r="J10" s="5">
        <v>2</v>
      </c>
      <c r="K10" s="5">
        <v>3</v>
      </c>
      <c r="L10" s="10">
        <f t="shared" si="1"/>
        <v>18</v>
      </c>
      <c r="M10" s="10"/>
      <c r="N10" s="5">
        <v>1</v>
      </c>
      <c r="O10" s="5">
        <v>1</v>
      </c>
      <c r="P10" s="5">
        <v>2</v>
      </c>
      <c r="Q10" s="5">
        <v>2</v>
      </c>
      <c r="R10" s="5">
        <v>3</v>
      </c>
      <c r="S10" s="5">
        <v>1</v>
      </c>
      <c r="T10" s="5">
        <v>1</v>
      </c>
      <c r="U10" s="5">
        <v>1</v>
      </c>
      <c r="V10" s="5">
        <v>1</v>
      </c>
      <c r="W10" s="10">
        <f t="shared" si="0"/>
        <v>13</v>
      </c>
      <c r="X10" s="10"/>
      <c r="Y10" s="10">
        <f t="shared" si="2"/>
        <v>46.5</v>
      </c>
      <c r="Z10" s="10"/>
      <c r="AA10" s="10">
        <f t="shared" si="3"/>
        <v>46.5</v>
      </c>
    </row>
    <row r="11" spans="1:27" x14ac:dyDescent="0.35">
      <c r="A11" s="4"/>
      <c r="B11" s="36" t="s">
        <v>25</v>
      </c>
      <c r="C11" s="5">
        <v>2</v>
      </c>
      <c r="D11" s="5">
        <v>0</v>
      </c>
      <c r="E11" s="5">
        <v>0</v>
      </c>
      <c r="F11" s="5">
        <v>2</v>
      </c>
      <c r="G11" s="5">
        <v>3</v>
      </c>
      <c r="H11" s="5">
        <v>2</v>
      </c>
      <c r="I11" s="5">
        <v>0</v>
      </c>
      <c r="J11" s="5">
        <v>1</v>
      </c>
      <c r="K11" s="5">
        <v>3</v>
      </c>
      <c r="L11" s="10">
        <f t="shared" si="1"/>
        <v>13</v>
      </c>
      <c r="M11" s="10"/>
      <c r="N11" s="5">
        <v>1</v>
      </c>
      <c r="O11" s="5">
        <v>3</v>
      </c>
      <c r="P11" s="5">
        <v>3</v>
      </c>
      <c r="Q11" s="5">
        <v>0</v>
      </c>
      <c r="R11" s="5">
        <v>0</v>
      </c>
      <c r="S11" s="5">
        <v>3</v>
      </c>
      <c r="T11" s="5">
        <v>2</v>
      </c>
      <c r="U11" s="5">
        <v>2</v>
      </c>
      <c r="V11" s="5">
        <v>0</v>
      </c>
      <c r="W11" s="10">
        <f t="shared" si="0"/>
        <v>14</v>
      </c>
      <c r="X11" s="10"/>
      <c r="Y11" s="10">
        <f t="shared" si="2"/>
        <v>40.5</v>
      </c>
      <c r="Z11" s="10"/>
      <c r="AA11" s="10">
        <f t="shared" si="3"/>
        <v>40.5</v>
      </c>
    </row>
    <row r="12" spans="1:27" x14ac:dyDescent="0.35">
      <c r="A12" s="4"/>
      <c r="B12" s="36" t="s">
        <v>27</v>
      </c>
      <c r="C12" s="5">
        <v>2</v>
      </c>
      <c r="D12" s="5">
        <v>1</v>
      </c>
      <c r="E12" s="5">
        <v>1</v>
      </c>
      <c r="F12" s="5">
        <v>2</v>
      </c>
      <c r="G12" s="5">
        <v>1</v>
      </c>
      <c r="H12" s="5">
        <v>0</v>
      </c>
      <c r="I12" s="5">
        <v>0</v>
      </c>
      <c r="J12" s="5">
        <v>0</v>
      </c>
      <c r="K12" s="5">
        <v>0</v>
      </c>
      <c r="L12" s="10">
        <f t="shared" si="1"/>
        <v>7</v>
      </c>
      <c r="M12" s="10"/>
      <c r="N12" s="5">
        <v>1</v>
      </c>
      <c r="O12" s="5">
        <v>2</v>
      </c>
      <c r="P12" s="5">
        <v>1</v>
      </c>
      <c r="Q12" s="5">
        <v>1</v>
      </c>
      <c r="R12" s="5">
        <v>2</v>
      </c>
      <c r="S12" s="5">
        <v>2</v>
      </c>
      <c r="T12" s="5">
        <v>0</v>
      </c>
      <c r="U12" s="5">
        <v>3</v>
      </c>
      <c r="V12" s="5">
        <v>2</v>
      </c>
      <c r="W12" s="10">
        <f t="shared" si="0"/>
        <v>14</v>
      </c>
      <c r="X12" s="10"/>
      <c r="Y12" s="10">
        <f t="shared" si="2"/>
        <v>31.5</v>
      </c>
      <c r="Z12" s="10"/>
      <c r="AA12" s="10">
        <f t="shared" si="3"/>
        <v>31.5</v>
      </c>
    </row>
    <row r="13" spans="1:27" x14ac:dyDescent="0.35">
      <c r="A13" s="4"/>
      <c r="B13" s="36" t="s">
        <v>3</v>
      </c>
      <c r="C13" s="5">
        <v>1</v>
      </c>
      <c r="D13" s="5">
        <v>0</v>
      </c>
      <c r="E13" s="5">
        <v>3</v>
      </c>
      <c r="F13" s="5">
        <v>1</v>
      </c>
      <c r="G13" s="5">
        <v>0</v>
      </c>
      <c r="H13" s="5">
        <v>0</v>
      </c>
      <c r="I13" s="5">
        <v>1</v>
      </c>
      <c r="J13" s="5">
        <v>1</v>
      </c>
      <c r="K13" s="5">
        <v>1</v>
      </c>
      <c r="L13" s="10">
        <f t="shared" si="1"/>
        <v>8</v>
      </c>
      <c r="M13" s="10"/>
      <c r="N13" s="5">
        <v>1</v>
      </c>
      <c r="O13" s="5">
        <v>3</v>
      </c>
      <c r="P13" s="5">
        <v>2</v>
      </c>
      <c r="Q13" s="5">
        <v>2</v>
      </c>
      <c r="R13" s="5">
        <v>2</v>
      </c>
      <c r="S13" s="5">
        <v>1</v>
      </c>
      <c r="T13" s="5">
        <v>0</v>
      </c>
      <c r="U13" s="5">
        <v>2</v>
      </c>
      <c r="V13" s="5">
        <v>2</v>
      </c>
      <c r="W13" s="10">
        <f t="shared" si="0"/>
        <v>15</v>
      </c>
      <c r="X13" s="10"/>
      <c r="Y13" s="10">
        <f t="shared" si="2"/>
        <v>34.5</v>
      </c>
      <c r="Z13" s="10"/>
      <c r="AA13" s="10">
        <f>M13+X13+Y13+Z13</f>
        <v>34.5</v>
      </c>
    </row>
    <row r="14" spans="1:27" x14ac:dyDescent="0.35">
      <c r="A14" s="4"/>
      <c r="B14" s="36" t="s">
        <v>30</v>
      </c>
      <c r="C14" s="5">
        <v>1</v>
      </c>
      <c r="D14" s="5">
        <v>2</v>
      </c>
      <c r="E14" s="5">
        <v>2</v>
      </c>
      <c r="F14" s="5">
        <v>1</v>
      </c>
      <c r="G14" s="5">
        <v>3</v>
      </c>
      <c r="H14" s="5">
        <v>0</v>
      </c>
      <c r="I14" s="5">
        <v>1</v>
      </c>
      <c r="J14" s="5">
        <v>2</v>
      </c>
      <c r="K14" s="5">
        <v>2</v>
      </c>
      <c r="L14" s="10">
        <f t="shared" si="1"/>
        <v>14</v>
      </c>
      <c r="M14" s="10"/>
      <c r="N14" s="5">
        <v>0</v>
      </c>
      <c r="O14" s="5">
        <v>1</v>
      </c>
      <c r="P14" s="5">
        <v>2</v>
      </c>
      <c r="Q14" s="5">
        <v>2</v>
      </c>
      <c r="R14" s="5">
        <v>2</v>
      </c>
      <c r="S14" s="5">
        <v>1</v>
      </c>
      <c r="T14" s="5">
        <v>2</v>
      </c>
      <c r="U14" s="5">
        <v>3</v>
      </c>
      <c r="V14" s="5">
        <v>0</v>
      </c>
      <c r="W14" s="10">
        <f t="shared" si="0"/>
        <v>13</v>
      </c>
      <c r="X14" s="10"/>
      <c r="Y14" s="10">
        <f t="shared" si="2"/>
        <v>40.5</v>
      </c>
      <c r="Z14" s="10"/>
      <c r="AA14" s="10">
        <f>M14+X14+Y14+Z14</f>
        <v>40.5</v>
      </c>
    </row>
    <row r="15" spans="1:27" x14ac:dyDescent="0.35">
      <c r="A15" s="4"/>
      <c r="B15" s="36"/>
      <c r="C15" s="5"/>
      <c r="D15" s="5"/>
      <c r="E15" s="5"/>
      <c r="F15" s="5"/>
      <c r="G15" s="5"/>
      <c r="H15" s="5"/>
      <c r="I15" s="5"/>
      <c r="J15" s="5"/>
      <c r="K15" s="5"/>
      <c r="L15" s="10"/>
      <c r="M15" s="10"/>
      <c r="N15" s="5"/>
      <c r="O15" s="5"/>
      <c r="P15" s="5"/>
      <c r="Q15" s="5"/>
      <c r="R15" s="5"/>
      <c r="S15" s="5"/>
      <c r="T15" s="5"/>
      <c r="U15" s="5"/>
      <c r="V15" s="5"/>
      <c r="W15" s="10"/>
      <c r="X15" s="10"/>
      <c r="Y15" s="10"/>
      <c r="Z15" s="10"/>
      <c r="AA15" s="10"/>
    </row>
    <row r="16" spans="1:27" x14ac:dyDescent="0.35">
      <c r="A16" s="4" t="s">
        <v>18</v>
      </c>
      <c r="B16" s="4"/>
      <c r="C16" s="5">
        <v>4</v>
      </c>
      <c r="D16" s="5">
        <v>5</v>
      </c>
      <c r="E16" s="5">
        <v>6</v>
      </c>
      <c r="F16" s="5">
        <v>4</v>
      </c>
      <c r="G16" s="5">
        <v>6</v>
      </c>
      <c r="H16" s="5">
        <v>6</v>
      </c>
      <c r="I16" s="5">
        <v>5</v>
      </c>
      <c r="J16" s="5">
        <v>4</v>
      </c>
      <c r="K16" s="5">
        <v>6</v>
      </c>
      <c r="L16" s="10">
        <f t="shared" si="1"/>
        <v>46</v>
      </c>
      <c r="M16" s="10"/>
      <c r="N16" s="5">
        <v>3</v>
      </c>
      <c r="O16" s="5">
        <v>5</v>
      </c>
      <c r="P16" s="5">
        <v>5</v>
      </c>
      <c r="Q16" s="5">
        <v>4</v>
      </c>
      <c r="R16" s="5">
        <v>6</v>
      </c>
      <c r="S16" s="5">
        <v>5</v>
      </c>
      <c r="T16" s="5">
        <v>5</v>
      </c>
      <c r="U16" s="5">
        <v>5</v>
      </c>
      <c r="V16" s="5">
        <v>6</v>
      </c>
      <c r="W16" s="10">
        <f t="shared" si="0"/>
        <v>44</v>
      </c>
      <c r="X16" s="10"/>
      <c r="Y16" s="10">
        <f>(L16+W16)</f>
        <v>90</v>
      </c>
      <c r="Z16" s="10"/>
      <c r="AA16" s="10">
        <f>W16+L16</f>
        <v>90</v>
      </c>
    </row>
    <row r="17" spans="1:27" x14ac:dyDescent="0.35">
      <c r="A17" s="4"/>
      <c r="B17" s="4"/>
      <c r="C17" s="5"/>
      <c r="D17" s="5"/>
      <c r="E17" s="5"/>
      <c r="F17" s="5"/>
      <c r="G17" s="5"/>
      <c r="H17" s="5"/>
      <c r="I17" s="5"/>
      <c r="J17" s="5"/>
      <c r="K17" s="5"/>
      <c r="L17" s="10"/>
      <c r="M17" s="10"/>
      <c r="N17" s="5"/>
      <c r="O17" s="5"/>
      <c r="P17" s="5"/>
      <c r="Q17" s="5"/>
      <c r="R17" s="5"/>
      <c r="S17" s="5"/>
      <c r="T17" s="5"/>
      <c r="U17" s="5"/>
      <c r="V17" s="5"/>
      <c r="W17" s="10"/>
      <c r="X17" s="10"/>
      <c r="Y17" s="10"/>
      <c r="Z17" s="10"/>
      <c r="AA17" s="10"/>
    </row>
    <row r="18" spans="1:27" x14ac:dyDescent="0.35">
      <c r="A18" s="4"/>
      <c r="B18" s="36" t="s">
        <v>9</v>
      </c>
      <c r="C18" s="5">
        <v>2</v>
      </c>
      <c r="D18" s="5">
        <v>2</v>
      </c>
      <c r="E18" s="5">
        <v>2</v>
      </c>
      <c r="F18" s="5">
        <v>0</v>
      </c>
      <c r="G18" s="5">
        <v>1</v>
      </c>
      <c r="H18" s="5">
        <v>2</v>
      </c>
      <c r="I18" s="5">
        <v>0</v>
      </c>
      <c r="J18" s="5">
        <v>0</v>
      </c>
      <c r="K18" s="5">
        <v>1</v>
      </c>
      <c r="L18" s="10">
        <f t="shared" si="1"/>
        <v>10</v>
      </c>
      <c r="M18" s="10"/>
      <c r="N18" s="5">
        <v>0</v>
      </c>
      <c r="O18" s="5">
        <v>2</v>
      </c>
      <c r="P18" s="5">
        <v>1</v>
      </c>
      <c r="Q18" s="5">
        <v>2</v>
      </c>
      <c r="R18" s="5">
        <v>1</v>
      </c>
      <c r="S18" s="5">
        <v>0</v>
      </c>
      <c r="T18" s="5">
        <v>3</v>
      </c>
      <c r="U18" s="5">
        <v>0</v>
      </c>
      <c r="V18" s="5">
        <v>1</v>
      </c>
      <c r="W18" s="10">
        <f t="shared" si="0"/>
        <v>10</v>
      </c>
      <c r="X18" s="10"/>
      <c r="Y18" s="10">
        <f t="shared" si="2"/>
        <v>30</v>
      </c>
      <c r="Z18" s="10"/>
      <c r="AA18" s="10">
        <f t="shared" si="3"/>
        <v>30</v>
      </c>
    </row>
    <row r="19" spans="1:27" x14ac:dyDescent="0.35">
      <c r="A19" s="4"/>
      <c r="B19" s="35" t="s">
        <v>107</v>
      </c>
      <c r="C19" s="5">
        <v>1</v>
      </c>
      <c r="D19" s="5">
        <v>3</v>
      </c>
      <c r="E19" s="5">
        <v>0</v>
      </c>
      <c r="F19" s="5">
        <v>2</v>
      </c>
      <c r="G19" s="5">
        <v>1</v>
      </c>
      <c r="H19" s="5">
        <v>1</v>
      </c>
      <c r="I19" s="5">
        <v>0</v>
      </c>
      <c r="J19" s="5">
        <v>1</v>
      </c>
      <c r="K19" s="5">
        <v>1</v>
      </c>
      <c r="L19" s="10">
        <f t="shared" si="1"/>
        <v>10</v>
      </c>
      <c r="M19" s="10"/>
      <c r="N19" s="5">
        <v>2</v>
      </c>
      <c r="O19" s="5">
        <v>3</v>
      </c>
      <c r="P19" s="5">
        <v>1</v>
      </c>
      <c r="Q19" s="5">
        <v>2</v>
      </c>
      <c r="R19" s="5">
        <v>2</v>
      </c>
      <c r="S19" s="5">
        <v>1</v>
      </c>
      <c r="T19" s="5">
        <v>2</v>
      </c>
      <c r="U19" s="5">
        <v>2</v>
      </c>
      <c r="V19" s="5">
        <v>3</v>
      </c>
      <c r="W19" s="10">
        <f t="shared" si="0"/>
        <v>18</v>
      </c>
      <c r="X19" s="10"/>
      <c r="Y19" s="10">
        <f t="shared" si="2"/>
        <v>42</v>
      </c>
      <c r="Z19" s="10"/>
      <c r="AA19" s="10">
        <f t="shared" si="3"/>
        <v>42</v>
      </c>
    </row>
    <row r="20" spans="1:27" x14ac:dyDescent="0.35">
      <c r="A20" s="4"/>
      <c r="B20" s="36" t="s">
        <v>8</v>
      </c>
      <c r="C20" s="5">
        <v>2</v>
      </c>
      <c r="D20" s="5">
        <v>0</v>
      </c>
      <c r="E20" s="5">
        <v>2</v>
      </c>
      <c r="F20" s="5">
        <v>3</v>
      </c>
      <c r="G20" s="5">
        <v>2</v>
      </c>
      <c r="H20" s="5">
        <v>2</v>
      </c>
      <c r="I20" s="5">
        <v>1</v>
      </c>
      <c r="J20" s="5">
        <v>2</v>
      </c>
      <c r="K20" s="5">
        <v>2</v>
      </c>
      <c r="L20" s="10">
        <f t="shared" si="1"/>
        <v>16</v>
      </c>
      <c r="M20" s="10"/>
      <c r="N20" s="5">
        <v>2</v>
      </c>
      <c r="O20" s="5">
        <v>1</v>
      </c>
      <c r="P20" s="5">
        <v>1</v>
      </c>
      <c r="Q20" s="5">
        <v>2</v>
      </c>
      <c r="R20" s="5">
        <v>2</v>
      </c>
      <c r="S20" s="5">
        <v>1</v>
      </c>
      <c r="T20" s="5">
        <v>3</v>
      </c>
      <c r="U20" s="5">
        <v>3</v>
      </c>
      <c r="V20" s="5">
        <v>1</v>
      </c>
      <c r="W20" s="10">
        <v>16</v>
      </c>
      <c r="X20" s="10"/>
      <c r="Y20" s="10">
        <f t="shared" si="2"/>
        <v>48</v>
      </c>
      <c r="Z20" s="10"/>
      <c r="AA20" s="10">
        <f t="shared" si="3"/>
        <v>48</v>
      </c>
    </row>
    <row r="21" spans="1:27" x14ac:dyDescent="0.35">
      <c r="A21" s="4"/>
      <c r="B21" s="36" t="s">
        <v>21</v>
      </c>
      <c r="C21" s="5">
        <v>3</v>
      </c>
      <c r="D21" s="5">
        <v>2</v>
      </c>
      <c r="E21" s="5">
        <v>2</v>
      </c>
      <c r="F21" s="5">
        <v>0</v>
      </c>
      <c r="G21" s="5">
        <v>2</v>
      </c>
      <c r="H21" s="5">
        <v>2</v>
      </c>
      <c r="I21" s="5">
        <v>1</v>
      </c>
      <c r="J21" s="5">
        <v>3</v>
      </c>
      <c r="K21" s="5">
        <v>0</v>
      </c>
      <c r="L21" s="10">
        <f t="shared" si="1"/>
        <v>15</v>
      </c>
      <c r="M21" s="10"/>
      <c r="N21" s="5">
        <v>2</v>
      </c>
      <c r="O21" s="5">
        <v>2</v>
      </c>
      <c r="P21" s="5">
        <v>1</v>
      </c>
      <c r="Q21" s="5">
        <v>2</v>
      </c>
      <c r="R21" s="5">
        <v>1</v>
      </c>
      <c r="S21" s="5">
        <v>2</v>
      </c>
      <c r="T21" s="5">
        <v>2</v>
      </c>
      <c r="U21" s="5">
        <v>3</v>
      </c>
      <c r="V21" s="5">
        <v>0</v>
      </c>
      <c r="W21" s="10">
        <f t="shared" si="0"/>
        <v>15</v>
      </c>
      <c r="X21" s="10"/>
      <c r="Y21" s="10">
        <f t="shared" si="2"/>
        <v>45</v>
      </c>
      <c r="Z21" s="10"/>
      <c r="AA21" s="10">
        <f t="shared" si="3"/>
        <v>45</v>
      </c>
    </row>
    <row r="22" spans="1:27" x14ac:dyDescent="0.35">
      <c r="A22" s="4"/>
      <c r="B22" s="37" t="s">
        <v>7</v>
      </c>
      <c r="C22" s="5">
        <v>1</v>
      </c>
      <c r="D22" s="5">
        <v>2</v>
      </c>
      <c r="E22" s="5">
        <v>2</v>
      </c>
      <c r="F22" s="5">
        <v>0</v>
      </c>
      <c r="G22" s="5">
        <v>2</v>
      </c>
      <c r="H22" s="5">
        <v>2</v>
      </c>
      <c r="I22" s="5">
        <v>1</v>
      </c>
      <c r="J22" s="5">
        <v>1</v>
      </c>
      <c r="K22" s="5">
        <v>1</v>
      </c>
      <c r="L22" s="10">
        <f t="shared" si="1"/>
        <v>12</v>
      </c>
      <c r="M22" s="10"/>
      <c r="N22" s="5">
        <v>1</v>
      </c>
      <c r="O22" s="5">
        <v>1</v>
      </c>
      <c r="P22" s="5">
        <v>2</v>
      </c>
      <c r="Q22" s="5">
        <v>2</v>
      </c>
      <c r="R22" s="5">
        <v>2</v>
      </c>
      <c r="S22" s="5">
        <v>1</v>
      </c>
      <c r="T22" s="5">
        <v>0</v>
      </c>
      <c r="U22" s="5">
        <v>1</v>
      </c>
      <c r="V22" s="5">
        <v>0</v>
      </c>
      <c r="W22" s="10">
        <f t="shared" si="0"/>
        <v>10</v>
      </c>
      <c r="X22" s="10"/>
      <c r="Y22" s="10">
        <f t="shared" si="2"/>
        <v>33</v>
      </c>
      <c r="Z22" s="10"/>
      <c r="AA22" s="10">
        <f t="shared" si="3"/>
        <v>33</v>
      </c>
    </row>
    <row r="23" spans="1:27" x14ac:dyDescent="0.35">
      <c r="A23" s="4"/>
      <c r="B23" s="36" t="s">
        <v>38</v>
      </c>
      <c r="C23" s="5">
        <v>0</v>
      </c>
      <c r="D23" s="5">
        <v>1</v>
      </c>
      <c r="E23" s="5">
        <v>1</v>
      </c>
      <c r="F23" s="5">
        <v>2</v>
      </c>
      <c r="G23" s="5">
        <v>1</v>
      </c>
      <c r="H23" s="5">
        <v>0</v>
      </c>
      <c r="I23" s="5">
        <v>0</v>
      </c>
      <c r="J23" s="5">
        <v>0</v>
      </c>
      <c r="K23" s="5">
        <v>0</v>
      </c>
      <c r="L23" s="10">
        <f t="shared" si="1"/>
        <v>5</v>
      </c>
      <c r="M23" s="10"/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10">
        <f t="shared" si="0"/>
        <v>0</v>
      </c>
      <c r="X23" s="10"/>
      <c r="Y23" s="10">
        <f t="shared" si="2"/>
        <v>7.5</v>
      </c>
      <c r="Z23" s="10"/>
      <c r="AA23" s="10">
        <f t="shared" si="3"/>
        <v>7.5</v>
      </c>
    </row>
    <row r="24" spans="1:27" x14ac:dyDescent="0.35">
      <c r="A24" s="4"/>
      <c r="B24" s="36" t="s">
        <v>1</v>
      </c>
      <c r="C24" s="5">
        <v>1</v>
      </c>
      <c r="D24" s="5">
        <v>1</v>
      </c>
      <c r="E24" s="5">
        <v>1</v>
      </c>
      <c r="F24" s="5">
        <v>2</v>
      </c>
      <c r="G24" s="5">
        <v>1</v>
      </c>
      <c r="H24" s="5">
        <v>3</v>
      </c>
      <c r="I24" s="5">
        <v>2</v>
      </c>
      <c r="J24" s="5">
        <v>0</v>
      </c>
      <c r="K24" s="5">
        <v>2</v>
      </c>
      <c r="L24" s="10">
        <f t="shared" si="1"/>
        <v>13</v>
      </c>
      <c r="M24" s="10"/>
      <c r="N24" s="5">
        <v>3</v>
      </c>
      <c r="O24" s="5">
        <v>2</v>
      </c>
      <c r="P24" s="5">
        <v>2</v>
      </c>
      <c r="Q24" s="5">
        <v>2</v>
      </c>
      <c r="R24" s="5">
        <v>2</v>
      </c>
      <c r="S24" s="5">
        <v>2</v>
      </c>
      <c r="T24" s="5">
        <v>2</v>
      </c>
      <c r="U24" s="5">
        <v>3</v>
      </c>
      <c r="V24" s="5">
        <v>0</v>
      </c>
      <c r="W24" s="10">
        <f t="shared" si="0"/>
        <v>18</v>
      </c>
      <c r="X24" s="10">
        <v>7</v>
      </c>
      <c r="Y24" s="10">
        <f t="shared" si="2"/>
        <v>46.5</v>
      </c>
      <c r="Z24" s="10"/>
      <c r="AA24" s="10">
        <f t="shared" si="3"/>
        <v>53.5</v>
      </c>
    </row>
    <row r="25" spans="1:27" x14ac:dyDescent="0.35">
      <c r="A25" s="4"/>
      <c r="B25" s="36" t="s">
        <v>22</v>
      </c>
      <c r="C25" s="5">
        <v>1</v>
      </c>
      <c r="D25" s="5">
        <v>3</v>
      </c>
      <c r="E25" s="5">
        <v>3</v>
      </c>
      <c r="F25" s="5">
        <v>3</v>
      </c>
      <c r="G25" s="5">
        <v>2</v>
      </c>
      <c r="H25" s="5">
        <v>2</v>
      </c>
      <c r="I25" s="5">
        <v>2</v>
      </c>
      <c r="J25" s="5">
        <v>2</v>
      </c>
      <c r="K25" s="5">
        <v>2</v>
      </c>
      <c r="L25" s="10">
        <f t="shared" si="1"/>
        <v>20</v>
      </c>
      <c r="M25" s="10"/>
      <c r="N25" s="5">
        <v>1</v>
      </c>
      <c r="O25" s="5">
        <v>2</v>
      </c>
      <c r="P25" s="5">
        <v>1</v>
      </c>
      <c r="Q25" s="5">
        <v>2</v>
      </c>
      <c r="R25" s="5">
        <v>3</v>
      </c>
      <c r="S25" s="5">
        <v>1</v>
      </c>
      <c r="T25" s="5">
        <v>2</v>
      </c>
      <c r="U25" s="5">
        <v>1</v>
      </c>
      <c r="V25" s="5">
        <v>1</v>
      </c>
      <c r="W25" s="10">
        <f t="shared" si="0"/>
        <v>14</v>
      </c>
      <c r="X25" s="10">
        <v>10</v>
      </c>
      <c r="Y25" s="10">
        <f t="shared" si="2"/>
        <v>51</v>
      </c>
      <c r="Z25" s="10"/>
      <c r="AA25" s="10">
        <f t="shared" si="3"/>
        <v>61</v>
      </c>
    </row>
    <row r="26" spans="1:27" x14ac:dyDescent="0.35">
      <c r="A26" s="4"/>
      <c r="B26" s="35" t="s">
        <v>111</v>
      </c>
      <c r="C26" s="5">
        <v>0</v>
      </c>
      <c r="D26" s="5">
        <v>2</v>
      </c>
      <c r="E26" s="5">
        <v>1</v>
      </c>
      <c r="F26" s="5">
        <v>0</v>
      </c>
      <c r="G26" s="5">
        <v>0</v>
      </c>
      <c r="H26" s="5">
        <v>0</v>
      </c>
      <c r="I26" s="5">
        <v>0</v>
      </c>
      <c r="J26" s="5">
        <v>1</v>
      </c>
      <c r="K26" s="5">
        <v>1</v>
      </c>
      <c r="L26" s="10">
        <f t="shared" si="1"/>
        <v>5</v>
      </c>
      <c r="M26" s="10"/>
      <c r="N26" s="5">
        <v>1</v>
      </c>
      <c r="O26" s="5">
        <v>2</v>
      </c>
      <c r="P26" s="5">
        <v>1</v>
      </c>
      <c r="Q26" s="5">
        <v>3</v>
      </c>
      <c r="R26" s="5">
        <v>1</v>
      </c>
      <c r="S26" s="5">
        <v>1</v>
      </c>
      <c r="T26" s="5">
        <v>1</v>
      </c>
      <c r="U26" s="5">
        <v>3</v>
      </c>
      <c r="V26" s="5">
        <v>0</v>
      </c>
      <c r="W26" s="10">
        <f t="shared" si="0"/>
        <v>13</v>
      </c>
      <c r="X26" s="10"/>
      <c r="Y26" s="10">
        <f t="shared" si="2"/>
        <v>27</v>
      </c>
      <c r="Z26" s="10"/>
      <c r="AA26" s="10">
        <f t="shared" si="3"/>
        <v>27</v>
      </c>
    </row>
    <row r="27" spans="1:27" x14ac:dyDescent="0.35">
      <c r="A27" s="4"/>
      <c r="B27" s="35" t="s">
        <v>116</v>
      </c>
      <c r="C27" s="5">
        <v>2</v>
      </c>
      <c r="D27" s="5">
        <v>0</v>
      </c>
      <c r="E27" s="5">
        <v>2</v>
      </c>
      <c r="F27" s="5">
        <v>3</v>
      </c>
      <c r="G27" s="5">
        <v>3</v>
      </c>
      <c r="H27" s="5">
        <v>1</v>
      </c>
      <c r="I27" s="5">
        <v>1</v>
      </c>
      <c r="J27" s="5">
        <v>2</v>
      </c>
      <c r="K27" s="5">
        <v>2</v>
      </c>
      <c r="L27" s="10">
        <f t="shared" si="1"/>
        <v>16</v>
      </c>
      <c r="M27" s="10"/>
      <c r="N27" s="5">
        <v>0</v>
      </c>
      <c r="O27" s="5">
        <v>2</v>
      </c>
      <c r="P27" s="5">
        <v>2</v>
      </c>
      <c r="Q27" s="5">
        <v>3</v>
      </c>
      <c r="R27" s="5">
        <v>3</v>
      </c>
      <c r="S27" s="5">
        <v>2</v>
      </c>
      <c r="T27" s="5">
        <v>3</v>
      </c>
      <c r="U27" s="5">
        <v>1</v>
      </c>
      <c r="V27" s="5">
        <v>3</v>
      </c>
      <c r="W27" s="10">
        <f t="shared" si="0"/>
        <v>19</v>
      </c>
      <c r="X27" s="10">
        <v>15</v>
      </c>
      <c r="Y27" s="10">
        <f t="shared" si="2"/>
        <v>52.5</v>
      </c>
      <c r="Z27" s="10"/>
      <c r="AA27" s="10">
        <f t="shared" si="3"/>
        <v>67.5</v>
      </c>
    </row>
    <row r="28" spans="1:27" x14ac:dyDescent="0.35">
      <c r="A28" s="4"/>
      <c r="B28" s="4"/>
      <c r="C28" s="5"/>
      <c r="D28" s="5"/>
      <c r="E28" s="5"/>
      <c r="F28" s="5"/>
      <c r="G28" s="5"/>
      <c r="H28" s="5"/>
      <c r="I28" s="5"/>
      <c r="J28" s="5"/>
      <c r="K28" s="5"/>
      <c r="L28" s="10"/>
      <c r="M28" s="10"/>
      <c r="N28" s="5"/>
      <c r="O28" s="5"/>
      <c r="P28" s="5"/>
      <c r="Q28" s="5"/>
      <c r="R28" s="5"/>
      <c r="S28" s="5"/>
      <c r="T28" s="5"/>
      <c r="U28" s="5"/>
      <c r="V28" s="5"/>
      <c r="W28" s="10"/>
      <c r="X28" s="10"/>
      <c r="Y28" s="10"/>
      <c r="Z28" s="10"/>
      <c r="AA28" s="10"/>
    </row>
    <row r="29" spans="1:27" x14ac:dyDescent="0.35">
      <c r="A29" s="4" t="s">
        <v>18</v>
      </c>
      <c r="B29" s="4"/>
      <c r="C29" s="5">
        <v>5</v>
      </c>
      <c r="D29" s="5">
        <v>5</v>
      </c>
      <c r="E29" s="5">
        <v>4</v>
      </c>
      <c r="F29" s="5">
        <v>6</v>
      </c>
      <c r="G29" s="5">
        <v>5</v>
      </c>
      <c r="H29" s="5">
        <v>5</v>
      </c>
      <c r="I29" s="5">
        <v>4</v>
      </c>
      <c r="J29" s="5">
        <v>5</v>
      </c>
      <c r="K29" s="5">
        <v>4</v>
      </c>
      <c r="L29" s="10">
        <f>SUM(C29:K29)</f>
        <v>43</v>
      </c>
      <c r="M29" s="10"/>
      <c r="N29" s="5">
        <v>5</v>
      </c>
      <c r="O29" s="5">
        <v>5</v>
      </c>
      <c r="P29" s="5">
        <v>4</v>
      </c>
      <c r="Q29" s="5">
        <v>6</v>
      </c>
      <c r="R29" s="5">
        <v>6</v>
      </c>
      <c r="S29" s="5">
        <v>4</v>
      </c>
      <c r="T29" s="5">
        <v>6</v>
      </c>
      <c r="U29" s="5">
        <v>6</v>
      </c>
      <c r="V29" s="5">
        <v>4</v>
      </c>
      <c r="W29" s="10">
        <f>SUM(N29:V29)</f>
        <v>46</v>
      </c>
      <c r="X29" s="10"/>
      <c r="Y29" s="10">
        <f>L29+W29</f>
        <v>89</v>
      </c>
      <c r="Z29" s="10"/>
      <c r="AA29" s="10">
        <f>W29+L29</f>
        <v>89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workbookViewId="0">
      <selection activeCell="D9" sqref="D9"/>
    </sheetView>
  </sheetViews>
  <sheetFormatPr defaultColWidth="8.7265625" defaultRowHeight="14.5" x14ac:dyDescent="0.35"/>
  <cols>
    <col min="1" max="1" width="22.54296875" style="19" customWidth="1"/>
    <col min="2" max="3" width="13" style="19" customWidth="1"/>
    <col min="4" max="4" width="39.7265625" style="19" customWidth="1"/>
    <col min="5" max="7" width="13.1796875" style="19" customWidth="1"/>
    <col min="8" max="16384" width="8.7265625" style="19"/>
  </cols>
  <sheetData>
    <row r="1" spans="1:10" x14ac:dyDescent="0.35">
      <c r="A1" s="18" t="s">
        <v>36</v>
      </c>
      <c r="B1" s="18" t="s">
        <v>39</v>
      </c>
      <c r="C1" s="18" t="s">
        <v>40</v>
      </c>
      <c r="D1" s="18" t="s">
        <v>41</v>
      </c>
      <c r="E1" s="18" t="s">
        <v>42</v>
      </c>
      <c r="F1" s="18" t="s">
        <v>43</v>
      </c>
      <c r="G1" s="18" t="s">
        <v>44</v>
      </c>
      <c r="H1" s="18" t="s">
        <v>168</v>
      </c>
    </row>
    <row r="2" spans="1:10" x14ac:dyDescent="0.35">
      <c r="A2" s="20" t="s">
        <v>5</v>
      </c>
      <c r="B2" s="19" t="s">
        <v>45</v>
      </c>
      <c r="C2" s="19" t="s">
        <v>46</v>
      </c>
      <c r="D2" s="19" t="s">
        <v>47</v>
      </c>
      <c r="E2" s="19">
        <v>768597814</v>
      </c>
      <c r="F2" s="19" t="s">
        <v>48</v>
      </c>
      <c r="G2" s="21" t="s">
        <v>48</v>
      </c>
      <c r="H2" s="21" t="s">
        <v>160</v>
      </c>
    </row>
    <row r="3" spans="1:10" x14ac:dyDescent="0.35">
      <c r="A3" s="24" t="s">
        <v>167</v>
      </c>
      <c r="B3" s="28"/>
      <c r="C3" s="21" t="s">
        <v>166</v>
      </c>
      <c r="D3" s="22" t="s">
        <v>165</v>
      </c>
      <c r="E3" s="21" t="s">
        <v>164</v>
      </c>
      <c r="F3" s="21" t="s">
        <v>48</v>
      </c>
      <c r="G3" s="21"/>
      <c r="H3" s="21" t="s">
        <v>160</v>
      </c>
    </row>
    <row r="4" spans="1:10" x14ac:dyDescent="0.35">
      <c r="A4" s="20" t="s">
        <v>34</v>
      </c>
      <c r="C4" s="19" t="s">
        <v>105</v>
      </c>
      <c r="D4" s="19" t="s">
        <v>106</v>
      </c>
      <c r="F4" s="21" t="s">
        <v>48</v>
      </c>
      <c r="G4" s="21"/>
      <c r="H4" s="21" t="s">
        <v>160</v>
      </c>
    </row>
    <row r="5" spans="1:10" x14ac:dyDescent="0.35">
      <c r="A5" s="19" t="s">
        <v>28</v>
      </c>
      <c r="C5" s="19" t="s">
        <v>81</v>
      </c>
      <c r="D5" s="19" t="s">
        <v>82</v>
      </c>
      <c r="F5" s="21" t="s">
        <v>48</v>
      </c>
      <c r="G5" s="21" t="s">
        <v>48</v>
      </c>
      <c r="H5" s="21" t="s">
        <v>160</v>
      </c>
    </row>
    <row r="6" spans="1:10" x14ac:dyDescent="0.35">
      <c r="A6" s="19" t="s">
        <v>32</v>
      </c>
      <c r="C6" s="19" t="s">
        <v>90</v>
      </c>
      <c r="D6" s="19" t="s">
        <v>91</v>
      </c>
      <c r="F6" s="21" t="s">
        <v>48</v>
      </c>
      <c r="G6" s="21"/>
      <c r="H6" s="21" t="s">
        <v>160</v>
      </c>
    </row>
    <row r="7" spans="1:10" s="21" customFormat="1" x14ac:dyDescent="0.35">
      <c r="A7" s="19" t="s">
        <v>20</v>
      </c>
      <c r="B7" s="19" t="s">
        <v>73</v>
      </c>
      <c r="C7" s="21" t="s">
        <v>74</v>
      </c>
      <c r="D7" s="19" t="s">
        <v>75</v>
      </c>
      <c r="E7" s="19" t="s">
        <v>52</v>
      </c>
      <c r="F7" s="21" t="s">
        <v>48</v>
      </c>
      <c r="G7" s="21" t="s">
        <v>48</v>
      </c>
      <c r="H7" s="21" t="s">
        <v>160</v>
      </c>
      <c r="J7" s="33" t="s">
        <v>163</v>
      </c>
    </row>
    <row r="8" spans="1:10" x14ac:dyDescent="0.35">
      <c r="A8" s="19" t="s">
        <v>2</v>
      </c>
      <c r="B8" s="19" t="s">
        <v>62</v>
      </c>
      <c r="C8" s="19" t="s">
        <v>63</v>
      </c>
      <c r="D8" s="22" t="s">
        <v>64</v>
      </c>
      <c r="E8" s="19" t="s">
        <v>52</v>
      </c>
      <c r="F8" s="21" t="s">
        <v>48</v>
      </c>
      <c r="G8" s="21"/>
      <c r="H8" s="21" t="s">
        <v>160</v>
      </c>
    </row>
    <row r="9" spans="1:10" x14ac:dyDescent="0.35">
      <c r="A9" s="19" t="s">
        <v>31</v>
      </c>
      <c r="C9" s="19" t="s">
        <v>88</v>
      </c>
      <c r="D9" s="19" t="s">
        <v>89</v>
      </c>
      <c r="F9" s="21" t="s">
        <v>48</v>
      </c>
      <c r="G9" s="21" t="s">
        <v>48</v>
      </c>
      <c r="H9" s="21" t="s">
        <v>160</v>
      </c>
      <c r="J9" s="33" t="s">
        <v>162</v>
      </c>
    </row>
    <row r="10" spans="1:10" x14ac:dyDescent="0.35">
      <c r="A10" s="19" t="s">
        <v>33</v>
      </c>
      <c r="B10" s="19" t="s">
        <v>95</v>
      </c>
      <c r="C10" s="19" t="s">
        <v>96</v>
      </c>
      <c r="D10" s="19" t="s">
        <v>97</v>
      </c>
      <c r="E10" s="19" t="s">
        <v>52</v>
      </c>
      <c r="F10" s="21" t="s">
        <v>48</v>
      </c>
      <c r="G10" s="21" t="s">
        <v>48</v>
      </c>
      <c r="H10" s="21" t="s">
        <v>160</v>
      </c>
    </row>
    <row r="11" spans="1:10" x14ac:dyDescent="0.35">
      <c r="A11" s="19" t="s">
        <v>25</v>
      </c>
      <c r="C11" s="19" t="s">
        <v>68</v>
      </c>
      <c r="D11" s="22" t="s">
        <v>69</v>
      </c>
      <c r="F11" s="19" t="s">
        <v>48</v>
      </c>
      <c r="G11" s="19" t="s">
        <v>48</v>
      </c>
      <c r="H11" s="21" t="s">
        <v>160</v>
      </c>
    </row>
    <row r="12" spans="1:10" x14ac:dyDescent="0.35">
      <c r="A12" s="19" t="s">
        <v>27</v>
      </c>
      <c r="C12" s="19" t="s">
        <v>79</v>
      </c>
      <c r="D12" s="22" t="s">
        <v>80</v>
      </c>
      <c r="F12" s="21" t="s">
        <v>48</v>
      </c>
      <c r="G12" s="21"/>
      <c r="H12" s="21" t="s">
        <v>160</v>
      </c>
    </row>
    <row r="13" spans="1:10" x14ac:dyDescent="0.35">
      <c r="A13" s="19" t="s">
        <v>19</v>
      </c>
      <c r="B13" s="19" t="s">
        <v>98</v>
      </c>
      <c r="C13" s="19" t="s">
        <v>99</v>
      </c>
      <c r="D13" s="19" t="s">
        <v>100</v>
      </c>
      <c r="E13" s="19" t="s">
        <v>52</v>
      </c>
      <c r="F13" s="21" t="s">
        <v>48</v>
      </c>
      <c r="G13" s="21"/>
      <c r="H13" s="21" t="s">
        <v>160</v>
      </c>
    </row>
    <row r="14" spans="1:10" x14ac:dyDescent="0.35">
      <c r="A14" s="19" t="s">
        <v>3</v>
      </c>
      <c r="B14" s="19" t="s">
        <v>70</v>
      </c>
      <c r="C14" s="21" t="s">
        <v>71</v>
      </c>
      <c r="D14" s="19" t="s">
        <v>72</v>
      </c>
      <c r="E14" s="19" t="s">
        <v>52</v>
      </c>
      <c r="F14" s="21" t="s">
        <v>48</v>
      </c>
      <c r="G14" s="21" t="s">
        <v>48</v>
      </c>
      <c r="H14" s="21" t="s">
        <v>160</v>
      </c>
    </row>
    <row r="15" spans="1:10" x14ac:dyDescent="0.35">
      <c r="A15" s="19" t="s">
        <v>30</v>
      </c>
      <c r="C15" s="19" t="s">
        <v>86</v>
      </c>
      <c r="D15" s="19" t="s">
        <v>87</v>
      </c>
      <c r="F15" s="21" t="s">
        <v>48</v>
      </c>
      <c r="G15" s="21" t="s">
        <v>48</v>
      </c>
      <c r="H15" s="21" t="s">
        <v>160</v>
      </c>
    </row>
    <row r="16" spans="1:10" x14ac:dyDescent="0.35">
      <c r="A16" s="20" t="s">
        <v>4</v>
      </c>
      <c r="B16" s="19" t="s">
        <v>101</v>
      </c>
      <c r="C16" s="19" t="s">
        <v>102</v>
      </c>
      <c r="D16" s="19" t="s">
        <v>103</v>
      </c>
      <c r="E16" s="19" t="s">
        <v>104</v>
      </c>
      <c r="F16" s="21" t="s">
        <v>48</v>
      </c>
      <c r="G16" s="21" t="s">
        <v>48</v>
      </c>
      <c r="H16" s="21" t="s">
        <v>161</v>
      </c>
    </row>
    <row r="17" spans="1:8" x14ac:dyDescent="0.35">
      <c r="A17" s="19" t="s">
        <v>9</v>
      </c>
      <c r="B17" s="19" t="s">
        <v>92</v>
      </c>
      <c r="C17" s="19" t="s">
        <v>93</v>
      </c>
      <c r="D17" s="22" t="s">
        <v>94</v>
      </c>
      <c r="F17" s="21" t="s">
        <v>48</v>
      </c>
      <c r="G17" s="21" t="s">
        <v>48</v>
      </c>
      <c r="H17" s="21" t="s">
        <v>161</v>
      </c>
    </row>
    <row r="18" spans="1:8" x14ac:dyDescent="0.35">
      <c r="A18" s="24" t="s">
        <v>107</v>
      </c>
      <c r="B18" s="25" t="s">
        <v>108</v>
      </c>
      <c r="C18" s="25" t="s">
        <v>109</v>
      </c>
      <c r="D18" s="22" t="s">
        <v>110</v>
      </c>
      <c r="E18" s="26">
        <v>46733587774</v>
      </c>
      <c r="F18" s="21" t="s">
        <v>48</v>
      </c>
      <c r="H18" s="21" t="s">
        <v>161</v>
      </c>
    </row>
    <row r="19" spans="1:8" x14ac:dyDescent="0.35">
      <c r="A19" s="19" t="s">
        <v>8</v>
      </c>
      <c r="B19" s="19" t="s">
        <v>83</v>
      </c>
      <c r="C19" s="19" t="s">
        <v>84</v>
      </c>
      <c r="D19" s="23" t="s">
        <v>85</v>
      </c>
      <c r="F19" s="21" t="s">
        <v>48</v>
      </c>
      <c r="H19" s="21" t="s">
        <v>161</v>
      </c>
    </row>
    <row r="20" spans="1:8" x14ac:dyDescent="0.35">
      <c r="A20" s="19" t="s">
        <v>21</v>
      </c>
      <c r="B20" s="19" t="s">
        <v>55</v>
      </c>
      <c r="C20" s="19" t="s">
        <v>56</v>
      </c>
      <c r="D20" s="19" t="s">
        <v>57</v>
      </c>
      <c r="E20" s="19" t="s">
        <v>58</v>
      </c>
      <c r="F20" s="21" t="s">
        <v>48</v>
      </c>
      <c r="G20" s="21" t="s">
        <v>48</v>
      </c>
      <c r="H20" s="21" t="s">
        <v>161</v>
      </c>
    </row>
    <row r="21" spans="1:8" ht="15.5" x14ac:dyDescent="0.35">
      <c r="A21" s="21" t="s">
        <v>7</v>
      </c>
      <c r="B21" s="21" t="s">
        <v>59</v>
      </c>
      <c r="C21" s="21" t="s">
        <v>60</v>
      </c>
      <c r="D21" s="21" t="s">
        <v>61</v>
      </c>
      <c r="E21" s="21" t="s">
        <v>52</v>
      </c>
      <c r="F21" s="21" t="s">
        <v>48</v>
      </c>
      <c r="G21" s="21" t="s">
        <v>48</v>
      </c>
      <c r="H21" s="21" t="s">
        <v>161</v>
      </c>
    </row>
    <row r="22" spans="1:8" x14ac:dyDescent="0.35">
      <c r="A22" s="19" t="s">
        <v>38</v>
      </c>
      <c r="B22" s="19" t="s">
        <v>76</v>
      </c>
      <c r="C22" s="19" t="s">
        <v>77</v>
      </c>
      <c r="D22" s="19" t="s">
        <v>78</v>
      </c>
      <c r="E22" s="19" t="s">
        <v>52</v>
      </c>
      <c r="F22" s="21" t="s">
        <v>48</v>
      </c>
      <c r="G22" s="21" t="s">
        <v>48</v>
      </c>
      <c r="H22" s="21" t="s">
        <v>161</v>
      </c>
    </row>
    <row r="23" spans="1:8" x14ac:dyDescent="0.35">
      <c r="A23" s="19" t="s">
        <v>6</v>
      </c>
      <c r="B23" s="19" t="s">
        <v>65</v>
      </c>
      <c r="C23" s="21" t="s">
        <v>66</v>
      </c>
      <c r="D23" s="19" t="s">
        <v>67</v>
      </c>
      <c r="E23" s="19" t="s">
        <v>52</v>
      </c>
      <c r="F23" s="21" t="s">
        <v>48</v>
      </c>
      <c r="G23" s="21" t="s">
        <v>48</v>
      </c>
      <c r="H23" s="21" t="s">
        <v>161</v>
      </c>
    </row>
    <row r="24" spans="1:8" x14ac:dyDescent="0.35">
      <c r="A24" s="19" t="s">
        <v>1</v>
      </c>
      <c r="B24" s="19" t="s">
        <v>122</v>
      </c>
      <c r="C24" s="19" t="s">
        <v>123</v>
      </c>
      <c r="D24" s="19" t="s">
        <v>124</v>
      </c>
      <c r="E24" s="19" t="s">
        <v>52</v>
      </c>
      <c r="F24" s="21" t="s">
        <v>48</v>
      </c>
      <c r="H24" s="21" t="s">
        <v>161</v>
      </c>
    </row>
    <row r="25" spans="1:8" x14ac:dyDescent="0.35">
      <c r="A25" s="19" t="s">
        <v>22</v>
      </c>
      <c r="B25" s="19" t="s">
        <v>49</v>
      </c>
      <c r="C25" s="19" t="s">
        <v>50</v>
      </c>
      <c r="D25" s="19" t="s">
        <v>51</v>
      </c>
      <c r="E25" s="19" t="s">
        <v>52</v>
      </c>
      <c r="F25" s="19" t="s">
        <v>48</v>
      </c>
      <c r="G25" s="21" t="s">
        <v>48</v>
      </c>
      <c r="H25" s="21" t="s">
        <v>161</v>
      </c>
    </row>
    <row r="26" spans="1:8" x14ac:dyDescent="0.35">
      <c r="A26" s="24" t="s">
        <v>111</v>
      </c>
      <c r="B26" s="27" t="s">
        <v>112</v>
      </c>
      <c r="C26" s="27" t="s">
        <v>113</v>
      </c>
      <c r="D26" s="22" t="s">
        <v>114</v>
      </c>
      <c r="E26" s="27" t="s">
        <v>115</v>
      </c>
      <c r="F26" s="21" t="s">
        <v>48</v>
      </c>
      <c r="G26" s="21" t="s">
        <v>48</v>
      </c>
      <c r="H26" s="21" t="s">
        <v>161</v>
      </c>
    </row>
    <row r="27" spans="1:8" x14ac:dyDescent="0.35">
      <c r="A27" s="19" t="s">
        <v>23</v>
      </c>
      <c r="C27" s="19" t="s">
        <v>53</v>
      </c>
      <c r="D27" s="22" t="s">
        <v>54</v>
      </c>
      <c r="F27" s="21" t="s">
        <v>48</v>
      </c>
      <c r="H27" s="21" t="s">
        <v>161</v>
      </c>
    </row>
    <row r="28" spans="1:8" x14ac:dyDescent="0.35">
      <c r="A28" s="24" t="s">
        <v>116</v>
      </c>
      <c r="B28" s="28" t="s">
        <v>117</v>
      </c>
      <c r="C28" s="28" t="s">
        <v>118</v>
      </c>
      <c r="D28" s="22" t="s">
        <v>119</v>
      </c>
      <c r="E28" s="28" t="s">
        <v>120</v>
      </c>
      <c r="F28" s="21" t="s">
        <v>48</v>
      </c>
      <c r="G28" s="21" t="s">
        <v>48</v>
      </c>
      <c r="H28" s="21" t="s">
        <v>161</v>
      </c>
    </row>
    <row r="30" spans="1:8" x14ac:dyDescent="0.35">
      <c r="A30" s="24"/>
      <c r="C30" s="29"/>
      <c r="D30" s="22"/>
      <c r="F30" s="21">
        <v>27</v>
      </c>
      <c r="G30" s="21">
        <v>17</v>
      </c>
    </row>
    <row r="31" spans="1:8" x14ac:dyDescent="0.35">
      <c r="A31" s="24" t="s">
        <v>121</v>
      </c>
      <c r="C31" s="29"/>
      <c r="D31" s="22"/>
      <c r="F31" s="21"/>
      <c r="G31" s="21"/>
    </row>
    <row r="32" spans="1:8" x14ac:dyDescent="0.35">
      <c r="A32" s="24"/>
      <c r="C32" s="29"/>
      <c r="D32" s="22"/>
      <c r="F32" s="21"/>
      <c r="G32" s="21"/>
    </row>
    <row r="34" spans="1:7" x14ac:dyDescent="0.35">
      <c r="A34" s="20" t="s">
        <v>127</v>
      </c>
      <c r="B34" s="19" t="s">
        <v>128</v>
      </c>
      <c r="C34" s="19" t="s">
        <v>129</v>
      </c>
      <c r="D34" s="19" t="s">
        <v>130</v>
      </c>
      <c r="E34" s="19" t="s">
        <v>52</v>
      </c>
    </row>
    <row r="35" spans="1:7" x14ac:dyDescent="0.35">
      <c r="A35" s="20"/>
    </row>
    <row r="36" spans="1:7" x14ac:dyDescent="0.35">
      <c r="A36" s="18" t="s">
        <v>131</v>
      </c>
    </row>
    <row r="37" spans="1:7" x14ac:dyDescent="0.35">
      <c r="A37" s="18"/>
    </row>
    <row r="38" spans="1:7" x14ac:dyDescent="0.35">
      <c r="A38" s="24" t="s">
        <v>37</v>
      </c>
      <c r="C38" s="29" t="s">
        <v>125</v>
      </c>
      <c r="D38" s="22" t="s">
        <v>126</v>
      </c>
      <c r="F38" s="21" t="s">
        <v>134</v>
      </c>
    </row>
    <row r="39" spans="1:7" x14ac:dyDescent="0.35">
      <c r="A39" s="19" t="s">
        <v>29</v>
      </c>
      <c r="C39" s="19" t="s">
        <v>132</v>
      </c>
      <c r="D39" s="19" t="s">
        <v>133</v>
      </c>
      <c r="F39" s="21" t="s">
        <v>134</v>
      </c>
      <c r="G39" s="21"/>
    </row>
    <row r="40" spans="1:7" x14ac:dyDescent="0.35">
      <c r="A40" s="19" t="s">
        <v>24</v>
      </c>
      <c r="C40" s="19" t="s">
        <v>135</v>
      </c>
      <c r="D40" s="19" t="s">
        <v>136</v>
      </c>
      <c r="F40" s="21" t="s">
        <v>134</v>
      </c>
    </row>
    <row r="41" spans="1:7" x14ac:dyDescent="0.35">
      <c r="A41" s="19" t="s">
        <v>137</v>
      </c>
      <c r="B41" s="30" t="s">
        <v>138</v>
      </c>
      <c r="C41" s="30" t="s">
        <v>139</v>
      </c>
      <c r="D41" s="19" t="s">
        <v>140</v>
      </c>
      <c r="F41" s="21" t="s">
        <v>134</v>
      </c>
    </row>
    <row r="42" spans="1:7" x14ac:dyDescent="0.35">
      <c r="A42" s="19" t="s">
        <v>141</v>
      </c>
      <c r="B42" s="31" t="s">
        <v>142</v>
      </c>
      <c r="C42" s="32" t="s">
        <v>143</v>
      </c>
      <c r="D42" s="22" t="s">
        <v>144</v>
      </c>
      <c r="E42" s="32" t="s">
        <v>145</v>
      </c>
      <c r="F42" s="32" t="s">
        <v>134</v>
      </c>
      <c r="G42" s="32"/>
    </row>
    <row r="43" spans="1:7" x14ac:dyDescent="0.35">
      <c r="A43" s="19" t="s">
        <v>146</v>
      </c>
      <c r="B43" s="19" t="s">
        <v>147</v>
      </c>
      <c r="C43" s="19" t="s">
        <v>148</v>
      </c>
      <c r="D43" s="22" t="s">
        <v>149</v>
      </c>
      <c r="F43" s="21" t="s">
        <v>134</v>
      </c>
      <c r="G43" s="21"/>
    </row>
    <row r="44" spans="1:7" x14ac:dyDescent="0.35">
      <c r="A44" s="19" t="s">
        <v>150</v>
      </c>
      <c r="B44" s="19" t="s">
        <v>151</v>
      </c>
      <c r="C44" s="19" t="s">
        <v>152</v>
      </c>
      <c r="D44" s="19" t="s">
        <v>153</v>
      </c>
      <c r="E44" s="19" t="s">
        <v>154</v>
      </c>
      <c r="F44" s="21" t="s">
        <v>134</v>
      </c>
    </row>
    <row r="45" spans="1:7" x14ac:dyDescent="0.35">
      <c r="A45" s="19" t="s">
        <v>155</v>
      </c>
      <c r="B45" s="19" t="s">
        <v>156</v>
      </c>
      <c r="C45" s="19" t="s">
        <v>157</v>
      </c>
      <c r="D45" s="22" t="s">
        <v>158</v>
      </c>
      <c r="F45" s="21" t="s">
        <v>134</v>
      </c>
      <c r="G45" s="21"/>
    </row>
  </sheetData>
  <autoFilter ref="A1:H28">
    <sortState ref="A2:H28">
      <sortCondition ref="H1:H28"/>
    </sortState>
  </autoFilter>
  <hyperlinks>
    <hyperlink ref="D19" r:id="rId1"/>
    <hyperlink ref="D45" r:id="rId2"/>
    <hyperlink ref="D42" r:id="rId3"/>
    <hyperlink ref="D17" r:id="rId4"/>
    <hyperlink ref="D43" r:id="rId5"/>
    <hyperlink ref="D38" r:id="rId6"/>
    <hyperlink ref="D8" r:id="rId7"/>
    <hyperlink ref="D12" r:id="rId8"/>
    <hyperlink ref="D27" r:id="rId9"/>
    <hyperlink ref="D11" r:id="rId10"/>
    <hyperlink ref="D3" r:id="rId11"/>
    <hyperlink ref="D18" r:id="rId12"/>
  </hyperlinks>
  <pageMargins left="0.7" right="0.7" top="0.75" bottom="0.75" header="0.3" footer="0.3"/>
  <pageSetup paperSize="9" orientation="portrait" verticalDpi="0" r:id="rId1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37"/>
  <sheetViews>
    <sheetView workbookViewId="0">
      <selection activeCell="T23" sqref="T23"/>
    </sheetView>
  </sheetViews>
  <sheetFormatPr defaultRowHeight="14.5" x14ac:dyDescent="0.35"/>
  <cols>
    <col min="1" max="1" width="9.26953125" customWidth="1"/>
    <col min="2" max="2" width="22.1796875" customWidth="1"/>
    <col min="3" max="12" width="3.453125" customWidth="1"/>
    <col min="13" max="13" width="18.453125" customWidth="1"/>
    <col min="14" max="23" width="3" customWidth="1"/>
    <col min="24" max="24" width="19.453125" customWidth="1"/>
    <col min="25" max="25" width="16.7265625" customWidth="1"/>
    <col min="26" max="26" width="19.453125" customWidth="1"/>
    <col min="27" max="27" width="6.1796875" customWidth="1"/>
  </cols>
  <sheetData>
    <row r="3" spans="1:27" x14ac:dyDescent="0.35">
      <c r="A3" s="4"/>
      <c r="B3" s="6" t="s">
        <v>10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 t="s">
        <v>11</v>
      </c>
      <c r="M3" s="2" t="s">
        <v>15</v>
      </c>
      <c r="N3" s="2">
        <v>10</v>
      </c>
      <c r="O3" s="2">
        <v>11</v>
      </c>
      <c r="P3" s="2">
        <v>12</v>
      </c>
      <c r="Q3" s="2">
        <v>13</v>
      </c>
      <c r="R3" s="2">
        <v>14</v>
      </c>
      <c r="S3" s="2">
        <v>15</v>
      </c>
      <c r="T3" s="2">
        <v>16</v>
      </c>
      <c r="U3" s="2">
        <v>17</v>
      </c>
      <c r="V3" s="2">
        <v>18</v>
      </c>
      <c r="W3" s="2" t="s">
        <v>12</v>
      </c>
      <c r="X3" s="2" t="s">
        <v>16</v>
      </c>
      <c r="Y3" s="2" t="s">
        <v>14</v>
      </c>
      <c r="Z3" s="2" t="s">
        <v>17</v>
      </c>
      <c r="AA3" s="2" t="s">
        <v>0</v>
      </c>
    </row>
    <row r="4" spans="1:27" x14ac:dyDescent="0.35">
      <c r="A4" s="7"/>
      <c r="B4" s="8" t="s">
        <v>13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>
        <v>5</v>
      </c>
      <c r="O4" s="9">
        <v>3</v>
      </c>
      <c r="P4" s="9">
        <v>4</v>
      </c>
      <c r="Q4" s="9">
        <v>3</v>
      </c>
      <c r="R4" s="9">
        <v>4</v>
      </c>
      <c r="S4" s="9">
        <v>5</v>
      </c>
      <c r="T4" s="9">
        <v>4</v>
      </c>
      <c r="U4" s="9">
        <v>3</v>
      </c>
      <c r="V4" s="9">
        <v>5</v>
      </c>
      <c r="W4" s="9">
        <v>5</v>
      </c>
      <c r="X4" s="9"/>
      <c r="Y4" s="9"/>
      <c r="Z4" s="9"/>
      <c r="AA4" s="9"/>
    </row>
    <row r="5" spans="1:27" x14ac:dyDescent="0.35"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x14ac:dyDescent="0.35">
      <c r="A6" s="7" t="s">
        <v>159</v>
      </c>
      <c r="B6" s="34" t="s">
        <v>5</v>
      </c>
      <c r="C6" s="5"/>
      <c r="D6" s="5"/>
      <c r="E6" s="5"/>
      <c r="F6" s="5"/>
      <c r="G6" s="5"/>
      <c r="H6" s="5"/>
      <c r="I6" s="5"/>
      <c r="J6" s="5"/>
      <c r="K6" s="5"/>
      <c r="L6" s="10">
        <f t="shared" ref="L6:L35" si="0">SUM(C6:K6)</f>
        <v>0</v>
      </c>
      <c r="M6" s="10"/>
      <c r="N6" s="5"/>
      <c r="O6" s="5"/>
      <c r="P6" s="5"/>
      <c r="Q6" s="5"/>
      <c r="R6" s="5"/>
      <c r="S6" s="5"/>
      <c r="T6" s="5"/>
      <c r="U6" s="5"/>
      <c r="V6" s="5"/>
      <c r="W6" s="10">
        <f t="shared" ref="W6:W35" si="1">SUM(N6:V6)</f>
        <v>0</v>
      </c>
      <c r="X6" s="10"/>
      <c r="Y6" s="10">
        <f t="shared" ref="Y6:Y21" si="2">L6+W6</f>
        <v>0</v>
      </c>
      <c r="Z6" s="10"/>
      <c r="AA6" s="10">
        <f>M6+X6+Y6+Z6</f>
        <v>0</v>
      </c>
    </row>
    <row r="7" spans="1:27" x14ac:dyDescent="0.35">
      <c r="A7" s="7"/>
      <c r="B7" s="35" t="s">
        <v>167</v>
      </c>
      <c r="C7" s="5"/>
      <c r="D7" s="5"/>
      <c r="E7" s="5"/>
      <c r="F7" s="5"/>
      <c r="G7" s="5"/>
      <c r="H7" s="5"/>
      <c r="I7" s="5"/>
      <c r="J7" s="5"/>
      <c r="K7" s="5"/>
      <c r="L7" s="10">
        <f t="shared" si="0"/>
        <v>0</v>
      </c>
      <c r="M7" s="10"/>
      <c r="N7" s="5"/>
      <c r="O7" s="5"/>
      <c r="P7" s="5"/>
      <c r="Q7" s="5"/>
      <c r="R7" s="5"/>
      <c r="S7" s="5"/>
      <c r="T7" s="5"/>
      <c r="U7" s="5"/>
      <c r="V7" s="5"/>
      <c r="W7" s="10">
        <f t="shared" si="1"/>
        <v>0</v>
      </c>
      <c r="X7" s="10"/>
      <c r="Y7" s="10">
        <f t="shared" si="2"/>
        <v>0</v>
      </c>
      <c r="Z7" s="10"/>
      <c r="AA7" s="10">
        <f t="shared" ref="AA7:AA35" si="3">M7+X7+Y7+Z7</f>
        <v>0</v>
      </c>
    </row>
    <row r="8" spans="1:27" x14ac:dyDescent="0.35">
      <c r="A8" s="7"/>
      <c r="B8" s="34" t="s">
        <v>34</v>
      </c>
      <c r="C8" s="5"/>
      <c r="D8" s="5"/>
      <c r="E8" s="5"/>
      <c r="F8" s="5"/>
      <c r="G8" s="5"/>
      <c r="H8" s="5"/>
      <c r="I8" s="5"/>
      <c r="J8" s="5"/>
      <c r="K8" s="5"/>
      <c r="L8" s="10">
        <f t="shared" si="0"/>
        <v>0</v>
      </c>
      <c r="M8" s="10"/>
      <c r="N8" s="5"/>
      <c r="O8" s="5"/>
      <c r="P8" s="5"/>
      <c r="Q8" s="5"/>
      <c r="R8" s="5"/>
      <c r="S8" s="5"/>
      <c r="T8" s="5"/>
      <c r="U8" s="5"/>
      <c r="V8" s="5"/>
      <c r="W8" s="10">
        <f t="shared" si="1"/>
        <v>0</v>
      </c>
      <c r="X8" s="10"/>
      <c r="Y8" s="10">
        <f t="shared" si="2"/>
        <v>0</v>
      </c>
      <c r="Z8" s="10"/>
      <c r="AA8" s="10">
        <f t="shared" si="3"/>
        <v>0</v>
      </c>
    </row>
    <row r="9" spans="1:27" x14ac:dyDescent="0.35">
      <c r="A9" s="7"/>
      <c r="B9" s="36" t="s">
        <v>28</v>
      </c>
      <c r="C9" s="5"/>
      <c r="D9" s="5"/>
      <c r="E9" s="5"/>
      <c r="F9" s="5"/>
      <c r="G9" s="5"/>
      <c r="H9" s="5"/>
      <c r="I9" s="5"/>
      <c r="J9" s="5"/>
      <c r="K9" s="5"/>
      <c r="L9" s="10">
        <f t="shared" si="0"/>
        <v>0</v>
      </c>
      <c r="M9" s="10"/>
      <c r="N9" s="5"/>
      <c r="O9" s="5"/>
      <c r="P9" s="5"/>
      <c r="Q9" s="5"/>
      <c r="R9" s="5"/>
      <c r="S9" s="5"/>
      <c r="T9" s="5"/>
      <c r="U9" s="5"/>
      <c r="V9" s="5"/>
      <c r="W9" s="10">
        <f t="shared" si="1"/>
        <v>0</v>
      </c>
      <c r="X9" s="10"/>
      <c r="Y9" s="10">
        <f t="shared" si="2"/>
        <v>0</v>
      </c>
      <c r="Z9" s="10"/>
      <c r="AA9" s="10">
        <f t="shared" si="3"/>
        <v>0</v>
      </c>
    </row>
    <row r="10" spans="1:27" x14ac:dyDescent="0.35">
      <c r="A10" s="7"/>
      <c r="B10" s="36" t="s">
        <v>32</v>
      </c>
      <c r="C10" s="5"/>
      <c r="D10" s="5"/>
      <c r="E10" s="5"/>
      <c r="F10" s="5"/>
      <c r="G10" s="5"/>
      <c r="H10" s="5"/>
      <c r="I10" s="5"/>
      <c r="J10" s="5"/>
      <c r="K10" s="5"/>
      <c r="L10" s="10">
        <f t="shared" si="0"/>
        <v>0</v>
      </c>
      <c r="M10" s="10"/>
      <c r="N10" s="5"/>
      <c r="O10" s="5"/>
      <c r="P10" s="5"/>
      <c r="Q10" s="5"/>
      <c r="R10" s="5"/>
      <c r="S10" s="5"/>
      <c r="T10" s="5"/>
      <c r="U10" s="5"/>
      <c r="V10" s="5"/>
      <c r="W10" s="10">
        <f t="shared" si="1"/>
        <v>0</v>
      </c>
      <c r="X10" s="10"/>
      <c r="Y10" s="10">
        <f t="shared" si="2"/>
        <v>0</v>
      </c>
      <c r="Z10" s="10"/>
      <c r="AA10" s="10">
        <f t="shared" si="3"/>
        <v>0</v>
      </c>
    </row>
    <row r="11" spans="1:27" x14ac:dyDescent="0.35">
      <c r="A11" s="7"/>
      <c r="B11" s="36" t="s">
        <v>20</v>
      </c>
      <c r="C11" s="5"/>
      <c r="D11" s="5"/>
      <c r="E11" s="5"/>
      <c r="F11" s="5"/>
      <c r="G11" s="5"/>
      <c r="H11" s="5"/>
      <c r="I11" s="5"/>
      <c r="J11" s="5"/>
      <c r="K11" s="5"/>
      <c r="L11" s="10">
        <f t="shared" si="0"/>
        <v>0</v>
      </c>
      <c r="M11" s="10"/>
      <c r="N11" s="5"/>
      <c r="O11" s="5"/>
      <c r="P11" s="5"/>
      <c r="Q11" s="5"/>
      <c r="R11" s="5"/>
      <c r="S11" s="5"/>
      <c r="T11" s="5"/>
      <c r="U11" s="5"/>
      <c r="V11" s="5"/>
      <c r="W11" s="10">
        <f t="shared" si="1"/>
        <v>0</v>
      </c>
      <c r="X11" s="10"/>
      <c r="Y11" s="10">
        <f t="shared" si="2"/>
        <v>0</v>
      </c>
      <c r="Z11" s="10"/>
      <c r="AA11" s="10">
        <f t="shared" si="3"/>
        <v>0</v>
      </c>
    </row>
    <row r="12" spans="1:27" x14ac:dyDescent="0.35">
      <c r="A12" s="4"/>
      <c r="B12" s="36" t="s">
        <v>2</v>
      </c>
      <c r="C12" s="5"/>
      <c r="D12" s="5"/>
      <c r="E12" s="5"/>
      <c r="F12" s="5"/>
      <c r="G12" s="5"/>
      <c r="H12" s="5"/>
      <c r="I12" s="5"/>
      <c r="J12" s="5"/>
      <c r="K12" s="5"/>
      <c r="L12" s="10">
        <f t="shared" si="0"/>
        <v>0</v>
      </c>
      <c r="M12" s="10"/>
      <c r="N12" s="5"/>
      <c r="O12" s="5"/>
      <c r="P12" s="5"/>
      <c r="Q12" s="5"/>
      <c r="R12" s="5"/>
      <c r="S12" s="5"/>
      <c r="T12" s="5"/>
      <c r="U12" s="5"/>
      <c r="V12" s="5"/>
      <c r="W12" s="10">
        <f t="shared" si="1"/>
        <v>0</v>
      </c>
      <c r="X12" s="10"/>
      <c r="Y12" s="10">
        <f t="shared" si="2"/>
        <v>0</v>
      </c>
      <c r="Z12" s="10"/>
      <c r="AA12" s="10">
        <f t="shared" si="3"/>
        <v>0</v>
      </c>
    </row>
    <row r="13" spans="1:27" x14ac:dyDescent="0.35">
      <c r="A13" s="4"/>
      <c r="B13" s="36" t="s">
        <v>31</v>
      </c>
      <c r="C13" s="5"/>
      <c r="D13" s="5"/>
      <c r="E13" s="5"/>
      <c r="F13" s="5"/>
      <c r="G13" s="5"/>
      <c r="H13" s="5"/>
      <c r="I13" s="5"/>
      <c r="J13" s="5"/>
      <c r="K13" s="5"/>
      <c r="L13" s="10">
        <f t="shared" si="0"/>
        <v>0</v>
      </c>
      <c r="M13" s="10"/>
      <c r="N13" s="5"/>
      <c r="O13" s="5"/>
      <c r="P13" s="5"/>
      <c r="Q13" s="5"/>
      <c r="R13" s="5"/>
      <c r="S13" s="5"/>
      <c r="T13" s="5"/>
      <c r="U13" s="5"/>
      <c r="V13" s="5"/>
      <c r="W13" s="10">
        <f t="shared" si="1"/>
        <v>0</v>
      </c>
      <c r="X13" s="10"/>
      <c r="Y13" s="10">
        <f t="shared" si="2"/>
        <v>0</v>
      </c>
      <c r="Z13" s="10"/>
      <c r="AA13" s="10">
        <f t="shared" si="3"/>
        <v>0</v>
      </c>
    </row>
    <row r="14" spans="1:27" x14ac:dyDescent="0.35">
      <c r="A14" s="4"/>
      <c r="B14" s="36" t="s">
        <v>33</v>
      </c>
      <c r="C14" s="5"/>
      <c r="D14" s="5"/>
      <c r="E14" s="5"/>
      <c r="F14" s="5"/>
      <c r="G14" s="5"/>
      <c r="H14" s="5"/>
      <c r="I14" s="5"/>
      <c r="J14" s="5"/>
      <c r="K14" s="5"/>
      <c r="L14" s="10">
        <f t="shared" si="0"/>
        <v>0</v>
      </c>
      <c r="M14" s="10"/>
      <c r="N14" s="5"/>
      <c r="O14" s="5"/>
      <c r="P14" s="5"/>
      <c r="Q14" s="5"/>
      <c r="R14" s="5"/>
      <c r="S14" s="5"/>
      <c r="T14" s="5"/>
      <c r="U14" s="5"/>
      <c r="V14" s="5"/>
      <c r="W14" s="10">
        <f t="shared" si="1"/>
        <v>0</v>
      </c>
      <c r="X14" s="10"/>
      <c r="Y14" s="10">
        <f t="shared" si="2"/>
        <v>0</v>
      </c>
      <c r="Z14" s="10"/>
      <c r="AA14" s="10">
        <f t="shared" si="3"/>
        <v>0</v>
      </c>
    </row>
    <row r="15" spans="1:27" x14ac:dyDescent="0.35">
      <c r="A15" s="4"/>
      <c r="B15" s="36" t="s">
        <v>25</v>
      </c>
      <c r="C15" s="5"/>
      <c r="D15" s="5"/>
      <c r="E15" s="5"/>
      <c r="F15" s="5"/>
      <c r="G15" s="5"/>
      <c r="H15" s="5"/>
      <c r="I15" s="5"/>
      <c r="J15" s="5"/>
      <c r="K15" s="5"/>
      <c r="L15" s="10">
        <f t="shared" si="0"/>
        <v>0</v>
      </c>
      <c r="M15" s="10"/>
      <c r="N15" s="5"/>
      <c r="O15" s="5"/>
      <c r="P15" s="5"/>
      <c r="Q15" s="5"/>
      <c r="R15" s="5"/>
      <c r="S15" s="5"/>
      <c r="T15" s="5"/>
      <c r="U15" s="5"/>
      <c r="V15" s="5"/>
      <c r="W15" s="10">
        <f t="shared" si="1"/>
        <v>0</v>
      </c>
      <c r="X15" s="10"/>
      <c r="Y15" s="10">
        <f t="shared" si="2"/>
        <v>0</v>
      </c>
      <c r="Z15" s="10"/>
      <c r="AA15" s="10">
        <f t="shared" si="3"/>
        <v>0</v>
      </c>
    </row>
    <row r="16" spans="1:27" x14ac:dyDescent="0.35">
      <c r="A16" s="4"/>
      <c r="B16" s="36" t="s">
        <v>27</v>
      </c>
      <c r="C16" s="5"/>
      <c r="D16" s="5"/>
      <c r="E16" s="5"/>
      <c r="F16" s="5"/>
      <c r="G16" s="5"/>
      <c r="H16" s="5"/>
      <c r="I16" s="5"/>
      <c r="J16" s="5"/>
      <c r="K16" s="5"/>
      <c r="L16" s="10">
        <f t="shared" si="0"/>
        <v>0</v>
      </c>
      <c r="M16" s="10"/>
      <c r="N16" s="5"/>
      <c r="O16" s="5"/>
      <c r="P16" s="5"/>
      <c r="Q16" s="5"/>
      <c r="R16" s="5"/>
      <c r="S16" s="5"/>
      <c r="T16" s="5"/>
      <c r="U16" s="5"/>
      <c r="V16" s="5"/>
      <c r="W16" s="10">
        <f t="shared" si="1"/>
        <v>0</v>
      </c>
      <c r="X16" s="10"/>
      <c r="Y16" s="10">
        <f t="shared" si="2"/>
        <v>0</v>
      </c>
      <c r="Z16" s="10"/>
      <c r="AA16" s="10">
        <f t="shared" si="3"/>
        <v>0</v>
      </c>
    </row>
    <row r="17" spans="1:27" x14ac:dyDescent="0.35">
      <c r="A17" s="4"/>
      <c r="B17" s="36" t="s">
        <v>19</v>
      </c>
      <c r="C17" s="5"/>
      <c r="D17" s="5"/>
      <c r="E17" s="5"/>
      <c r="F17" s="5"/>
      <c r="G17" s="5"/>
      <c r="H17" s="5"/>
      <c r="I17" s="5"/>
      <c r="J17" s="5"/>
      <c r="K17" s="5"/>
      <c r="L17" s="10">
        <f t="shared" si="0"/>
        <v>0</v>
      </c>
      <c r="M17" s="10"/>
      <c r="N17" s="5"/>
      <c r="O17" s="5"/>
      <c r="P17" s="5"/>
      <c r="Q17" s="5"/>
      <c r="R17" s="5"/>
      <c r="S17" s="5"/>
      <c r="T17" s="5"/>
      <c r="U17" s="5"/>
      <c r="V17" s="5"/>
      <c r="W17" s="10">
        <f t="shared" si="1"/>
        <v>0</v>
      </c>
      <c r="X17" s="10"/>
      <c r="Y17" s="10">
        <f t="shared" si="2"/>
        <v>0</v>
      </c>
      <c r="Z17" s="10"/>
      <c r="AA17" s="10">
        <f>M17+X17+Y17+Z17</f>
        <v>0</v>
      </c>
    </row>
    <row r="18" spans="1:27" x14ac:dyDescent="0.35">
      <c r="A18" s="4"/>
      <c r="B18" s="36" t="s">
        <v>3</v>
      </c>
      <c r="C18" s="5"/>
      <c r="D18" s="5"/>
      <c r="E18" s="5"/>
      <c r="F18" s="5"/>
      <c r="G18" s="5"/>
      <c r="H18" s="5"/>
      <c r="I18" s="5"/>
      <c r="J18" s="5"/>
      <c r="K18" s="5"/>
      <c r="L18" s="10">
        <f t="shared" si="0"/>
        <v>0</v>
      </c>
      <c r="M18" s="10"/>
      <c r="N18" s="5"/>
      <c r="O18" s="5"/>
      <c r="P18" s="5"/>
      <c r="Q18" s="5"/>
      <c r="R18" s="5"/>
      <c r="S18" s="5"/>
      <c r="T18" s="5"/>
      <c r="U18" s="5"/>
      <c r="V18" s="5"/>
      <c r="W18" s="10">
        <f t="shared" si="1"/>
        <v>0</v>
      </c>
      <c r="X18" s="10"/>
      <c r="Y18" s="10">
        <f t="shared" si="2"/>
        <v>0</v>
      </c>
      <c r="Z18" s="10"/>
      <c r="AA18" s="10">
        <f>M18+X18+Y18+Z18</f>
        <v>0</v>
      </c>
    </row>
    <row r="19" spans="1:27" x14ac:dyDescent="0.35">
      <c r="A19" s="4"/>
      <c r="B19" s="36" t="s">
        <v>30</v>
      </c>
      <c r="C19" s="5"/>
      <c r="D19" s="5"/>
      <c r="E19" s="5"/>
      <c r="F19" s="5"/>
      <c r="G19" s="5"/>
      <c r="H19" s="5"/>
      <c r="I19" s="5"/>
      <c r="J19" s="5"/>
      <c r="K19" s="5"/>
      <c r="L19" s="10"/>
      <c r="M19" s="10"/>
      <c r="N19" s="5"/>
      <c r="O19" s="5"/>
      <c r="P19" s="5"/>
      <c r="Q19" s="5"/>
      <c r="R19" s="5"/>
      <c r="S19" s="5"/>
      <c r="T19" s="5"/>
      <c r="U19" s="5"/>
      <c r="V19" s="5"/>
      <c r="W19" s="10">
        <f t="shared" si="1"/>
        <v>0</v>
      </c>
      <c r="X19" s="10"/>
      <c r="Y19" s="10">
        <f t="shared" si="2"/>
        <v>0</v>
      </c>
      <c r="Z19" s="10"/>
      <c r="AA19" s="10">
        <f>M19+X19+Y19+Z19</f>
        <v>0</v>
      </c>
    </row>
    <row r="20" spans="1:27" x14ac:dyDescent="0.35">
      <c r="A20" s="4"/>
      <c r="B20" s="36"/>
      <c r="C20" s="5"/>
      <c r="D20" s="5"/>
      <c r="E20" s="5"/>
      <c r="F20" s="5"/>
      <c r="G20" s="5"/>
      <c r="H20" s="5"/>
      <c r="I20" s="5"/>
      <c r="J20" s="5"/>
      <c r="K20" s="5"/>
      <c r="L20" s="10"/>
      <c r="M20" s="10"/>
      <c r="N20" s="5"/>
      <c r="O20" s="5"/>
      <c r="P20" s="5"/>
      <c r="Q20" s="5"/>
      <c r="R20" s="5"/>
      <c r="S20" s="5"/>
      <c r="T20" s="5"/>
      <c r="U20" s="5"/>
      <c r="V20" s="5"/>
      <c r="W20" s="10"/>
      <c r="X20" s="10"/>
      <c r="Y20" s="10"/>
      <c r="Z20" s="10"/>
      <c r="AA20" s="10"/>
    </row>
    <row r="21" spans="1:27" x14ac:dyDescent="0.35">
      <c r="A21" s="4" t="s">
        <v>18</v>
      </c>
      <c r="B21" s="4"/>
      <c r="C21" s="5"/>
      <c r="D21" s="5"/>
      <c r="E21" s="5"/>
      <c r="F21" s="5"/>
      <c r="G21" s="5"/>
      <c r="H21" s="5"/>
      <c r="I21" s="5"/>
      <c r="J21" s="5"/>
      <c r="K21" s="5"/>
      <c r="L21" s="10">
        <f>SUM(C21:K21)</f>
        <v>0</v>
      </c>
      <c r="M21" s="10"/>
      <c r="N21" s="5"/>
      <c r="O21" s="5"/>
      <c r="P21" s="5"/>
      <c r="Q21" s="5"/>
      <c r="R21" s="5"/>
      <c r="S21" s="5"/>
      <c r="T21" s="5"/>
      <c r="U21" s="5"/>
      <c r="V21" s="5"/>
      <c r="W21" s="10">
        <f t="shared" si="1"/>
        <v>0</v>
      </c>
      <c r="X21" s="10"/>
      <c r="Y21" s="10">
        <f t="shared" si="2"/>
        <v>0</v>
      </c>
      <c r="Z21" s="10"/>
      <c r="AA21" s="10">
        <f>W21+L21</f>
        <v>0</v>
      </c>
    </row>
    <row r="22" spans="1:27" x14ac:dyDescent="0.35">
      <c r="A22" s="4"/>
      <c r="B22" s="4"/>
      <c r="C22" s="5"/>
      <c r="D22" s="5"/>
      <c r="E22" s="5"/>
      <c r="F22" s="5"/>
      <c r="G22" s="5"/>
      <c r="H22" s="5"/>
      <c r="I22" s="5"/>
      <c r="J22" s="5"/>
      <c r="K22" s="5"/>
      <c r="L22" s="10"/>
      <c r="M22" s="10"/>
      <c r="N22" s="5"/>
      <c r="O22" s="5"/>
      <c r="P22" s="5"/>
      <c r="Q22" s="5"/>
      <c r="R22" s="5"/>
      <c r="S22" s="5"/>
      <c r="T22" s="5"/>
      <c r="U22" s="5"/>
      <c r="V22" s="5"/>
      <c r="W22" s="10"/>
      <c r="X22" s="10"/>
      <c r="Y22" s="10"/>
      <c r="Z22" s="10"/>
      <c r="AA22" s="10"/>
    </row>
    <row r="23" spans="1:27" x14ac:dyDescent="0.35">
      <c r="A23" s="4" t="s">
        <v>169</v>
      </c>
      <c r="B23" s="34" t="s">
        <v>4</v>
      </c>
      <c r="C23" s="5"/>
      <c r="D23" s="5"/>
      <c r="E23" s="5"/>
      <c r="F23" s="5"/>
      <c r="G23" s="5"/>
      <c r="H23" s="5"/>
      <c r="I23" s="5"/>
      <c r="J23" s="5"/>
      <c r="K23" s="5"/>
      <c r="L23" s="10">
        <f t="shared" si="0"/>
        <v>0</v>
      </c>
      <c r="M23" s="10"/>
      <c r="N23" s="5"/>
      <c r="O23" s="5"/>
      <c r="P23" s="5"/>
      <c r="Q23" s="5"/>
      <c r="R23" s="5"/>
      <c r="S23" s="5"/>
      <c r="T23" s="5"/>
      <c r="U23" s="5"/>
      <c r="V23" s="5"/>
      <c r="W23" s="10">
        <f t="shared" si="1"/>
        <v>0</v>
      </c>
      <c r="X23" s="10"/>
      <c r="Y23" s="10">
        <f t="shared" ref="Y23:Y35" si="4">L23+W23</f>
        <v>0</v>
      </c>
      <c r="Z23" s="10"/>
      <c r="AA23" s="10">
        <f t="shared" si="3"/>
        <v>0</v>
      </c>
    </row>
    <row r="24" spans="1:27" x14ac:dyDescent="0.35">
      <c r="A24" s="4"/>
      <c r="B24" s="36" t="s">
        <v>9</v>
      </c>
      <c r="C24" s="5"/>
      <c r="D24" s="5"/>
      <c r="E24" s="5"/>
      <c r="F24" s="5"/>
      <c r="G24" s="5"/>
      <c r="H24" s="5"/>
      <c r="I24" s="5"/>
      <c r="J24" s="5"/>
      <c r="K24" s="5"/>
      <c r="L24" s="10">
        <f t="shared" si="0"/>
        <v>0</v>
      </c>
      <c r="M24" s="10"/>
      <c r="N24" s="5"/>
      <c r="O24" s="5"/>
      <c r="P24" s="5"/>
      <c r="Q24" s="5"/>
      <c r="R24" s="5"/>
      <c r="S24" s="5"/>
      <c r="T24" s="5"/>
      <c r="U24" s="5"/>
      <c r="V24" s="5"/>
      <c r="W24" s="10">
        <f t="shared" si="1"/>
        <v>0</v>
      </c>
      <c r="X24" s="10"/>
      <c r="Y24" s="10">
        <f t="shared" si="4"/>
        <v>0</v>
      </c>
      <c r="Z24" s="10"/>
      <c r="AA24" s="10">
        <f t="shared" si="3"/>
        <v>0</v>
      </c>
    </row>
    <row r="25" spans="1:27" x14ac:dyDescent="0.35">
      <c r="A25" s="4"/>
      <c r="B25" s="35" t="s">
        <v>107</v>
      </c>
      <c r="C25" s="5"/>
      <c r="D25" s="5"/>
      <c r="E25" s="5"/>
      <c r="F25" s="5"/>
      <c r="G25" s="5"/>
      <c r="H25" s="5"/>
      <c r="I25" s="5"/>
      <c r="J25" s="5"/>
      <c r="K25" s="5"/>
      <c r="L25" s="10">
        <f t="shared" si="0"/>
        <v>0</v>
      </c>
      <c r="M25" s="10"/>
      <c r="N25" s="5"/>
      <c r="O25" s="5"/>
      <c r="P25" s="5"/>
      <c r="Q25" s="5"/>
      <c r="R25" s="5"/>
      <c r="S25" s="5"/>
      <c r="T25" s="5"/>
      <c r="U25" s="5"/>
      <c r="V25" s="5"/>
      <c r="W25" s="10">
        <f t="shared" si="1"/>
        <v>0</v>
      </c>
      <c r="X25" s="10"/>
      <c r="Y25" s="10">
        <f t="shared" si="4"/>
        <v>0</v>
      </c>
      <c r="Z25" s="10"/>
      <c r="AA25" s="10">
        <f t="shared" si="3"/>
        <v>0</v>
      </c>
    </row>
    <row r="26" spans="1:27" x14ac:dyDescent="0.35">
      <c r="A26" s="4"/>
      <c r="B26" s="36" t="s">
        <v>8</v>
      </c>
      <c r="C26" s="5"/>
      <c r="D26" s="5"/>
      <c r="E26" s="5"/>
      <c r="F26" s="5"/>
      <c r="G26" s="5"/>
      <c r="H26" s="5"/>
      <c r="I26" s="5"/>
      <c r="J26" s="5"/>
      <c r="K26" s="5"/>
      <c r="L26" s="10">
        <f t="shared" si="0"/>
        <v>0</v>
      </c>
      <c r="M26" s="10"/>
      <c r="N26" s="5"/>
      <c r="O26" s="5"/>
      <c r="P26" s="5"/>
      <c r="Q26" s="5"/>
      <c r="R26" s="5"/>
      <c r="S26" s="5"/>
      <c r="T26" s="5"/>
      <c r="U26" s="5"/>
      <c r="V26" s="5"/>
      <c r="W26" s="10">
        <f t="shared" si="1"/>
        <v>0</v>
      </c>
      <c r="X26" s="10"/>
      <c r="Y26" s="10">
        <f t="shared" si="4"/>
        <v>0</v>
      </c>
      <c r="Z26" s="10"/>
      <c r="AA26" s="10">
        <f t="shared" si="3"/>
        <v>0</v>
      </c>
    </row>
    <row r="27" spans="1:27" x14ac:dyDescent="0.35">
      <c r="A27" s="4"/>
      <c r="B27" s="36" t="s">
        <v>21</v>
      </c>
      <c r="C27" s="5"/>
      <c r="D27" s="5"/>
      <c r="E27" s="5"/>
      <c r="F27" s="5"/>
      <c r="G27" s="5"/>
      <c r="H27" s="5"/>
      <c r="I27" s="5"/>
      <c r="J27" s="5"/>
      <c r="K27" s="5"/>
      <c r="L27" s="10">
        <f t="shared" si="0"/>
        <v>0</v>
      </c>
      <c r="M27" s="10"/>
      <c r="N27" s="5"/>
      <c r="O27" s="5"/>
      <c r="P27" s="5"/>
      <c r="Q27" s="5"/>
      <c r="R27" s="5"/>
      <c r="S27" s="5"/>
      <c r="T27" s="5"/>
      <c r="U27" s="5"/>
      <c r="V27" s="5"/>
      <c r="W27" s="10">
        <f t="shared" si="1"/>
        <v>0</v>
      </c>
      <c r="X27" s="10"/>
      <c r="Y27" s="10">
        <f t="shared" si="4"/>
        <v>0</v>
      </c>
      <c r="Z27" s="10"/>
      <c r="AA27" s="10">
        <f t="shared" si="3"/>
        <v>0</v>
      </c>
    </row>
    <row r="28" spans="1:27" x14ac:dyDescent="0.35">
      <c r="A28" s="4"/>
      <c r="B28" s="37" t="s">
        <v>7</v>
      </c>
      <c r="C28" s="5"/>
      <c r="D28" s="5"/>
      <c r="E28" s="5"/>
      <c r="F28" s="5"/>
      <c r="G28" s="5"/>
      <c r="H28" s="5"/>
      <c r="I28" s="5"/>
      <c r="J28" s="5"/>
      <c r="K28" s="5"/>
      <c r="L28" s="10">
        <f t="shared" si="0"/>
        <v>0</v>
      </c>
      <c r="M28" s="10"/>
      <c r="N28" s="5"/>
      <c r="O28" s="5"/>
      <c r="P28" s="5"/>
      <c r="Q28" s="5"/>
      <c r="R28" s="5"/>
      <c r="S28" s="5"/>
      <c r="T28" s="5"/>
      <c r="U28" s="5"/>
      <c r="V28" s="5"/>
      <c r="W28" s="10">
        <f t="shared" si="1"/>
        <v>0</v>
      </c>
      <c r="X28" s="10"/>
      <c r="Y28" s="10">
        <f t="shared" si="4"/>
        <v>0</v>
      </c>
      <c r="Z28" s="10"/>
      <c r="AA28" s="10">
        <f t="shared" si="3"/>
        <v>0</v>
      </c>
    </row>
    <row r="29" spans="1:27" x14ac:dyDescent="0.35">
      <c r="A29" s="4"/>
      <c r="B29" s="36" t="s">
        <v>38</v>
      </c>
      <c r="C29" s="5"/>
      <c r="D29" s="5"/>
      <c r="E29" s="5"/>
      <c r="F29" s="5"/>
      <c r="G29" s="5"/>
      <c r="H29" s="5"/>
      <c r="I29" s="5"/>
      <c r="J29" s="5"/>
      <c r="K29" s="5"/>
      <c r="L29" s="10">
        <f t="shared" si="0"/>
        <v>0</v>
      </c>
      <c r="M29" s="10"/>
      <c r="N29" s="5"/>
      <c r="O29" s="5"/>
      <c r="P29" s="5"/>
      <c r="Q29" s="5"/>
      <c r="R29" s="5"/>
      <c r="S29" s="5"/>
      <c r="T29" s="5"/>
      <c r="U29" s="5"/>
      <c r="V29" s="5"/>
      <c r="W29" s="10">
        <f t="shared" si="1"/>
        <v>0</v>
      </c>
      <c r="X29" s="10"/>
      <c r="Y29" s="10">
        <f t="shared" si="4"/>
        <v>0</v>
      </c>
      <c r="Z29" s="10"/>
      <c r="AA29" s="10">
        <f t="shared" si="3"/>
        <v>0</v>
      </c>
    </row>
    <row r="30" spans="1:27" x14ac:dyDescent="0.35">
      <c r="A30" s="4"/>
      <c r="B30" s="36" t="s">
        <v>6</v>
      </c>
      <c r="C30" s="5"/>
      <c r="D30" s="5"/>
      <c r="E30" s="5"/>
      <c r="F30" s="5"/>
      <c r="G30" s="5"/>
      <c r="H30" s="5"/>
      <c r="I30" s="5"/>
      <c r="J30" s="5"/>
      <c r="K30" s="5"/>
      <c r="L30" s="10">
        <f t="shared" si="0"/>
        <v>0</v>
      </c>
      <c r="M30" s="10"/>
      <c r="N30" s="5"/>
      <c r="O30" s="5"/>
      <c r="P30" s="5"/>
      <c r="Q30" s="5"/>
      <c r="R30" s="5"/>
      <c r="S30" s="5"/>
      <c r="T30" s="5"/>
      <c r="U30" s="5"/>
      <c r="V30" s="5"/>
      <c r="W30" s="10">
        <f t="shared" si="1"/>
        <v>0</v>
      </c>
      <c r="X30" s="10"/>
      <c r="Y30" s="10">
        <f t="shared" si="4"/>
        <v>0</v>
      </c>
      <c r="Z30" s="10"/>
      <c r="AA30" s="10">
        <f t="shared" si="3"/>
        <v>0</v>
      </c>
    </row>
    <row r="31" spans="1:27" x14ac:dyDescent="0.35">
      <c r="A31" s="4"/>
      <c r="B31" s="36" t="s">
        <v>1</v>
      </c>
      <c r="C31" s="5"/>
      <c r="D31" s="5"/>
      <c r="E31" s="5"/>
      <c r="F31" s="5"/>
      <c r="G31" s="5"/>
      <c r="H31" s="5"/>
      <c r="I31" s="5"/>
      <c r="J31" s="5"/>
      <c r="K31" s="5"/>
      <c r="L31" s="10">
        <f t="shared" si="0"/>
        <v>0</v>
      </c>
      <c r="M31" s="10"/>
      <c r="N31" s="5"/>
      <c r="O31" s="5"/>
      <c r="P31" s="5"/>
      <c r="Q31" s="5"/>
      <c r="R31" s="5"/>
      <c r="S31" s="5"/>
      <c r="T31" s="5"/>
      <c r="U31" s="5"/>
      <c r="V31" s="5"/>
      <c r="W31" s="10">
        <f t="shared" si="1"/>
        <v>0</v>
      </c>
      <c r="X31" s="10"/>
      <c r="Y31" s="10">
        <f t="shared" si="4"/>
        <v>0</v>
      </c>
      <c r="Z31" s="10"/>
      <c r="AA31" s="10">
        <f t="shared" si="3"/>
        <v>0</v>
      </c>
    </row>
    <row r="32" spans="1:27" x14ac:dyDescent="0.35">
      <c r="A32" s="4"/>
      <c r="B32" s="36" t="s">
        <v>22</v>
      </c>
      <c r="C32" s="5"/>
      <c r="D32" s="5"/>
      <c r="E32" s="5"/>
      <c r="F32" s="5"/>
      <c r="G32" s="5"/>
      <c r="H32" s="5"/>
      <c r="I32" s="5"/>
      <c r="J32" s="5"/>
      <c r="K32" s="5"/>
      <c r="L32" s="10">
        <f t="shared" si="0"/>
        <v>0</v>
      </c>
      <c r="M32" s="10"/>
      <c r="N32" s="5"/>
      <c r="O32" s="5"/>
      <c r="P32" s="5"/>
      <c r="Q32" s="5"/>
      <c r="R32" s="5"/>
      <c r="S32" s="5"/>
      <c r="T32" s="5"/>
      <c r="U32" s="5"/>
      <c r="V32" s="5"/>
      <c r="W32" s="10">
        <f t="shared" si="1"/>
        <v>0</v>
      </c>
      <c r="X32" s="10"/>
      <c r="Y32" s="10">
        <f t="shared" si="4"/>
        <v>0</v>
      </c>
      <c r="Z32" s="10"/>
      <c r="AA32" s="10">
        <f t="shared" si="3"/>
        <v>0</v>
      </c>
    </row>
    <row r="33" spans="1:27" x14ac:dyDescent="0.35">
      <c r="A33" s="4"/>
      <c r="B33" s="35" t="s">
        <v>111</v>
      </c>
      <c r="C33" s="5"/>
      <c r="D33" s="5"/>
      <c r="E33" s="5"/>
      <c r="F33" s="5"/>
      <c r="G33" s="5"/>
      <c r="H33" s="5"/>
      <c r="I33" s="5"/>
      <c r="J33" s="5"/>
      <c r="K33" s="5"/>
      <c r="L33" s="10">
        <f t="shared" si="0"/>
        <v>0</v>
      </c>
      <c r="M33" s="10"/>
      <c r="N33" s="5"/>
      <c r="O33" s="5"/>
      <c r="P33" s="5"/>
      <c r="Q33" s="5"/>
      <c r="R33" s="5"/>
      <c r="S33" s="5"/>
      <c r="T33" s="5"/>
      <c r="U33" s="5"/>
      <c r="V33" s="5"/>
      <c r="W33" s="10">
        <f t="shared" si="1"/>
        <v>0</v>
      </c>
      <c r="X33" s="10"/>
      <c r="Y33" s="10">
        <f t="shared" si="4"/>
        <v>0</v>
      </c>
      <c r="Z33" s="10"/>
      <c r="AA33" s="10">
        <f t="shared" si="3"/>
        <v>0</v>
      </c>
    </row>
    <row r="34" spans="1:27" x14ac:dyDescent="0.35">
      <c r="A34" s="4"/>
      <c r="B34" s="36" t="s">
        <v>23</v>
      </c>
      <c r="C34" s="5"/>
      <c r="D34" s="5"/>
      <c r="E34" s="5"/>
      <c r="F34" s="5"/>
      <c r="G34" s="5"/>
      <c r="H34" s="5"/>
      <c r="I34" s="5"/>
      <c r="J34" s="5"/>
      <c r="K34" s="5"/>
      <c r="L34" s="10">
        <f t="shared" si="0"/>
        <v>0</v>
      </c>
      <c r="M34" s="10"/>
      <c r="N34" s="5"/>
      <c r="O34" s="5"/>
      <c r="P34" s="5"/>
      <c r="Q34" s="5"/>
      <c r="R34" s="5"/>
      <c r="S34" s="5"/>
      <c r="T34" s="5"/>
      <c r="U34" s="5"/>
      <c r="V34" s="5"/>
      <c r="W34" s="10">
        <f t="shared" si="1"/>
        <v>0</v>
      </c>
      <c r="X34" s="10"/>
      <c r="Y34" s="10">
        <f t="shared" si="4"/>
        <v>0</v>
      </c>
      <c r="Z34" s="10"/>
      <c r="AA34" s="10">
        <f t="shared" si="3"/>
        <v>0</v>
      </c>
    </row>
    <row r="35" spans="1:27" x14ac:dyDescent="0.35">
      <c r="A35" s="4"/>
      <c r="B35" s="35" t="s">
        <v>116</v>
      </c>
      <c r="C35" s="5"/>
      <c r="D35" s="5"/>
      <c r="E35" s="5"/>
      <c r="F35" s="5"/>
      <c r="G35" s="5"/>
      <c r="H35" s="5"/>
      <c r="I35" s="5"/>
      <c r="J35" s="5"/>
      <c r="K35" s="5"/>
      <c r="L35" s="10">
        <f t="shared" si="0"/>
        <v>0</v>
      </c>
      <c r="M35" s="10"/>
      <c r="N35" s="5"/>
      <c r="O35" s="5"/>
      <c r="P35" s="5"/>
      <c r="Q35" s="5"/>
      <c r="R35" s="5"/>
      <c r="S35" s="5"/>
      <c r="T35" s="5"/>
      <c r="U35" s="5"/>
      <c r="V35" s="5"/>
      <c r="W35" s="10">
        <f t="shared" si="1"/>
        <v>0</v>
      </c>
      <c r="X35" s="10"/>
      <c r="Y35" s="10">
        <f t="shared" si="4"/>
        <v>0</v>
      </c>
      <c r="Z35" s="10"/>
      <c r="AA35" s="10">
        <f t="shared" si="3"/>
        <v>0</v>
      </c>
    </row>
    <row r="36" spans="1:27" x14ac:dyDescent="0.35">
      <c r="A36" s="4"/>
      <c r="B36" s="4"/>
      <c r="C36" s="5"/>
      <c r="D36" s="5"/>
      <c r="E36" s="5"/>
      <c r="F36" s="5"/>
      <c r="G36" s="5"/>
      <c r="H36" s="5"/>
      <c r="I36" s="5"/>
      <c r="J36" s="5"/>
      <c r="K36" s="5"/>
      <c r="L36" s="10"/>
      <c r="M36" s="10"/>
      <c r="N36" s="5"/>
      <c r="O36" s="5"/>
      <c r="P36" s="5"/>
      <c r="Q36" s="5"/>
      <c r="R36" s="5"/>
      <c r="S36" s="5"/>
      <c r="T36" s="5"/>
      <c r="U36" s="5"/>
      <c r="V36" s="5"/>
      <c r="W36" s="10"/>
      <c r="X36" s="10"/>
      <c r="Y36" s="10"/>
      <c r="Z36" s="10"/>
      <c r="AA36" s="10"/>
    </row>
    <row r="37" spans="1:27" x14ac:dyDescent="0.35">
      <c r="A37" s="4" t="s">
        <v>18</v>
      </c>
      <c r="B37" s="4"/>
      <c r="C37" s="5"/>
      <c r="D37" s="5"/>
      <c r="E37" s="5"/>
      <c r="F37" s="5"/>
      <c r="G37" s="5"/>
      <c r="H37" s="5"/>
      <c r="I37" s="5"/>
      <c r="J37" s="5"/>
      <c r="K37" s="5"/>
      <c r="L37" s="10">
        <f>SUM(C37:K37)</f>
        <v>0</v>
      </c>
      <c r="M37" s="10"/>
      <c r="N37" s="5"/>
      <c r="O37" s="5"/>
      <c r="P37" s="5"/>
      <c r="Q37" s="5"/>
      <c r="R37" s="5"/>
      <c r="S37" s="5"/>
      <c r="T37" s="5"/>
      <c r="U37" s="5"/>
      <c r="V37" s="5"/>
      <c r="W37" s="10">
        <f>SUM(N37:V37)</f>
        <v>0</v>
      </c>
      <c r="X37" s="10"/>
      <c r="Y37" s="10">
        <f>L37+W37</f>
        <v>0</v>
      </c>
      <c r="Z37" s="10"/>
      <c r="AA37" s="10">
        <f>W37+L37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24"/>
  <sheetViews>
    <sheetView topLeftCell="B1" workbookViewId="0">
      <selection activeCell="Y6" sqref="Y6"/>
    </sheetView>
  </sheetViews>
  <sheetFormatPr defaultRowHeight="14.5" x14ac:dyDescent="0.35"/>
  <cols>
    <col min="1" max="1" width="9.26953125" customWidth="1"/>
    <col min="2" max="2" width="22.1796875" customWidth="1"/>
    <col min="3" max="12" width="3.453125" customWidth="1"/>
    <col min="13" max="13" width="18.453125" customWidth="1"/>
    <col min="14" max="23" width="3" customWidth="1"/>
    <col min="24" max="24" width="19.453125" customWidth="1"/>
    <col min="25" max="25" width="16.7265625" customWidth="1"/>
    <col min="26" max="26" width="19.453125" customWidth="1"/>
    <col min="27" max="27" width="6.1796875" customWidth="1"/>
  </cols>
  <sheetData>
    <row r="3" spans="1:27" x14ac:dyDescent="0.35">
      <c r="A3" s="4"/>
      <c r="B3" s="6" t="s">
        <v>10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 t="s">
        <v>11</v>
      </c>
      <c r="M3" s="2" t="s">
        <v>15</v>
      </c>
      <c r="N3" s="2">
        <v>10</v>
      </c>
      <c r="O3" s="2">
        <v>11</v>
      </c>
      <c r="P3" s="2">
        <v>12</v>
      </c>
      <c r="Q3" s="2">
        <v>13</v>
      </c>
      <c r="R3" s="2">
        <v>14</v>
      </c>
      <c r="S3" s="2">
        <v>15</v>
      </c>
      <c r="T3" s="2">
        <v>16</v>
      </c>
      <c r="U3" s="2">
        <v>17</v>
      </c>
      <c r="V3" s="2">
        <v>18</v>
      </c>
      <c r="W3" s="2" t="s">
        <v>12</v>
      </c>
      <c r="X3" s="2" t="s">
        <v>16</v>
      </c>
      <c r="Y3" s="2" t="s">
        <v>14</v>
      </c>
      <c r="Z3" s="2" t="s">
        <v>17</v>
      </c>
      <c r="AA3" s="2" t="s">
        <v>0</v>
      </c>
    </row>
    <row r="4" spans="1:27" x14ac:dyDescent="0.35">
      <c r="A4" s="7"/>
      <c r="B4" s="8" t="s">
        <v>13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>
        <v>5</v>
      </c>
      <c r="O4" s="9">
        <v>3</v>
      </c>
      <c r="P4" s="9">
        <v>4</v>
      </c>
      <c r="Q4" s="9">
        <v>3</v>
      </c>
      <c r="R4" s="9">
        <v>4</v>
      </c>
      <c r="S4" s="9">
        <v>5</v>
      </c>
      <c r="T4" s="9">
        <v>4</v>
      </c>
      <c r="U4" s="9">
        <v>3</v>
      </c>
      <c r="V4" s="9">
        <v>5</v>
      </c>
      <c r="W4" s="9">
        <v>5</v>
      </c>
      <c r="X4" s="9"/>
      <c r="Y4" s="9"/>
      <c r="Z4" s="9"/>
      <c r="AA4" s="9"/>
    </row>
    <row r="5" spans="1:27" x14ac:dyDescent="0.35"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x14ac:dyDescent="0.35">
      <c r="A6" s="7" t="s">
        <v>159</v>
      </c>
      <c r="B6" s="34" t="s">
        <v>5</v>
      </c>
      <c r="C6" s="5">
        <v>3</v>
      </c>
      <c r="D6" s="5">
        <v>3</v>
      </c>
      <c r="E6" s="5">
        <v>3</v>
      </c>
      <c r="F6" s="5">
        <v>2</v>
      </c>
      <c r="G6" s="5">
        <v>4</v>
      </c>
      <c r="H6" s="5">
        <v>1</v>
      </c>
      <c r="I6" s="5">
        <v>1</v>
      </c>
      <c r="J6" s="5">
        <v>2</v>
      </c>
      <c r="K6" s="5">
        <v>3</v>
      </c>
      <c r="L6" s="10">
        <f t="shared" ref="L6:L22" si="0">SUM(C6:K6)</f>
        <v>22</v>
      </c>
      <c r="M6" s="10">
        <v>5</v>
      </c>
      <c r="N6" s="5">
        <v>2</v>
      </c>
      <c r="O6" s="5">
        <v>0</v>
      </c>
      <c r="P6" s="5">
        <v>0</v>
      </c>
      <c r="Q6" s="5">
        <v>3</v>
      </c>
      <c r="R6" s="5">
        <v>2</v>
      </c>
      <c r="S6" s="5">
        <v>1</v>
      </c>
      <c r="T6" s="5">
        <v>0</v>
      </c>
      <c r="U6" s="5">
        <v>0</v>
      </c>
      <c r="V6" s="5">
        <v>3</v>
      </c>
      <c r="W6" s="10">
        <f t="shared" ref="W6:W22" si="1">SUM(N6:V6)</f>
        <v>11</v>
      </c>
      <c r="X6" s="10"/>
      <c r="Y6" s="10">
        <f t="shared" ref="Y6:Y13" si="2">L6+W6</f>
        <v>33</v>
      </c>
      <c r="Z6" s="10">
        <v>3</v>
      </c>
      <c r="AA6" s="10">
        <f>M6+X6+Y6+Z6</f>
        <v>41</v>
      </c>
    </row>
    <row r="7" spans="1:27" x14ac:dyDescent="0.35">
      <c r="A7" s="7"/>
      <c r="B7" s="36" t="s">
        <v>20</v>
      </c>
      <c r="C7" s="5">
        <v>3</v>
      </c>
      <c r="D7" s="5">
        <v>2</v>
      </c>
      <c r="E7" s="5">
        <v>3</v>
      </c>
      <c r="F7" s="5">
        <v>1</v>
      </c>
      <c r="G7" s="5">
        <v>3</v>
      </c>
      <c r="H7" s="5">
        <v>2</v>
      </c>
      <c r="I7" s="5">
        <v>2</v>
      </c>
      <c r="J7" s="5">
        <v>1</v>
      </c>
      <c r="K7" s="5">
        <v>1</v>
      </c>
      <c r="L7" s="10">
        <f t="shared" si="0"/>
        <v>18</v>
      </c>
      <c r="M7" s="10"/>
      <c r="N7" s="5">
        <v>2</v>
      </c>
      <c r="O7" s="5">
        <v>1</v>
      </c>
      <c r="P7" s="5">
        <v>1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2</v>
      </c>
      <c r="W7" s="10">
        <f t="shared" si="1"/>
        <v>6</v>
      </c>
      <c r="X7" s="10"/>
      <c r="Y7" s="10">
        <f t="shared" si="2"/>
        <v>24</v>
      </c>
      <c r="Z7" s="10"/>
      <c r="AA7" s="10">
        <f t="shared" ref="AA7:AA22" si="3">M7+X7+Y7+Z7</f>
        <v>24</v>
      </c>
    </row>
    <row r="8" spans="1:27" x14ac:dyDescent="0.35">
      <c r="A8" s="4"/>
      <c r="B8" s="36" t="s">
        <v>31</v>
      </c>
      <c r="C8" s="5">
        <v>2</v>
      </c>
      <c r="D8" s="5">
        <v>2</v>
      </c>
      <c r="E8" s="5">
        <v>1</v>
      </c>
      <c r="F8" s="5">
        <v>2</v>
      </c>
      <c r="G8" s="5">
        <v>3</v>
      </c>
      <c r="H8" s="5">
        <v>3</v>
      </c>
      <c r="I8" s="5">
        <v>2</v>
      </c>
      <c r="J8" s="5">
        <v>1</v>
      </c>
      <c r="K8" s="5">
        <v>1</v>
      </c>
      <c r="L8" s="10">
        <f t="shared" si="0"/>
        <v>17</v>
      </c>
      <c r="M8" s="10"/>
      <c r="N8" s="5">
        <v>1</v>
      </c>
      <c r="O8" s="5">
        <v>1</v>
      </c>
      <c r="P8" s="5">
        <v>1</v>
      </c>
      <c r="Q8" s="5">
        <v>2</v>
      </c>
      <c r="R8" s="5">
        <v>2</v>
      </c>
      <c r="S8" s="5">
        <v>1</v>
      </c>
      <c r="T8" s="5">
        <v>2</v>
      </c>
      <c r="U8" s="5">
        <v>1</v>
      </c>
      <c r="V8" s="5">
        <v>1</v>
      </c>
      <c r="W8" s="10">
        <f t="shared" si="1"/>
        <v>12</v>
      </c>
      <c r="X8" s="10"/>
      <c r="Y8" s="10">
        <f t="shared" si="2"/>
        <v>29</v>
      </c>
      <c r="Z8" s="10"/>
      <c r="AA8" s="10">
        <f t="shared" si="3"/>
        <v>29</v>
      </c>
    </row>
    <row r="9" spans="1:27" x14ac:dyDescent="0.35">
      <c r="A9" s="4"/>
      <c r="B9" s="36" t="s">
        <v>33</v>
      </c>
      <c r="C9" s="5">
        <v>0</v>
      </c>
      <c r="D9" s="5">
        <v>3</v>
      </c>
      <c r="E9" s="5">
        <v>0</v>
      </c>
      <c r="F9" s="5">
        <v>1</v>
      </c>
      <c r="G9" s="5">
        <v>2</v>
      </c>
      <c r="H9" s="5">
        <v>1</v>
      </c>
      <c r="I9" s="5">
        <v>0</v>
      </c>
      <c r="J9" s="5">
        <v>3</v>
      </c>
      <c r="K9" s="5">
        <v>2</v>
      </c>
      <c r="L9" s="10">
        <f t="shared" si="0"/>
        <v>12</v>
      </c>
      <c r="M9" s="10"/>
      <c r="N9" s="5">
        <v>1</v>
      </c>
      <c r="O9" s="5">
        <v>1</v>
      </c>
      <c r="P9" s="5">
        <v>1</v>
      </c>
      <c r="Q9" s="5">
        <v>1</v>
      </c>
      <c r="R9" s="5">
        <v>1</v>
      </c>
      <c r="S9" s="5">
        <v>1</v>
      </c>
      <c r="T9" s="5">
        <v>1</v>
      </c>
      <c r="U9" s="5">
        <v>0</v>
      </c>
      <c r="V9" s="5">
        <v>0</v>
      </c>
      <c r="W9" s="10">
        <f t="shared" si="1"/>
        <v>7</v>
      </c>
      <c r="X9" s="10"/>
      <c r="Y9" s="10">
        <f t="shared" si="2"/>
        <v>19</v>
      </c>
      <c r="Z9" s="10"/>
      <c r="AA9" s="10">
        <f t="shared" si="3"/>
        <v>19</v>
      </c>
    </row>
    <row r="10" spans="1:27" x14ac:dyDescent="0.35">
      <c r="A10" s="4"/>
      <c r="B10" s="36" t="s">
        <v>25</v>
      </c>
      <c r="C10" s="5">
        <v>4</v>
      </c>
      <c r="D10" s="5">
        <v>4</v>
      </c>
      <c r="E10" s="5">
        <v>1</v>
      </c>
      <c r="F10" s="5">
        <v>2</v>
      </c>
      <c r="G10" s="5">
        <v>1</v>
      </c>
      <c r="H10" s="5">
        <v>3</v>
      </c>
      <c r="I10" s="5">
        <v>2</v>
      </c>
      <c r="J10" s="5">
        <v>2</v>
      </c>
      <c r="K10" s="5">
        <v>0</v>
      </c>
      <c r="L10" s="10">
        <f t="shared" si="0"/>
        <v>19</v>
      </c>
      <c r="M10" s="10"/>
      <c r="N10" s="5">
        <v>2</v>
      </c>
      <c r="O10" s="5">
        <v>0</v>
      </c>
      <c r="P10" s="5">
        <v>3</v>
      </c>
      <c r="Q10" s="5">
        <v>2</v>
      </c>
      <c r="R10" s="5">
        <v>0</v>
      </c>
      <c r="S10" s="5">
        <v>3</v>
      </c>
      <c r="T10" s="5">
        <v>0</v>
      </c>
      <c r="U10" s="5">
        <v>3</v>
      </c>
      <c r="V10" s="5">
        <v>0</v>
      </c>
      <c r="W10" s="10">
        <f t="shared" si="1"/>
        <v>13</v>
      </c>
      <c r="X10" s="10"/>
      <c r="Y10" s="10">
        <f t="shared" si="2"/>
        <v>32</v>
      </c>
      <c r="Z10" s="10"/>
      <c r="AA10" s="10">
        <f t="shared" si="3"/>
        <v>32</v>
      </c>
    </row>
    <row r="11" spans="1:27" x14ac:dyDescent="0.35">
      <c r="A11" s="4"/>
      <c r="B11" s="36" t="s">
        <v>30</v>
      </c>
      <c r="C11" s="5">
        <v>0</v>
      </c>
      <c r="D11" s="5">
        <v>3</v>
      </c>
      <c r="E11" s="5">
        <v>1</v>
      </c>
      <c r="F11" s="5">
        <v>1</v>
      </c>
      <c r="G11" s="5">
        <v>4</v>
      </c>
      <c r="H11" s="5">
        <v>2</v>
      </c>
      <c r="I11" s="5">
        <v>1</v>
      </c>
      <c r="J11" s="5">
        <v>3</v>
      </c>
      <c r="K11" s="5">
        <v>1</v>
      </c>
      <c r="L11" s="10">
        <f t="shared" si="0"/>
        <v>16</v>
      </c>
      <c r="M11" s="10"/>
      <c r="N11" s="5">
        <v>2</v>
      </c>
      <c r="O11" s="5">
        <v>0</v>
      </c>
      <c r="P11" s="5">
        <v>3</v>
      </c>
      <c r="Q11" s="5">
        <v>3</v>
      </c>
      <c r="R11" s="5">
        <v>1</v>
      </c>
      <c r="S11" s="5">
        <v>2</v>
      </c>
      <c r="T11" s="5">
        <v>1</v>
      </c>
      <c r="U11" s="5">
        <v>2</v>
      </c>
      <c r="V11" s="5">
        <v>1</v>
      </c>
      <c r="W11" s="10">
        <f t="shared" si="1"/>
        <v>15</v>
      </c>
      <c r="X11" s="10">
        <v>2</v>
      </c>
      <c r="Y11" s="10">
        <f t="shared" si="2"/>
        <v>31</v>
      </c>
      <c r="Z11" s="10"/>
      <c r="AA11" s="10">
        <f>M11+X11+Y11+Z11</f>
        <v>33</v>
      </c>
    </row>
    <row r="12" spans="1:27" x14ac:dyDescent="0.35">
      <c r="A12" s="4"/>
      <c r="B12" s="36"/>
      <c r="C12" s="5"/>
      <c r="D12" s="5"/>
      <c r="E12" s="5"/>
      <c r="F12" s="5"/>
      <c r="G12" s="5"/>
      <c r="H12" s="5"/>
      <c r="I12" s="5"/>
      <c r="J12" s="5"/>
      <c r="K12" s="5"/>
      <c r="L12" s="10"/>
      <c r="M12" s="10"/>
      <c r="N12" s="5"/>
      <c r="O12" s="5"/>
      <c r="P12" s="5"/>
      <c r="Q12" s="5"/>
      <c r="R12" s="5"/>
      <c r="S12" s="5"/>
      <c r="T12" s="5"/>
      <c r="U12" s="5"/>
      <c r="V12" s="5"/>
      <c r="W12" s="10"/>
      <c r="X12" s="10"/>
      <c r="Y12" s="10"/>
      <c r="Z12" s="10"/>
      <c r="AA12" s="10"/>
    </row>
    <row r="13" spans="1:27" x14ac:dyDescent="0.35">
      <c r="A13" s="4" t="s">
        <v>18</v>
      </c>
      <c r="B13" s="4" t="s">
        <v>159</v>
      </c>
      <c r="C13" s="5">
        <v>7</v>
      </c>
      <c r="D13" s="5">
        <v>7</v>
      </c>
      <c r="E13" s="5">
        <v>6</v>
      </c>
      <c r="F13" s="5">
        <v>4</v>
      </c>
      <c r="G13" s="5">
        <v>8</v>
      </c>
      <c r="H13" s="5">
        <v>6</v>
      </c>
      <c r="I13" s="5">
        <v>4</v>
      </c>
      <c r="J13" s="5">
        <v>6</v>
      </c>
      <c r="K13" s="5">
        <v>5</v>
      </c>
      <c r="L13" s="10">
        <f>SUM(C13:K13)</f>
        <v>53</v>
      </c>
      <c r="M13" s="10"/>
      <c r="N13" s="5">
        <v>4</v>
      </c>
      <c r="O13" s="5">
        <v>2</v>
      </c>
      <c r="P13" s="5">
        <v>6</v>
      </c>
      <c r="Q13" s="5">
        <v>6</v>
      </c>
      <c r="R13" s="5">
        <v>4</v>
      </c>
      <c r="S13" s="5">
        <v>5</v>
      </c>
      <c r="T13" s="5">
        <v>3</v>
      </c>
      <c r="U13" s="5">
        <v>5</v>
      </c>
      <c r="V13" s="5">
        <v>5</v>
      </c>
      <c r="W13" s="10">
        <f t="shared" si="1"/>
        <v>40</v>
      </c>
      <c r="X13" s="10"/>
      <c r="Y13" s="10">
        <f t="shared" si="2"/>
        <v>93</v>
      </c>
      <c r="Z13" s="10"/>
      <c r="AA13" s="10">
        <f>W13+L13</f>
        <v>93</v>
      </c>
    </row>
    <row r="14" spans="1:27" x14ac:dyDescent="0.35">
      <c r="A14" s="4"/>
      <c r="B14" s="4"/>
      <c r="C14" s="5"/>
      <c r="D14" s="5"/>
      <c r="E14" s="5"/>
      <c r="F14" s="5"/>
      <c r="G14" s="5"/>
      <c r="H14" s="5"/>
      <c r="I14" s="5"/>
      <c r="J14" s="5"/>
      <c r="K14" s="5"/>
      <c r="L14" s="10"/>
      <c r="M14" s="10"/>
      <c r="N14" s="5"/>
      <c r="O14" s="5"/>
      <c r="P14" s="5"/>
      <c r="Q14" s="5"/>
      <c r="R14" s="5"/>
      <c r="S14" s="5"/>
      <c r="T14" s="5"/>
      <c r="U14" s="5"/>
      <c r="V14" s="5"/>
      <c r="W14" s="10"/>
      <c r="X14" s="10"/>
      <c r="Y14" s="10"/>
      <c r="Z14" s="10"/>
      <c r="AA14" s="10"/>
    </row>
    <row r="15" spans="1:27" x14ac:dyDescent="0.35">
      <c r="A15" s="4" t="s">
        <v>169</v>
      </c>
      <c r="B15" s="34" t="s">
        <v>4</v>
      </c>
      <c r="C15" s="5">
        <v>2</v>
      </c>
      <c r="D15" s="5">
        <v>3</v>
      </c>
      <c r="E15" s="5">
        <v>2</v>
      </c>
      <c r="F15" s="5">
        <v>1</v>
      </c>
      <c r="G15" s="5">
        <v>2</v>
      </c>
      <c r="H15" s="5">
        <v>4</v>
      </c>
      <c r="I15" s="5">
        <v>2</v>
      </c>
      <c r="J15" s="5">
        <v>1</v>
      </c>
      <c r="K15" s="5">
        <v>2</v>
      </c>
      <c r="L15" s="10">
        <f t="shared" si="0"/>
        <v>19</v>
      </c>
      <c r="M15" s="10">
        <v>3</v>
      </c>
      <c r="N15" s="5">
        <v>0</v>
      </c>
      <c r="O15" s="5">
        <v>1</v>
      </c>
      <c r="P15" s="5">
        <v>3</v>
      </c>
      <c r="Q15" s="5">
        <v>2</v>
      </c>
      <c r="R15" s="5">
        <v>0</v>
      </c>
      <c r="S15" s="5">
        <v>3</v>
      </c>
      <c r="T15" s="5">
        <v>0</v>
      </c>
      <c r="U15" s="5">
        <v>0</v>
      </c>
      <c r="V15" s="5">
        <v>2</v>
      </c>
      <c r="W15" s="10">
        <f t="shared" si="1"/>
        <v>11</v>
      </c>
      <c r="X15" s="10"/>
      <c r="Y15" s="10">
        <f t="shared" ref="Y15:Y22" si="4">L15+W15</f>
        <v>30</v>
      </c>
      <c r="Z15" s="10"/>
      <c r="AA15" s="10">
        <f t="shared" si="3"/>
        <v>33</v>
      </c>
    </row>
    <row r="16" spans="1:27" x14ac:dyDescent="0.35">
      <c r="A16" s="4"/>
      <c r="B16" s="36" t="s">
        <v>9</v>
      </c>
      <c r="C16" s="5">
        <v>0</v>
      </c>
      <c r="D16" s="5">
        <v>3</v>
      </c>
      <c r="E16" s="5">
        <v>2</v>
      </c>
      <c r="F16" s="5">
        <v>0</v>
      </c>
      <c r="G16" s="5">
        <v>2</v>
      </c>
      <c r="H16" s="5">
        <v>3</v>
      </c>
      <c r="I16" s="5">
        <v>2</v>
      </c>
      <c r="J16" s="5">
        <v>2</v>
      </c>
      <c r="K16" s="5">
        <v>2</v>
      </c>
      <c r="L16" s="10">
        <f t="shared" si="0"/>
        <v>16</v>
      </c>
      <c r="M16" s="10"/>
      <c r="N16" s="5">
        <v>2</v>
      </c>
      <c r="O16" s="5">
        <v>2</v>
      </c>
      <c r="P16" s="5">
        <v>0</v>
      </c>
      <c r="Q16" s="5">
        <v>2</v>
      </c>
      <c r="R16" s="5">
        <v>1</v>
      </c>
      <c r="S16" s="5">
        <v>2</v>
      </c>
      <c r="T16" s="5">
        <v>1</v>
      </c>
      <c r="U16" s="5">
        <v>3</v>
      </c>
      <c r="V16" s="5">
        <v>3</v>
      </c>
      <c r="W16" s="10">
        <f t="shared" si="1"/>
        <v>16</v>
      </c>
      <c r="X16" s="10">
        <v>3</v>
      </c>
      <c r="Y16" s="10">
        <f t="shared" si="4"/>
        <v>32</v>
      </c>
      <c r="Z16" s="10"/>
      <c r="AA16" s="10">
        <f t="shared" si="3"/>
        <v>35</v>
      </c>
    </row>
    <row r="17" spans="1:27" x14ac:dyDescent="0.35">
      <c r="A17" s="4"/>
      <c r="B17" s="36" t="s">
        <v>21</v>
      </c>
      <c r="C17" s="5">
        <v>1</v>
      </c>
      <c r="D17" s="5">
        <v>3</v>
      </c>
      <c r="E17" s="5">
        <v>2</v>
      </c>
      <c r="F17" s="5">
        <v>1</v>
      </c>
      <c r="G17" s="5">
        <v>2</v>
      </c>
      <c r="H17" s="5">
        <v>2</v>
      </c>
      <c r="I17" s="5">
        <v>2</v>
      </c>
      <c r="J17" s="5">
        <v>3</v>
      </c>
      <c r="K17" s="5">
        <v>2</v>
      </c>
      <c r="L17" s="10">
        <f t="shared" si="0"/>
        <v>18</v>
      </c>
      <c r="M17" s="10"/>
      <c r="N17" s="5">
        <v>1</v>
      </c>
      <c r="O17" s="5">
        <v>1</v>
      </c>
      <c r="P17" s="5">
        <v>3</v>
      </c>
      <c r="Q17" s="5">
        <v>2</v>
      </c>
      <c r="R17" s="5">
        <v>1</v>
      </c>
      <c r="S17" s="5">
        <v>2</v>
      </c>
      <c r="T17" s="5">
        <v>2</v>
      </c>
      <c r="U17" s="5">
        <v>0</v>
      </c>
      <c r="V17" s="5">
        <v>2</v>
      </c>
      <c r="W17" s="10">
        <f t="shared" si="1"/>
        <v>14</v>
      </c>
      <c r="X17" s="10"/>
      <c r="Y17" s="10">
        <f t="shared" si="4"/>
        <v>32</v>
      </c>
      <c r="Z17" s="10">
        <v>2</v>
      </c>
      <c r="AA17" s="10">
        <f t="shared" si="3"/>
        <v>34</v>
      </c>
    </row>
    <row r="18" spans="1:27" x14ac:dyDescent="0.35">
      <c r="A18" s="4"/>
      <c r="B18" s="37" t="s">
        <v>7</v>
      </c>
      <c r="C18" s="5">
        <v>3</v>
      </c>
      <c r="D18" s="5">
        <v>1</v>
      </c>
      <c r="E18" s="5">
        <v>0</v>
      </c>
      <c r="F18" s="5">
        <v>3</v>
      </c>
      <c r="G18" s="5">
        <v>2</v>
      </c>
      <c r="H18" s="5">
        <v>0</v>
      </c>
      <c r="I18" s="5">
        <v>2</v>
      </c>
      <c r="J18" s="5">
        <v>0</v>
      </c>
      <c r="K18" s="5">
        <v>2</v>
      </c>
      <c r="L18" s="10">
        <f t="shared" si="0"/>
        <v>13</v>
      </c>
      <c r="M18" s="10"/>
      <c r="N18" s="5">
        <v>2</v>
      </c>
      <c r="O18" s="5">
        <v>0</v>
      </c>
      <c r="P18" s="5">
        <v>3</v>
      </c>
      <c r="Q18" s="5">
        <v>1</v>
      </c>
      <c r="R18" s="5">
        <v>2</v>
      </c>
      <c r="S18" s="5">
        <v>2</v>
      </c>
      <c r="T18" s="5">
        <v>0</v>
      </c>
      <c r="U18" s="5">
        <v>2</v>
      </c>
      <c r="V18" s="5">
        <v>0</v>
      </c>
      <c r="W18" s="10">
        <f t="shared" si="1"/>
        <v>12</v>
      </c>
      <c r="X18" s="10"/>
      <c r="Y18" s="10">
        <f t="shared" si="4"/>
        <v>25</v>
      </c>
      <c r="Z18" s="10"/>
      <c r="AA18" s="10">
        <f t="shared" si="3"/>
        <v>25</v>
      </c>
    </row>
    <row r="19" spans="1:27" x14ac:dyDescent="0.35">
      <c r="A19" s="4"/>
      <c r="B19" s="36" t="s">
        <v>38</v>
      </c>
      <c r="C19" s="5">
        <v>0</v>
      </c>
      <c r="D19" s="5">
        <v>2</v>
      </c>
      <c r="E19" s="5">
        <v>2</v>
      </c>
      <c r="F19" s="5">
        <v>1</v>
      </c>
      <c r="G19" s="5">
        <v>4</v>
      </c>
      <c r="H19" s="5">
        <v>2</v>
      </c>
      <c r="I19" s="5">
        <v>2</v>
      </c>
      <c r="J19" s="5">
        <v>3</v>
      </c>
      <c r="K19" s="5">
        <v>2</v>
      </c>
      <c r="L19" s="10">
        <f t="shared" si="0"/>
        <v>18</v>
      </c>
      <c r="M19" s="10"/>
      <c r="N19" s="5">
        <v>2</v>
      </c>
      <c r="O19" s="5">
        <v>1</v>
      </c>
      <c r="P19" s="5">
        <v>0</v>
      </c>
      <c r="Q19" s="5">
        <v>2</v>
      </c>
      <c r="R19" s="5">
        <v>0</v>
      </c>
      <c r="S19" s="5">
        <v>2</v>
      </c>
      <c r="T19" s="5">
        <v>0</v>
      </c>
      <c r="U19" s="5">
        <v>2</v>
      </c>
      <c r="V19" s="5">
        <v>3</v>
      </c>
      <c r="W19" s="10">
        <f t="shared" si="1"/>
        <v>12</v>
      </c>
      <c r="X19" s="10"/>
      <c r="Y19" s="10">
        <f t="shared" si="4"/>
        <v>30</v>
      </c>
      <c r="Z19" s="10"/>
      <c r="AA19" s="10">
        <f t="shared" si="3"/>
        <v>30</v>
      </c>
    </row>
    <row r="20" spans="1:27" x14ac:dyDescent="0.35">
      <c r="A20" s="4"/>
      <c r="B20" s="36" t="s">
        <v>22</v>
      </c>
      <c r="C20" s="5">
        <v>1</v>
      </c>
      <c r="D20" s="5">
        <v>4</v>
      </c>
      <c r="E20" s="5">
        <v>2</v>
      </c>
      <c r="F20" s="5">
        <v>1</v>
      </c>
      <c r="G20" s="5">
        <v>3</v>
      </c>
      <c r="H20" s="5">
        <v>3</v>
      </c>
      <c r="I20" s="5">
        <v>2</v>
      </c>
      <c r="J20" s="5">
        <v>1</v>
      </c>
      <c r="K20" s="5">
        <v>2</v>
      </c>
      <c r="L20" s="10">
        <f t="shared" si="0"/>
        <v>19</v>
      </c>
      <c r="M20" s="10">
        <v>2</v>
      </c>
      <c r="N20" s="5">
        <v>2</v>
      </c>
      <c r="O20" s="5">
        <v>1</v>
      </c>
      <c r="P20" s="5">
        <v>2</v>
      </c>
      <c r="Q20" s="5">
        <v>4</v>
      </c>
      <c r="R20" s="5">
        <v>2</v>
      </c>
      <c r="S20" s="5">
        <v>2</v>
      </c>
      <c r="T20" s="5">
        <v>3</v>
      </c>
      <c r="U20" s="5">
        <v>1</v>
      </c>
      <c r="V20" s="5">
        <v>1</v>
      </c>
      <c r="W20" s="10">
        <f t="shared" si="1"/>
        <v>18</v>
      </c>
      <c r="X20" s="10">
        <v>5</v>
      </c>
      <c r="Y20" s="10">
        <f t="shared" si="4"/>
        <v>37</v>
      </c>
      <c r="Z20" s="10">
        <v>5</v>
      </c>
      <c r="AA20" s="10">
        <f t="shared" si="3"/>
        <v>49</v>
      </c>
    </row>
    <row r="21" spans="1:27" x14ac:dyDescent="0.35">
      <c r="A21" s="4"/>
      <c r="B21" s="35" t="s">
        <v>111</v>
      </c>
      <c r="C21" s="5">
        <v>2</v>
      </c>
      <c r="D21" s="5">
        <v>2</v>
      </c>
      <c r="E21" s="5">
        <v>2</v>
      </c>
      <c r="F21" s="5">
        <v>2</v>
      </c>
      <c r="G21" s="5">
        <v>0</v>
      </c>
      <c r="H21" s="5">
        <v>2</v>
      </c>
      <c r="I21" s="5">
        <v>1</v>
      </c>
      <c r="J21" s="5">
        <v>1</v>
      </c>
      <c r="K21" s="5">
        <v>1</v>
      </c>
      <c r="L21" s="10">
        <f t="shared" si="0"/>
        <v>13</v>
      </c>
      <c r="M21" s="10"/>
      <c r="N21" s="5">
        <v>2</v>
      </c>
      <c r="O21" s="5">
        <v>1</v>
      </c>
      <c r="P21" s="5">
        <v>0</v>
      </c>
      <c r="Q21" s="5">
        <v>2</v>
      </c>
      <c r="R21" s="5">
        <v>2</v>
      </c>
      <c r="S21" s="5">
        <v>0</v>
      </c>
      <c r="T21" s="5">
        <v>2</v>
      </c>
      <c r="U21" s="5">
        <v>2</v>
      </c>
      <c r="V21" s="5">
        <v>0</v>
      </c>
      <c r="W21" s="10">
        <f t="shared" si="1"/>
        <v>11</v>
      </c>
      <c r="X21" s="10"/>
      <c r="Y21" s="10">
        <f t="shared" si="4"/>
        <v>24</v>
      </c>
      <c r="Z21" s="10"/>
      <c r="AA21" s="10">
        <f t="shared" si="3"/>
        <v>24</v>
      </c>
    </row>
    <row r="22" spans="1:27" x14ac:dyDescent="0.35">
      <c r="A22" s="4"/>
      <c r="B22" s="35" t="s">
        <v>116</v>
      </c>
      <c r="C22" s="5">
        <v>0</v>
      </c>
      <c r="D22" s="5">
        <v>0</v>
      </c>
      <c r="E22" s="5">
        <v>1</v>
      </c>
      <c r="F22" s="5">
        <v>0</v>
      </c>
      <c r="G22" s="5">
        <v>1</v>
      </c>
      <c r="H22" s="5">
        <v>2</v>
      </c>
      <c r="I22" s="5">
        <v>1</v>
      </c>
      <c r="J22" s="5">
        <v>2</v>
      </c>
      <c r="K22" s="5">
        <v>3</v>
      </c>
      <c r="L22" s="10">
        <f t="shared" si="0"/>
        <v>10</v>
      </c>
      <c r="M22" s="10"/>
      <c r="N22" s="5">
        <v>2</v>
      </c>
      <c r="O22" s="5">
        <v>0</v>
      </c>
      <c r="P22" s="5">
        <v>0</v>
      </c>
      <c r="Q22" s="5">
        <v>2</v>
      </c>
      <c r="R22" s="5">
        <v>1</v>
      </c>
      <c r="S22" s="5">
        <v>3</v>
      </c>
      <c r="T22" s="5">
        <v>0</v>
      </c>
      <c r="U22" s="5">
        <v>0</v>
      </c>
      <c r="V22" s="5">
        <v>0</v>
      </c>
      <c r="W22" s="10">
        <f t="shared" si="1"/>
        <v>8</v>
      </c>
      <c r="X22" s="10"/>
      <c r="Y22" s="10">
        <f t="shared" si="4"/>
        <v>18</v>
      </c>
      <c r="Z22" s="10"/>
      <c r="AA22" s="10">
        <f t="shared" si="3"/>
        <v>18</v>
      </c>
    </row>
    <row r="23" spans="1:27" x14ac:dyDescent="0.35">
      <c r="A23" s="4"/>
      <c r="B23" s="4"/>
      <c r="C23" s="5"/>
      <c r="D23" s="5"/>
      <c r="E23" s="5"/>
      <c r="F23" s="5"/>
      <c r="G23" s="5"/>
      <c r="H23" s="5"/>
      <c r="I23" s="5"/>
      <c r="J23" s="5"/>
      <c r="K23" s="5"/>
      <c r="L23" s="10"/>
      <c r="M23" s="10"/>
      <c r="N23" s="5"/>
      <c r="O23" s="5"/>
      <c r="P23" s="5"/>
      <c r="Q23" s="5"/>
      <c r="R23" s="5"/>
      <c r="S23" s="5"/>
      <c r="T23" s="5"/>
      <c r="U23" s="5"/>
      <c r="V23" s="5"/>
      <c r="W23" s="10"/>
      <c r="X23" s="10"/>
      <c r="Y23" s="10"/>
      <c r="Z23" s="10"/>
      <c r="AA23" s="10"/>
    </row>
    <row r="24" spans="1:27" x14ac:dyDescent="0.35">
      <c r="A24" s="4" t="s">
        <v>18</v>
      </c>
      <c r="B24" s="4" t="s">
        <v>169</v>
      </c>
      <c r="C24" s="5">
        <v>5</v>
      </c>
      <c r="D24" s="5">
        <v>7</v>
      </c>
      <c r="E24" s="5">
        <v>4</v>
      </c>
      <c r="F24" s="5">
        <v>5</v>
      </c>
      <c r="G24" s="5">
        <v>7</v>
      </c>
      <c r="H24" s="5">
        <v>7</v>
      </c>
      <c r="I24" s="5">
        <v>4</v>
      </c>
      <c r="J24" s="5">
        <v>6</v>
      </c>
      <c r="K24" s="5">
        <v>5</v>
      </c>
      <c r="L24" s="10">
        <f>SUM(C24:K24)</f>
        <v>50</v>
      </c>
      <c r="M24" s="10"/>
      <c r="N24" s="5">
        <v>4</v>
      </c>
      <c r="O24" s="5">
        <v>3</v>
      </c>
      <c r="P24" s="5">
        <v>6</v>
      </c>
      <c r="Q24" s="5">
        <v>6</v>
      </c>
      <c r="R24" s="5">
        <v>4</v>
      </c>
      <c r="S24" s="5">
        <v>6</v>
      </c>
      <c r="T24" s="5">
        <v>5</v>
      </c>
      <c r="U24" s="5">
        <v>5</v>
      </c>
      <c r="V24" s="5">
        <v>6</v>
      </c>
      <c r="W24" s="10">
        <f>SUM(N24:V24)</f>
        <v>45</v>
      </c>
      <c r="X24" s="10"/>
      <c r="Y24" s="10">
        <f>L24+W24</f>
        <v>95</v>
      </c>
      <c r="Z24" s="10"/>
      <c r="AA24" s="10">
        <f>W24+L24</f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22"/>
  <sheetViews>
    <sheetView workbookViewId="0">
      <selection activeCell="Z7" sqref="Z7"/>
    </sheetView>
  </sheetViews>
  <sheetFormatPr defaultRowHeight="14.5" x14ac:dyDescent="0.35"/>
  <cols>
    <col min="1" max="1" width="9.26953125" customWidth="1"/>
    <col min="2" max="2" width="22.1796875" customWidth="1"/>
    <col min="3" max="12" width="3.453125" customWidth="1"/>
    <col min="13" max="13" width="18.453125" customWidth="1"/>
    <col min="14" max="23" width="3" customWidth="1"/>
    <col min="24" max="24" width="19.453125" customWidth="1"/>
    <col min="25" max="25" width="16.7265625" customWidth="1"/>
    <col min="26" max="26" width="19.453125" customWidth="1"/>
    <col min="27" max="27" width="6.1796875" customWidth="1"/>
  </cols>
  <sheetData>
    <row r="3" spans="1:27" x14ac:dyDescent="0.35">
      <c r="A3" s="4"/>
      <c r="B3" s="6" t="s">
        <v>10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 t="s">
        <v>11</v>
      </c>
      <c r="M3" s="2" t="s">
        <v>15</v>
      </c>
      <c r="N3" s="2">
        <v>10</v>
      </c>
      <c r="O3" s="2">
        <v>11</v>
      </c>
      <c r="P3" s="2">
        <v>12</v>
      </c>
      <c r="Q3" s="2">
        <v>13</v>
      </c>
      <c r="R3" s="2">
        <v>14</v>
      </c>
      <c r="S3" s="2">
        <v>15</v>
      </c>
      <c r="T3" s="2">
        <v>16</v>
      </c>
      <c r="U3" s="2">
        <v>17</v>
      </c>
      <c r="V3" s="2">
        <v>18</v>
      </c>
      <c r="W3" s="2" t="s">
        <v>12</v>
      </c>
      <c r="X3" s="2" t="s">
        <v>16</v>
      </c>
      <c r="Y3" s="2" t="s">
        <v>14</v>
      </c>
      <c r="Z3" s="2" t="s">
        <v>17</v>
      </c>
      <c r="AA3" s="2" t="s">
        <v>0</v>
      </c>
    </row>
    <row r="4" spans="1:27" x14ac:dyDescent="0.35">
      <c r="A4" s="7"/>
      <c r="B4" s="8" t="s">
        <v>13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>
        <v>5</v>
      </c>
      <c r="O4" s="9">
        <v>3</v>
      </c>
      <c r="P4" s="9">
        <v>4</v>
      </c>
      <c r="Q4" s="9">
        <v>3</v>
      </c>
      <c r="R4" s="9">
        <v>4</v>
      </c>
      <c r="S4" s="9">
        <v>5</v>
      </c>
      <c r="T4" s="9">
        <v>4</v>
      </c>
      <c r="U4" s="9">
        <v>3</v>
      </c>
      <c r="V4" s="9">
        <v>5</v>
      </c>
      <c r="W4" s="9">
        <v>5</v>
      </c>
      <c r="X4" s="9"/>
      <c r="Y4" s="9"/>
      <c r="Z4" s="9"/>
      <c r="AA4" s="9"/>
    </row>
    <row r="5" spans="1:27" x14ac:dyDescent="0.35"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x14ac:dyDescent="0.35">
      <c r="A6" s="7" t="s">
        <v>159</v>
      </c>
      <c r="C6" s="5"/>
      <c r="D6" s="5"/>
      <c r="E6" s="5"/>
      <c r="F6" s="5"/>
      <c r="G6" s="5"/>
      <c r="H6" s="5"/>
      <c r="I6" s="5"/>
      <c r="J6" s="5"/>
      <c r="K6" s="5"/>
      <c r="L6" s="10"/>
      <c r="M6" s="10"/>
      <c r="N6" s="5"/>
      <c r="O6" s="5"/>
      <c r="P6" s="5"/>
      <c r="Q6" s="5"/>
      <c r="R6" s="5"/>
      <c r="S6" s="5"/>
      <c r="T6" s="5"/>
      <c r="U6" s="5"/>
      <c r="V6" s="5"/>
      <c r="W6" s="10"/>
      <c r="X6" s="10"/>
      <c r="Y6" s="10"/>
      <c r="Z6" s="10"/>
      <c r="AA6" s="10"/>
    </row>
    <row r="7" spans="1:27" x14ac:dyDescent="0.35">
      <c r="A7" s="7"/>
      <c r="B7" s="34" t="s">
        <v>5</v>
      </c>
      <c r="C7" s="5">
        <v>1</v>
      </c>
      <c r="D7" s="5">
        <v>0</v>
      </c>
      <c r="E7" s="5">
        <v>3</v>
      </c>
      <c r="F7" s="5">
        <v>3</v>
      </c>
      <c r="G7" s="5">
        <v>1</v>
      </c>
      <c r="H7" s="5">
        <v>2</v>
      </c>
      <c r="I7" s="5">
        <v>1</v>
      </c>
      <c r="J7" s="5">
        <v>2</v>
      </c>
      <c r="K7" s="5">
        <v>2</v>
      </c>
      <c r="L7" s="10">
        <f t="shared" ref="L7:L22" si="0">SUM(C7:K7)</f>
        <v>15</v>
      </c>
      <c r="M7" s="10"/>
      <c r="N7" s="5">
        <v>2</v>
      </c>
      <c r="O7" s="5">
        <v>1</v>
      </c>
      <c r="P7" s="5">
        <v>2</v>
      </c>
      <c r="Q7" s="5">
        <v>2</v>
      </c>
      <c r="R7" s="5">
        <v>2</v>
      </c>
      <c r="S7" s="5">
        <v>2</v>
      </c>
      <c r="T7" s="5">
        <v>3</v>
      </c>
      <c r="U7" s="5">
        <v>2</v>
      </c>
      <c r="V7" s="5">
        <v>1</v>
      </c>
      <c r="W7" s="10">
        <f t="shared" ref="W7:W20" si="1">SUM(N7:V7)</f>
        <v>17</v>
      </c>
      <c r="X7" s="10"/>
      <c r="Y7" s="10">
        <f t="shared" ref="Y7:Y15" si="2">L7+W7</f>
        <v>32</v>
      </c>
      <c r="Z7" s="10">
        <v>1</v>
      </c>
      <c r="AA7" s="10">
        <f t="shared" ref="AA7:AA20" si="3">M7+X7+Y7+Z7</f>
        <v>33</v>
      </c>
    </row>
    <row r="8" spans="1:27" x14ac:dyDescent="0.35">
      <c r="A8" s="7"/>
      <c r="B8" s="35" t="s">
        <v>167</v>
      </c>
      <c r="C8" s="5">
        <v>1</v>
      </c>
      <c r="D8" s="5">
        <v>0</v>
      </c>
      <c r="E8" s="5">
        <v>3</v>
      </c>
      <c r="F8" s="5">
        <v>2</v>
      </c>
      <c r="G8" s="5">
        <v>2</v>
      </c>
      <c r="H8" s="5">
        <v>4</v>
      </c>
      <c r="I8" s="5">
        <v>0</v>
      </c>
      <c r="J8" s="5">
        <v>3</v>
      </c>
      <c r="K8" s="5">
        <v>1</v>
      </c>
      <c r="L8" s="10">
        <f t="shared" si="0"/>
        <v>16</v>
      </c>
      <c r="M8" s="10"/>
      <c r="N8" s="5">
        <v>3</v>
      </c>
      <c r="O8" s="5">
        <v>2</v>
      </c>
      <c r="P8" s="5">
        <v>0</v>
      </c>
      <c r="Q8" s="5">
        <v>0</v>
      </c>
      <c r="R8" s="5">
        <v>0</v>
      </c>
      <c r="S8" s="5">
        <v>2</v>
      </c>
      <c r="T8" s="5">
        <v>0</v>
      </c>
      <c r="U8" s="5">
        <v>2</v>
      </c>
      <c r="V8" s="5">
        <v>0</v>
      </c>
      <c r="W8" s="10">
        <f t="shared" si="1"/>
        <v>9</v>
      </c>
      <c r="X8" s="10"/>
      <c r="Y8" s="10">
        <f t="shared" si="2"/>
        <v>25</v>
      </c>
      <c r="Z8" s="10"/>
      <c r="AA8" s="10">
        <f t="shared" si="3"/>
        <v>25</v>
      </c>
    </row>
    <row r="9" spans="1:27" x14ac:dyDescent="0.35">
      <c r="A9" s="7"/>
      <c r="B9" s="36" t="s">
        <v>20</v>
      </c>
      <c r="C9" s="5">
        <v>0</v>
      </c>
      <c r="D9" s="5">
        <v>0</v>
      </c>
      <c r="E9" s="5">
        <v>1</v>
      </c>
      <c r="F9" s="5">
        <v>2</v>
      </c>
      <c r="G9" s="5">
        <v>0</v>
      </c>
      <c r="H9" s="5">
        <v>1</v>
      </c>
      <c r="I9" s="5">
        <v>0</v>
      </c>
      <c r="J9" s="5">
        <v>1</v>
      </c>
      <c r="K9" s="5">
        <v>2</v>
      </c>
      <c r="L9" s="10">
        <f t="shared" si="0"/>
        <v>7</v>
      </c>
      <c r="M9" s="10"/>
      <c r="N9" s="5">
        <v>2</v>
      </c>
      <c r="O9" s="5">
        <v>1</v>
      </c>
      <c r="P9" s="5">
        <v>2</v>
      </c>
      <c r="Q9" s="5">
        <v>1</v>
      </c>
      <c r="R9" s="5">
        <v>0</v>
      </c>
      <c r="S9" s="5">
        <v>2</v>
      </c>
      <c r="T9" s="5">
        <v>1</v>
      </c>
      <c r="U9" s="5">
        <v>0</v>
      </c>
      <c r="V9" s="5">
        <v>0</v>
      </c>
      <c r="W9" s="10">
        <f t="shared" si="1"/>
        <v>9</v>
      </c>
      <c r="X9" s="10"/>
      <c r="Y9" s="10">
        <f t="shared" si="2"/>
        <v>16</v>
      </c>
      <c r="Z9" s="10"/>
      <c r="AA9" s="10">
        <f t="shared" si="3"/>
        <v>16</v>
      </c>
    </row>
    <row r="10" spans="1:27" x14ac:dyDescent="0.35">
      <c r="A10" s="4"/>
      <c r="B10" s="36" t="s">
        <v>2</v>
      </c>
      <c r="C10" s="5">
        <v>2</v>
      </c>
      <c r="D10" s="5">
        <v>2</v>
      </c>
      <c r="E10" s="5">
        <v>2</v>
      </c>
      <c r="F10" s="5">
        <v>2</v>
      </c>
      <c r="G10" s="5">
        <v>2</v>
      </c>
      <c r="H10" s="5">
        <v>3</v>
      </c>
      <c r="I10" s="5">
        <v>2</v>
      </c>
      <c r="J10" s="5">
        <v>2</v>
      </c>
      <c r="K10" s="5">
        <v>1</v>
      </c>
      <c r="L10" s="10">
        <f t="shared" si="0"/>
        <v>18</v>
      </c>
      <c r="M10" s="10">
        <v>3</v>
      </c>
      <c r="N10" s="5">
        <v>3</v>
      </c>
      <c r="O10" s="5">
        <v>2</v>
      </c>
      <c r="P10" s="5">
        <v>2</v>
      </c>
      <c r="Q10" s="5">
        <v>1</v>
      </c>
      <c r="R10" s="5">
        <v>2</v>
      </c>
      <c r="S10" s="5">
        <v>3</v>
      </c>
      <c r="T10" s="5">
        <v>2</v>
      </c>
      <c r="U10" s="5">
        <v>1</v>
      </c>
      <c r="V10" s="5">
        <v>2</v>
      </c>
      <c r="W10" s="10">
        <f t="shared" si="1"/>
        <v>18</v>
      </c>
      <c r="X10" s="10">
        <v>5</v>
      </c>
      <c r="Y10" s="10">
        <f t="shared" si="2"/>
        <v>36</v>
      </c>
      <c r="Z10" s="10">
        <v>3</v>
      </c>
      <c r="AA10" s="10">
        <f t="shared" si="3"/>
        <v>47</v>
      </c>
    </row>
    <row r="11" spans="1:27" x14ac:dyDescent="0.35">
      <c r="A11" s="4"/>
      <c r="B11" s="36" t="s">
        <v>31</v>
      </c>
      <c r="C11" s="5">
        <v>1</v>
      </c>
      <c r="D11" s="5">
        <v>1</v>
      </c>
      <c r="E11" s="5">
        <v>1</v>
      </c>
      <c r="F11" s="5">
        <v>2</v>
      </c>
      <c r="G11" s="5">
        <v>0</v>
      </c>
      <c r="H11" s="5">
        <v>3</v>
      </c>
      <c r="I11" s="5">
        <v>1</v>
      </c>
      <c r="J11" s="5">
        <v>2</v>
      </c>
      <c r="K11" s="5">
        <v>1</v>
      </c>
      <c r="L11" s="10">
        <f t="shared" si="0"/>
        <v>12</v>
      </c>
      <c r="M11" s="10"/>
      <c r="N11" s="5">
        <v>3</v>
      </c>
      <c r="O11" s="5">
        <v>2</v>
      </c>
      <c r="P11" s="5">
        <v>2</v>
      </c>
      <c r="Q11" s="5">
        <v>0</v>
      </c>
      <c r="R11" s="5">
        <v>2</v>
      </c>
      <c r="S11" s="5">
        <v>3</v>
      </c>
      <c r="T11" s="5">
        <v>2</v>
      </c>
      <c r="U11" s="5">
        <v>2</v>
      </c>
      <c r="V11" s="5">
        <v>2</v>
      </c>
      <c r="W11" s="10">
        <f t="shared" si="1"/>
        <v>18</v>
      </c>
      <c r="X11" s="10">
        <v>3</v>
      </c>
      <c r="Y11" s="10">
        <f>L11+W11</f>
        <v>30</v>
      </c>
      <c r="Z11" s="10"/>
      <c r="AA11" s="10">
        <f t="shared" si="3"/>
        <v>33</v>
      </c>
    </row>
    <row r="12" spans="1:27" x14ac:dyDescent="0.35">
      <c r="A12" s="4"/>
      <c r="B12" s="36" t="s">
        <v>25</v>
      </c>
      <c r="C12" s="5">
        <v>0</v>
      </c>
      <c r="D12" s="5">
        <v>2</v>
      </c>
      <c r="E12" s="5">
        <v>2</v>
      </c>
      <c r="F12" s="5">
        <v>0</v>
      </c>
      <c r="G12" s="5">
        <v>2</v>
      </c>
      <c r="H12" s="5">
        <v>3</v>
      </c>
      <c r="I12" s="5">
        <v>1</v>
      </c>
      <c r="J12" s="5">
        <v>0</v>
      </c>
      <c r="K12" s="5">
        <v>0</v>
      </c>
      <c r="L12" s="10">
        <f t="shared" si="0"/>
        <v>10</v>
      </c>
      <c r="M12" s="10"/>
      <c r="N12" s="5">
        <v>2</v>
      </c>
      <c r="O12" s="5">
        <v>3</v>
      </c>
      <c r="P12" s="5">
        <v>3</v>
      </c>
      <c r="Q12" s="5">
        <v>0</v>
      </c>
      <c r="R12" s="5">
        <v>3</v>
      </c>
      <c r="S12" s="5">
        <v>3</v>
      </c>
      <c r="T12" s="5">
        <v>0</v>
      </c>
      <c r="U12" s="5">
        <v>2</v>
      </c>
      <c r="V12" s="5">
        <v>0</v>
      </c>
      <c r="W12" s="10">
        <f>SUM(N12:V12)</f>
        <v>16</v>
      </c>
      <c r="X12" s="10"/>
      <c r="Y12" s="10">
        <f>L12+W12</f>
        <v>26</v>
      </c>
      <c r="Z12" s="10"/>
      <c r="AA12" s="10">
        <f t="shared" si="3"/>
        <v>26</v>
      </c>
    </row>
    <row r="13" spans="1:27" x14ac:dyDescent="0.35">
      <c r="A13" s="4"/>
      <c r="B13" s="36" t="s">
        <v>30</v>
      </c>
      <c r="C13" s="5">
        <v>2</v>
      </c>
      <c r="D13" s="5">
        <v>1</v>
      </c>
      <c r="E13" s="5">
        <v>3</v>
      </c>
      <c r="F13" s="5">
        <v>3</v>
      </c>
      <c r="G13" s="5">
        <v>1</v>
      </c>
      <c r="H13" s="5">
        <v>2</v>
      </c>
      <c r="I13" s="5">
        <v>2</v>
      </c>
      <c r="J13" s="5">
        <v>3</v>
      </c>
      <c r="K13" s="5">
        <v>2</v>
      </c>
      <c r="L13" s="10">
        <f t="shared" si="0"/>
        <v>19</v>
      </c>
      <c r="M13" s="10">
        <v>5</v>
      </c>
      <c r="N13" s="5">
        <v>0</v>
      </c>
      <c r="O13" s="5">
        <v>3</v>
      </c>
      <c r="P13" s="5">
        <v>1</v>
      </c>
      <c r="Q13" s="5">
        <v>2</v>
      </c>
      <c r="R13" s="5">
        <v>1</v>
      </c>
      <c r="S13" s="5">
        <v>4</v>
      </c>
      <c r="T13" s="5">
        <v>3</v>
      </c>
      <c r="U13" s="5">
        <v>2</v>
      </c>
      <c r="V13" s="5">
        <v>2</v>
      </c>
      <c r="W13" s="10">
        <f t="shared" si="1"/>
        <v>18</v>
      </c>
      <c r="X13" s="10">
        <v>1</v>
      </c>
      <c r="Y13" s="10">
        <f t="shared" si="2"/>
        <v>37</v>
      </c>
      <c r="Z13" s="10">
        <v>5</v>
      </c>
      <c r="AA13" s="10">
        <f>M13+X13+Y13+Z13</f>
        <v>48</v>
      </c>
    </row>
    <row r="14" spans="1:27" x14ac:dyDescent="0.35">
      <c r="A14" s="4"/>
      <c r="B14" s="36"/>
      <c r="C14" s="5"/>
      <c r="D14" s="5"/>
      <c r="E14" s="5"/>
      <c r="F14" s="5"/>
      <c r="G14" s="5"/>
      <c r="H14" s="5"/>
      <c r="I14" s="5"/>
      <c r="J14" s="5"/>
      <c r="K14" s="5"/>
      <c r="L14" s="10"/>
      <c r="M14" s="10"/>
      <c r="N14" s="5"/>
      <c r="O14" s="5"/>
      <c r="P14" s="5"/>
      <c r="Q14" s="5"/>
      <c r="R14" s="5"/>
      <c r="S14" s="5"/>
      <c r="T14" s="5"/>
      <c r="U14" s="5"/>
      <c r="V14" s="5"/>
      <c r="W14" s="10"/>
      <c r="X14" s="10"/>
      <c r="Y14" s="10"/>
      <c r="Z14" s="10"/>
      <c r="AA14" s="10"/>
    </row>
    <row r="15" spans="1:27" x14ac:dyDescent="0.35">
      <c r="A15" s="4" t="s">
        <v>18</v>
      </c>
      <c r="B15" s="4"/>
      <c r="C15" s="5">
        <v>4</v>
      </c>
      <c r="D15" s="5">
        <v>4</v>
      </c>
      <c r="E15" s="5">
        <v>6</v>
      </c>
      <c r="F15" s="5">
        <v>6</v>
      </c>
      <c r="G15" s="5">
        <v>4</v>
      </c>
      <c r="H15" s="5">
        <v>7</v>
      </c>
      <c r="I15" s="5">
        <v>4</v>
      </c>
      <c r="J15" s="5">
        <v>6</v>
      </c>
      <c r="K15" s="5">
        <v>4</v>
      </c>
      <c r="L15" s="10">
        <f t="shared" si="0"/>
        <v>45</v>
      </c>
      <c r="M15" s="10"/>
      <c r="N15" s="5">
        <v>6</v>
      </c>
      <c r="O15" s="5">
        <v>6</v>
      </c>
      <c r="P15" s="5">
        <v>5</v>
      </c>
      <c r="Q15" s="5">
        <v>4</v>
      </c>
      <c r="R15" s="5">
        <v>5</v>
      </c>
      <c r="S15" s="5">
        <v>7</v>
      </c>
      <c r="T15" s="5">
        <v>6</v>
      </c>
      <c r="U15" s="5">
        <v>4</v>
      </c>
      <c r="V15" s="5">
        <v>4</v>
      </c>
      <c r="W15" s="10">
        <f t="shared" si="1"/>
        <v>47</v>
      </c>
      <c r="X15" s="10"/>
      <c r="Y15" s="10">
        <f t="shared" si="2"/>
        <v>92</v>
      </c>
      <c r="Z15" s="10"/>
      <c r="AA15" s="10">
        <f>W15+L15</f>
        <v>92</v>
      </c>
    </row>
    <row r="16" spans="1:27" x14ac:dyDescent="0.35">
      <c r="A16" s="4" t="s">
        <v>169</v>
      </c>
      <c r="B16" s="4"/>
      <c r="C16" s="5"/>
      <c r="D16" s="5"/>
      <c r="E16" s="5"/>
      <c r="F16" s="5"/>
      <c r="G16" s="5"/>
      <c r="H16" s="5"/>
      <c r="I16" s="5"/>
      <c r="J16" s="5"/>
      <c r="K16" s="5"/>
      <c r="L16" s="10"/>
      <c r="M16" s="10"/>
      <c r="N16" s="5"/>
      <c r="O16" s="5"/>
      <c r="P16" s="5"/>
      <c r="Q16" s="5"/>
      <c r="R16" s="5"/>
      <c r="S16" s="5"/>
      <c r="T16" s="5"/>
      <c r="U16" s="5"/>
      <c r="V16" s="5"/>
      <c r="W16" s="10"/>
      <c r="X16" s="10"/>
      <c r="Y16" s="10"/>
      <c r="Z16" s="10"/>
      <c r="AA16" s="10"/>
    </row>
    <row r="17" spans="1:27" x14ac:dyDescent="0.35">
      <c r="A17" s="4"/>
      <c r="B17" s="35" t="s">
        <v>107</v>
      </c>
      <c r="C17" s="5">
        <v>1</v>
      </c>
      <c r="D17" s="5">
        <v>1</v>
      </c>
      <c r="E17" s="5">
        <v>2</v>
      </c>
      <c r="F17" s="5">
        <v>2</v>
      </c>
      <c r="G17" s="5">
        <v>2</v>
      </c>
      <c r="H17" s="5">
        <v>4</v>
      </c>
      <c r="I17" s="5">
        <v>1</v>
      </c>
      <c r="J17" s="5">
        <v>1</v>
      </c>
      <c r="K17" s="5">
        <v>2</v>
      </c>
      <c r="L17" s="10">
        <f t="shared" si="0"/>
        <v>16</v>
      </c>
      <c r="M17" s="10"/>
      <c r="N17" s="5">
        <v>1</v>
      </c>
      <c r="O17" s="5">
        <v>2</v>
      </c>
      <c r="P17" s="5">
        <v>0</v>
      </c>
      <c r="Q17" s="5">
        <v>2</v>
      </c>
      <c r="R17" s="5">
        <v>1</v>
      </c>
      <c r="S17" s="5">
        <v>3</v>
      </c>
      <c r="T17" s="5">
        <v>2</v>
      </c>
      <c r="U17" s="5">
        <v>2</v>
      </c>
      <c r="V17" s="5">
        <v>1</v>
      </c>
      <c r="W17" s="10">
        <f t="shared" si="1"/>
        <v>14</v>
      </c>
      <c r="X17" s="10"/>
      <c r="Y17" s="10">
        <f>L17+W17</f>
        <v>30</v>
      </c>
      <c r="Z17" s="10"/>
      <c r="AA17" s="10">
        <f t="shared" si="3"/>
        <v>30</v>
      </c>
    </row>
    <row r="18" spans="1:27" x14ac:dyDescent="0.35">
      <c r="A18" s="4"/>
      <c r="B18" s="37" t="s">
        <v>7</v>
      </c>
      <c r="C18" s="5">
        <v>2</v>
      </c>
      <c r="D18" s="5">
        <v>2</v>
      </c>
      <c r="E18" s="5">
        <v>1</v>
      </c>
      <c r="F18" s="5">
        <v>0</v>
      </c>
      <c r="G18" s="5">
        <v>2</v>
      </c>
      <c r="H18" s="5">
        <v>0</v>
      </c>
      <c r="I18" s="5">
        <v>2</v>
      </c>
      <c r="J18" s="5">
        <v>2</v>
      </c>
      <c r="K18" s="5">
        <v>2</v>
      </c>
      <c r="L18" s="10">
        <f t="shared" si="0"/>
        <v>13</v>
      </c>
      <c r="M18" s="10"/>
      <c r="N18" s="5">
        <v>3</v>
      </c>
      <c r="O18" s="5">
        <v>2</v>
      </c>
      <c r="P18" s="5">
        <v>0</v>
      </c>
      <c r="Q18" s="5">
        <v>2</v>
      </c>
      <c r="R18" s="5">
        <v>1</v>
      </c>
      <c r="S18" s="5">
        <v>0</v>
      </c>
      <c r="T18" s="5">
        <v>1</v>
      </c>
      <c r="U18" s="5">
        <v>0</v>
      </c>
      <c r="V18" s="5">
        <v>0</v>
      </c>
      <c r="W18" s="10">
        <f t="shared" si="1"/>
        <v>9</v>
      </c>
      <c r="X18" s="10"/>
      <c r="Y18" s="10">
        <f>L18+W18</f>
        <v>22</v>
      </c>
      <c r="Z18" s="10"/>
      <c r="AA18" s="10">
        <f t="shared" si="3"/>
        <v>22</v>
      </c>
    </row>
    <row r="19" spans="1:27" x14ac:dyDescent="0.35">
      <c r="A19" s="4"/>
      <c r="B19" s="36" t="s">
        <v>38</v>
      </c>
      <c r="C19" s="5">
        <v>3</v>
      </c>
      <c r="D19" s="5">
        <v>3</v>
      </c>
      <c r="E19" s="5">
        <v>3</v>
      </c>
      <c r="F19" s="5">
        <v>1</v>
      </c>
      <c r="G19" s="5">
        <v>0</v>
      </c>
      <c r="H19" s="5">
        <v>2</v>
      </c>
      <c r="I19" s="5">
        <v>2</v>
      </c>
      <c r="J19" s="5">
        <v>2</v>
      </c>
      <c r="K19" s="5">
        <v>2</v>
      </c>
      <c r="L19" s="10">
        <f t="shared" si="0"/>
        <v>18</v>
      </c>
      <c r="M19" s="10">
        <v>1</v>
      </c>
      <c r="N19" s="5">
        <v>3</v>
      </c>
      <c r="O19" s="5">
        <v>1</v>
      </c>
      <c r="P19" s="5">
        <v>2</v>
      </c>
      <c r="Q19" s="5">
        <v>0</v>
      </c>
      <c r="R19" s="5">
        <v>0</v>
      </c>
      <c r="S19" s="5">
        <v>2</v>
      </c>
      <c r="T19" s="5">
        <v>3</v>
      </c>
      <c r="U19" s="5">
        <v>1</v>
      </c>
      <c r="V19" s="5">
        <v>2</v>
      </c>
      <c r="W19" s="10">
        <f t="shared" si="1"/>
        <v>14</v>
      </c>
      <c r="X19" s="10"/>
      <c r="Y19" s="10">
        <f>L19+W19</f>
        <v>32</v>
      </c>
      <c r="Z19" s="10"/>
      <c r="AA19" s="10">
        <f t="shared" si="3"/>
        <v>33</v>
      </c>
    </row>
    <row r="20" spans="1:27" x14ac:dyDescent="0.35">
      <c r="A20" s="4"/>
      <c r="B20" s="36" t="s">
        <v>1</v>
      </c>
      <c r="C20" s="5">
        <v>2</v>
      </c>
      <c r="D20" s="5">
        <v>1</v>
      </c>
      <c r="E20" s="5">
        <v>2</v>
      </c>
      <c r="F20" s="5">
        <v>1</v>
      </c>
      <c r="G20" s="5">
        <v>1</v>
      </c>
      <c r="H20" s="5">
        <v>3</v>
      </c>
      <c r="I20" s="5">
        <v>1</v>
      </c>
      <c r="J20" s="5">
        <v>1</v>
      </c>
      <c r="K20" s="5">
        <v>1</v>
      </c>
      <c r="L20" s="10">
        <f t="shared" si="0"/>
        <v>13</v>
      </c>
      <c r="M20" s="10"/>
      <c r="N20" s="5">
        <v>1</v>
      </c>
      <c r="O20" s="5">
        <v>3</v>
      </c>
      <c r="P20" s="5">
        <v>2</v>
      </c>
      <c r="Q20" s="5">
        <v>2</v>
      </c>
      <c r="R20" s="5">
        <v>2</v>
      </c>
      <c r="S20" s="5">
        <v>2</v>
      </c>
      <c r="T20" s="5">
        <v>2</v>
      </c>
      <c r="U20" s="5">
        <v>1</v>
      </c>
      <c r="V20" s="5">
        <v>2</v>
      </c>
      <c r="W20" s="10">
        <f t="shared" si="1"/>
        <v>17</v>
      </c>
      <c r="X20" s="10"/>
      <c r="Y20" s="10">
        <f>L20+W20</f>
        <v>30</v>
      </c>
      <c r="Z20" s="10"/>
      <c r="AA20" s="10">
        <f t="shared" si="3"/>
        <v>30</v>
      </c>
    </row>
    <row r="21" spans="1:27" x14ac:dyDescent="0.35">
      <c r="A21" s="4"/>
      <c r="B21" s="4"/>
      <c r="C21" s="5"/>
      <c r="D21" s="5"/>
      <c r="E21" s="5"/>
      <c r="F21" s="5"/>
      <c r="G21" s="5"/>
      <c r="H21" s="5"/>
      <c r="I21" s="5"/>
      <c r="J21" s="5"/>
      <c r="K21" s="5"/>
      <c r="L21" s="10"/>
      <c r="M21" s="10"/>
      <c r="N21" s="5"/>
      <c r="O21" s="5"/>
      <c r="P21" s="5"/>
      <c r="Q21" s="5"/>
      <c r="R21" s="5"/>
      <c r="S21" s="5"/>
      <c r="T21" s="5"/>
      <c r="U21" s="5"/>
      <c r="V21" s="5"/>
      <c r="W21" s="10"/>
      <c r="X21" s="10"/>
      <c r="Y21" s="10"/>
      <c r="Z21" s="10"/>
      <c r="AA21" s="10"/>
    </row>
    <row r="22" spans="1:27" x14ac:dyDescent="0.35">
      <c r="A22" s="4" t="s">
        <v>18</v>
      </c>
      <c r="B22" s="4"/>
      <c r="C22" s="5">
        <v>5</v>
      </c>
      <c r="D22" s="5">
        <v>5</v>
      </c>
      <c r="E22" s="5">
        <v>5</v>
      </c>
      <c r="F22" s="5">
        <v>3</v>
      </c>
      <c r="G22" s="5">
        <v>4</v>
      </c>
      <c r="H22" s="5">
        <v>7</v>
      </c>
      <c r="I22" s="5">
        <v>4</v>
      </c>
      <c r="J22" s="5">
        <v>4</v>
      </c>
      <c r="K22" s="5">
        <v>4</v>
      </c>
      <c r="L22" s="10">
        <f t="shared" si="0"/>
        <v>41</v>
      </c>
      <c r="M22" s="10"/>
      <c r="N22" s="5">
        <v>6</v>
      </c>
      <c r="O22" s="5">
        <v>5</v>
      </c>
      <c r="P22" s="5">
        <v>4</v>
      </c>
      <c r="Q22" s="5">
        <v>4</v>
      </c>
      <c r="R22" s="5">
        <v>3</v>
      </c>
      <c r="S22" s="5">
        <v>5</v>
      </c>
      <c r="T22" s="5">
        <v>5</v>
      </c>
      <c r="U22" s="5">
        <v>3</v>
      </c>
      <c r="V22" s="5">
        <v>4</v>
      </c>
      <c r="W22" s="10">
        <f>SUM(N22:V22)</f>
        <v>39</v>
      </c>
      <c r="X22" s="10"/>
      <c r="Y22" s="10">
        <f>L22+W22</f>
        <v>80</v>
      </c>
      <c r="Z22" s="10"/>
      <c r="AA22" s="10">
        <f>W22+L22</f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24"/>
  <sheetViews>
    <sheetView topLeftCell="B1" workbookViewId="0">
      <selection activeCell="Y22" sqref="Y22"/>
    </sheetView>
  </sheetViews>
  <sheetFormatPr defaultRowHeight="14.5" x14ac:dyDescent="0.35"/>
  <cols>
    <col min="1" max="1" width="9.26953125" bestFit="1" customWidth="1"/>
    <col min="2" max="2" width="22.1796875" bestFit="1" customWidth="1"/>
    <col min="3" max="11" width="3.453125" customWidth="1"/>
    <col min="12" max="12" width="3.453125" bestFit="1" customWidth="1"/>
    <col min="13" max="13" width="18.453125" bestFit="1" customWidth="1"/>
    <col min="14" max="23" width="3" bestFit="1" customWidth="1"/>
    <col min="24" max="24" width="19.453125" bestFit="1" customWidth="1"/>
    <col min="25" max="25" width="16.7265625" bestFit="1" customWidth="1"/>
    <col min="26" max="26" width="19.453125" bestFit="1" customWidth="1"/>
    <col min="27" max="27" width="6.1796875" bestFit="1" customWidth="1"/>
  </cols>
  <sheetData>
    <row r="3" spans="1:27" x14ac:dyDescent="0.35">
      <c r="A3" s="4"/>
      <c r="B3" s="6" t="s">
        <v>10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 t="s">
        <v>11</v>
      </c>
      <c r="M3" s="2" t="s">
        <v>15</v>
      </c>
      <c r="N3" s="2">
        <v>10</v>
      </c>
      <c r="O3" s="2">
        <v>11</v>
      </c>
      <c r="P3" s="2">
        <v>12</v>
      </c>
      <c r="Q3" s="2">
        <v>13</v>
      </c>
      <c r="R3" s="2">
        <v>14</v>
      </c>
      <c r="S3" s="2">
        <v>15</v>
      </c>
      <c r="T3" s="2">
        <v>16</v>
      </c>
      <c r="U3" s="2">
        <v>17</v>
      </c>
      <c r="V3" s="2">
        <v>18</v>
      </c>
      <c r="W3" s="2" t="s">
        <v>12</v>
      </c>
      <c r="X3" s="2" t="s">
        <v>16</v>
      </c>
      <c r="Y3" s="2" t="s">
        <v>14</v>
      </c>
      <c r="Z3" s="2" t="s">
        <v>17</v>
      </c>
      <c r="AA3" s="2" t="s">
        <v>0</v>
      </c>
    </row>
    <row r="4" spans="1:27" x14ac:dyDescent="0.35">
      <c r="A4" s="7"/>
      <c r="B4" s="8" t="s">
        <v>13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>
        <v>5</v>
      </c>
      <c r="O4" s="9">
        <v>3</v>
      </c>
      <c r="P4" s="9">
        <v>4</v>
      </c>
      <c r="Q4" s="9">
        <v>3</v>
      </c>
      <c r="R4" s="9">
        <v>4</v>
      </c>
      <c r="S4" s="9">
        <v>5</v>
      </c>
      <c r="T4" s="9">
        <v>4</v>
      </c>
      <c r="U4" s="9">
        <v>3</v>
      </c>
      <c r="V4" s="9">
        <v>5</v>
      </c>
      <c r="W4" s="9">
        <v>5</v>
      </c>
      <c r="X4" s="9"/>
      <c r="Y4" s="9"/>
      <c r="Z4" s="9"/>
      <c r="AA4" s="9"/>
    </row>
    <row r="5" spans="1:27" x14ac:dyDescent="0.35"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x14ac:dyDescent="0.35">
      <c r="A6" s="7" t="s">
        <v>159</v>
      </c>
      <c r="B6" s="34" t="s">
        <v>5</v>
      </c>
      <c r="C6" s="5">
        <v>2</v>
      </c>
      <c r="D6" s="5">
        <v>2</v>
      </c>
      <c r="E6" s="5">
        <v>1</v>
      </c>
      <c r="F6" s="5">
        <v>2</v>
      </c>
      <c r="G6" s="5">
        <v>2</v>
      </c>
      <c r="H6" s="5">
        <v>2</v>
      </c>
      <c r="I6" s="5">
        <v>4</v>
      </c>
      <c r="J6" s="5">
        <v>0</v>
      </c>
      <c r="K6" s="5">
        <v>2</v>
      </c>
      <c r="L6" s="10">
        <f t="shared" ref="L6:L22" si="0">SUM(C6:K6)</f>
        <v>17</v>
      </c>
      <c r="M6" s="10"/>
      <c r="N6" s="5">
        <v>3</v>
      </c>
      <c r="O6" s="5">
        <v>2</v>
      </c>
      <c r="P6" s="5">
        <v>2</v>
      </c>
      <c r="Q6" s="5">
        <v>2</v>
      </c>
      <c r="R6" s="5">
        <v>0</v>
      </c>
      <c r="S6" s="5">
        <v>2</v>
      </c>
      <c r="T6" s="5">
        <v>3</v>
      </c>
      <c r="U6" s="5">
        <v>0</v>
      </c>
      <c r="V6" s="5">
        <v>2</v>
      </c>
      <c r="W6" s="10">
        <f t="shared" ref="W6:W22" si="1">SUM(N6:V6)</f>
        <v>16</v>
      </c>
      <c r="X6" s="10"/>
      <c r="Y6" s="10">
        <f t="shared" ref="Y6:Y13" si="2">L6+W6</f>
        <v>33</v>
      </c>
      <c r="Z6" s="10"/>
      <c r="AA6" s="10">
        <f>M6+X6+Y6+Z6</f>
        <v>33</v>
      </c>
    </row>
    <row r="7" spans="1:27" x14ac:dyDescent="0.35">
      <c r="A7" s="7"/>
      <c r="B7" s="35" t="s">
        <v>167</v>
      </c>
      <c r="C7" s="5">
        <v>2</v>
      </c>
      <c r="D7" s="5">
        <v>2</v>
      </c>
      <c r="E7" s="5">
        <v>1</v>
      </c>
      <c r="F7" s="5">
        <v>0</v>
      </c>
      <c r="G7" s="5">
        <v>0</v>
      </c>
      <c r="H7" s="5">
        <v>3</v>
      </c>
      <c r="I7" s="5">
        <v>3</v>
      </c>
      <c r="J7" s="5">
        <v>1</v>
      </c>
      <c r="K7" s="5">
        <v>2</v>
      </c>
      <c r="L7" s="10">
        <f t="shared" si="0"/>
        <v>14</v>
      </c>
      <c r="M7" s="10"/>
      <c r="N7" s="5">
        <v>2</v>
      </c>
      <c r="O7" s="5">
        <v>3</v>
      </c>
      <c r="P7" s="5">
        <v>1</v>
      </c>
      <c r="Q7" s="5">
        <v>2</v>
      </c>
      <c r="R7" s="5">
        <v>3</v>
      </c>
      <c r="S7" s="5">
        <v>2</v>
      </c>
      <c r="T7" s="5">
        <v>1</v>
      </c>
      <c r="U7" s="5">
        <v>2</v>
      </c>
      <c r="V7" s="5">
        <v>0</v>
      </c>
      <c r="W7" s="10">
        <f t="shared" si="1"/>
        <v>16</v>
      </c>
      <c r="X7" s="10"/>
      <c r="Y7" s="10">
        <f t="shared" si="2"/>
        <v>30</v>
      </c>
      <c r="Z7" s="10"/>
      <c r="AA7" s="10">
        <f t="shared" ref="AA7:AA22" si="3">M7+X7+Y7+Z7</f>
        <v>30</v>
      </c>
    </row>
    <row r="8" spans="1:27" x14ac:dyDescent="0.35">
      <c r="A8" s="4"/>
      <c r="B8" s="36" t="s">
        <v>2</v>
      </c>
      <c r="C8" s="5">
        <v>2</v>
      </c>
      <c r="D8" s="5">
        <v>3</v>
      </c>
      <c r="E8" s="5">
        <v>1</v>
      </c>
      <c r="F8" s="5">
        <v>2</v>
      </c>
      <c r="G8" s="5">
        <v>2</v>
      </c>
      <c r="H8" s="5">
        <v>2</v>
      </c>
      <c r="I8" s="5">
        <v>1</v>
      </c>
      <c r="J8" s="5">
        <v>2</v>
      </c>
      <c r="K8" s="5">
        <v>3</v>
      </c>
      <c r="L8" s="10">
        <f t="shared" si="0"/>
        <v>18</v>
      </c>
      <c r="M8" s="10">
        <v>5</v>
      </c>
      <c r="N8" s="5">
        <v>3</v>
      </c>
      <c r="O8" s="5">
        <v>0</v>
      </c>
      <c r="P8" s="5">
        <v>2</v>
      </c>
      <c r="Q8" s="5">
        <v>1</v>
      </c>
      <c r="R8" s="5">
        <v>2</v>
      </c>
      <c r="S8" s="5">
        <v>3</v>
      </c>
      <c r="T8" s="5">
        <v>2</v>
      </c>
      <c r="U8" s="5">
        <v>2</v>
      </c>
      <c r="V8" s="5">
        <v>1</v>
      </c>
      <c r="W8" s="10">
        <f t="shared" si="1"/>
        <v>16</v>
      </c>
      <c r="X8" s="10"/>
      <c r="Y8" s="10">
        <f t="shared" si="2"/>
        <v>34</v>
      </c>
      <c r="Z8" s="10"/>
      <c r="AA8" s="10">
        <f t="shared" si="3"/>
        <v>39</v>
      </c>
    </row>
    <row r="9" spans="1:27" x14ac:dyDescent="0.35">
      <c r="A9" s="4"/>
      <c r="B9" s="36" t="s">
        <v>27</v>
      </c>
      <c r="C9" s="5">
        <v>2</v>
      </c>
      <c r="D9" s="5">
        <v>1</v>
      </c>
      <c r="E9" s="5">
        <v>1</v>
      </c>
      <c r="F9" s="5">
        <v>3</v>
      </c>
      <c r="G9" s="5">
        <v>2</v>
      </c>
      <c r="H9" s="5">
        <v>1</v>
      </c>
      <c r="I9" s="5">
        <v>3</v>
      </c>
      <c r="J9" s="5">
        <v>1</v>
      </c>
      <c r="K9" s="5">
        <v>1</v>
      </c>
      <c r="L9" s="10">
        <f t="shared" si="0"/>
        <v>15</v>
      </c>
      <c r="M9" s="10"/>
      <c r="N9" s="5">
        <v>2</v>
      </c>
      <c r="O9" s="5">
        <v>2</v>
      </c>
      <c r="P9" s="5">
        <v>1</v>
      </c>
      <c r="Q9" s="5">
        <v>1</v>
      </c>
      <c r="R9" s="5">
        <v>3</v>
      </c>
      <c r="S9" s="5">
        <v>2</v>
      </c>
      <c r="T9" s="5">
        <v>3</v>
      </c>
      <c r="U9" s="5">
        <v>3</v>
      </c>
      <c r="V9" s="5">
        <v>3</v>
      </c>
      <c r="W9" s="10">
        <f t="shared" si="1"/>
        <v>20</v>
      </c>
      <c r="X9" s="10">
        <v>5</v>
      </c>
      <c r="Y9" s="10">
        <f t="shared" si="2"/>
        <v>35</v>
      </c>
      <c r="Z9" s="10">
        <v>5</v>
      </c>
      <c r="AA9" s="10">
        <f t="shared" si="3"/>
        <v>45</v>
      </c>
    </row>
    <row r="10" spans="1:27" x14ac:dyDescent="0.35">
      <c r="A10" s="4"/>
      <c r="B10" s="36" t="s">
        <v>19</v>
      </c>
      <c r="C10" s="5">
        <v>2</v>
      </c>
      <c r="D10" s="5">
        <v>1</v>
      </c>
      <c r="E10" s="5">
        <v>2</v>
      </c>
      <c r="F10" s="5">
        <v>2</v>
      </c>
      <c r="G10" s="5">
        <v>3</v>
      </c>
      <c r="H10" s="5">
        <v>2</v>
      </c>
      <c r="I10" s="5">
        <v>2</v>
      </c>
      <c r="J10" s="5">
        <v>0</v>
      </c>
      <c r="K10" s="5">
        <v>0</v>
      </c>
      <c r="L10" s="10">
        <f t="shared" si="0"/>
        <v>14</v>
      </c>
      <c r="M10" s="10"/>
      <c r="N10" s="5">
        <v>3</v>
      </c>
      <c r="O10" s="5">
        <v>3</v>
      </c>
      <c r="P10" s="5">
        <v>1</v>
      </c>
      <c r="Q10" s="5">
        <v>2</v>
      </c>
      <c r="R10" s="5">
        <v>1</v>
      </c>
      <c r="S10" s="5">
        <v>2</v>
      </c>
      <c r="T10" s="5">
        <v>2</v>
      </c>
      <c r="U10" s="5">
        <v>0</v>
      </c>
      <c r="V10" s="5">
        <v>1</v>
      </c>
      <c r="W10" s="10">
        <f t="shared" si="1"/>
        <v>15</v>
      </c>
      <c r="X10" s="10"/>
      <c r="Y10" s="10">
        <f t="shared" si="2"/>
        <v>29</v>
      </c>
      <c r="Z10" s="10"/>
      <c r="AA10" s="10">
        <f>M10+X10+Y10+Z10</f>
        <v>29</v>
      </c>
    </row>
    <row r="11" spans="1:27" x14ac:dyDescent="0.35">
      <c r="A11" s="4"/>
      <c r="B11" s="36" t="s">
        <v>3</v>
      </c>
      <c r="C11" s="5">
        <v>2</v>
      </c>
      <c r="D11" s="5">
        <v>2</v>
      </c>
      <c r="E11" s="5">
        <v>1</v>
      </c>
      <c r="F11" s="5">
        <v>2</v>
      </c>
      <c r="G11" s="5">
        <v>1</v>
      </c>
      <c r="H11" s="5">
        <v>1</v>
      </c>
      <c r="I11" s="5">
        <v>3</v>
      </c>
      <c r="J11" s="5">
        <v>0</v>
      </c>
      <c r="K11" s="5">
        <v>0</v>
      </c>
      <c r="L11" s="10">
        <f t="shared" si="0"/>
        <v>12</v>
      </c>
      <c r="M11" s="10"/>
      <c r="N11" s="5">
        <v>3</v>
      </c>
      <c r="O11" s="5">
        <v>3</v>
      </c>
      <c r="P11" s="5">
        <v>1</v>
      </c>
      <c r="Q11" s="5">
        <v>1</v>
      </c>
      <c r="R11" s="5">
        <v>1</v>
      </c>
      <c r="S11" s="5">
        <v>0</v>
      </c>
      <c r="T11" s="5">
        <v>2</v>
      </c>
      <c r="U11" s="5">
        <v>1</v>
      </c>
      <c r="V11" s="5">
        <v>2</v>
      </c>
      <c r="W11" s="10">
        <f t="shared" si="1"/>
        <v>14</v>
      </c>
      <c r="X11" s="10"/>
      <c r="Y11" s="10">
        <f t="shared" si="2"/>
        <v>26</v>
      </c>
      <c r="Z11" s="10"/>
      <c r="AA11" s="10">
        <f>M11+X11+Y11+Z11</f>
        <v>26</v>
      </c>
    </row>
    <row r="12" spans="1:27" x14ac:dyDescent="0.35">
      <c r="A12" s="4"/>
      <c r="B12" s="36"/>
      <c r="C12" s="5"/>
      <c r="D12" s="5"/>
      <c r="E12" s="5"/>
      <c r="F12" s="5"/>
      <c r="G12" s="5"/>
      <c r="H12" s="5"/>
      <c r="I12" s="5"/>
      <c r="J12" s="5"/>
      <c r="K12" s="5"/>
      <c r="L12" s="10"/>
      <c r="M12" s="10"/>
      <c r="N12" s="5"/>
      <c r="O12" s="5"/>
      <c r="P12" s="5"/>
      <c r="Q12" s="5"/>
      <c r="R12" s="5"/>
      <c r="S12" s="5"/>
      <c r="T12" s="5"/>
      <c r="U12" s="5"/>
      <c r="V12" s="5"/>
      <c r="W12" s="10"/>
      <c r="X12" s="10"/>
      <c r="Y12" s="10"/>
      <c r="Z12" s="10"/>
      <c r="AA12" s="10"/>
    </row>
    <row r="13" spans="1:27" x14ac:dyDescent="0.35">
      <c r="A13" s="4" t="s">
        <v>18</v>
      </c>
      <c r="B13" s="4"/>
      <c r="C13" s="5">
        <v>4</v>
      </c>
      <c r="D13" s="5">
        <v>5</v>
      </c>
      <c r="E13" s="5">
        <v>3</v>
      </c>
      <c r="F13" s="5">
        <v>5</v>
      </c>
      <c r="G13" s="5">
        <v>5</v>
      </c>
      <c r="H13" s="5">
        <v>5</v>
      </c>
      <c r="I13" s="5">
        <v>7</v>
      </c>
      <c r="J13" s="5">
        <v>3</v>
      </c>
      <c r="K13" s="5">
        <v>5</v>
      </c>
      <c r="L13" s="10">
        <f>SUM(C13:K13)</f>
        <v>42</v>
      </c>
      <c r="M13" s="10"/>
      <c r="N13" s="5">
        <v>6</v>
      </c>
      <c r="O13" s="5">
        <v>6</v>
      </c>
      <c r="P13" s="5">
        <v>4</v>
      </c>
      <c r="Q13" s="5">
        <v>4</v>
      </c>
      <c r="R13" s="5">
        <v>6</v>
      </c>
      <c r="S13" s="5">
        <v>5</v>
      </c>
      <c r="T13" s="5">
        <v>6</v>
      </c>
      <c r="U13" s="5">
        <v>4</v>
      </c>
      <c r="V13" s="5">
        <v>5</v>
      </c>
      <c r="W13" s="10">
        <f t="shared" si="1"/>
        <v>46</v>
      </c>
      <c r="X13" s="10"/>
      <c r="Y13" s="10">
        <f t="shared" si="2"/>
        <v>88</v>
      </c>
      <c r="Z13" s="10"/>
      <c r="AA13" s="10">
        <f>W13+L13</f>
        <v>88</v>
      </c>
    </row>
    <row r="14" spans="1:27" x14ac:dyDescent="0.35">
      <c r="A14" s="4"/>
      <c r="B14" s="4"/>
      <c r="C14" s="5"/>
      <c r="D14" s="5"/>
      <c r="E14" s="5"/>
      <c r="F14" s="5"/>
      <c r="G14" s="5"/>
      <c r="H14" s="5"/>
      <c r="I14" s="5"/>
      <c r="J14" s="5"/>
      <c r="K14" s="5"/>
      <c r="L14" s="10"/>
      <c r="M14" s="10"/>
      <c r="N14" s="5"/>
      <c r="O14" s="5"/>
      <c r="P14" s="5"/>
      <c r="Q14" s="5"/>
      <c r="R14" s="5"/>
      <c r="S14" s="5"/>
      <c r="T14" s="5"/>
      <c r="U14" s="5"/>
      <c r="V14" s="5"/>
      <c r="W14" s="10"/>
      <c r="X14" s="10"/>
      <c r="Y14" s="10"/>
      <c r="Z14" s="10"/>
      <c r="AA14" s="10"/>
    </row>
    <row r="15" spans="1:27" x14ac:dyDescent="0.35">
      <c r="A15" s="4"/>
      <c r="B15" s="36" t="s">
        <v>9</v>
      </c>
      <c r="C15" s="5">
        <v>3</v>
      </c>
      <c r="D15" s="5">
        <v>1</v>
      </c>
      <c r="E15" s="5">
        <v>2</v>
      </c>
      <c r="F15" s="5">
        <v>1</v>
      </c>
      <c r="G15" s="5">
        <v>3</v>
      </c>
      <c r="H15" s="5">
        <v>3</v>
      </c>
      <c r="I15" s="5">
        <v>2</v>
      </c>
      <c r="J15" s="5">
        <v>1</v>
      </c>
      <c r="K15" s="5">
        <v>1</v>
      </c>
      <c r="L15" s="10">
        <f>SUM(C15:K15)</f>
        <v>17</v>
      </c>
      <c r="M15" s="10"/>
      <c r="N15" s="5">
        <v>1</v>
      </c>
      <c r="O15" s="5">
        <v>3</v>
      </c>
      <c r="P15" s="5">
        <v>2</v>
      </c>
      <c r="Q15" s="5">
        <v>2</v>
      </c>
      <c r="R15" s="5">
        <v>2</v>
      </c>
      <c r="S15" s="5">
        <v>0</v>
      </c>
      <c r="T15" s="5">
        <v>2</v>
      </c>
      <c r="U15" s="5">
        <v>1</v>
      </c>
      <c r="V15" s="5">
        <v>2</v>
      </c>
      <c r="W15" s="10">
        <f t="shared" si="1"/>
        <v>15</v>
      </c>
      <c r="X15" s="10"/>
      <c r="Y15" s="10">
        <f t="shared" ref="Y15:Y22" si="4">L15+W15</f>
        <v>32</v>
      </c>
      <c r="Z15" s="10"/>
      <c r="AA15" s="10">
        <f t="shared" si="3"/>
        <v>32</v>
      </c>
    </row>
    <row r="16" spans="1:27" x14ac:dyDescent="0.35">
      <c r="A16" s="4"/>
      <c r="B16" s="36" t="s">
        <v>8</v>
      </c>
      <c r="C16" s="5">
        <v>2</v>
      </c>
      <c r="D16" s="5">
        <v>3</v>
      </c>
      <c r="E16" s="5">
        <v>1</v>
      </c>
      <c r="F16" s="5">
        <v>2</v>
      </c>
      <c r="G16" s="5">
        <v>2</v>
      </c>
      <c r="H16" s="5">
        <v>2</v>
      </c>
      <c r="I16" s="5">
        <v>2</v>
      </c>
      <c r="J16" s="5">
        <v>2</v>
      </c>
      <c r="K16" s="5">
        <v>2</v>
      </c>
      <c r="L16" s="10">
        <f t="shared" si="0"/>
        <v>18</v>
      </c>
      <c r="M16" s="10">
        <v>3</v>
      </c>
      <c r="N16" s="5">
        <v>2</v>
      </c>
      <c r="O16" s="5">
        <v>3</v>
      </c>
      <c r="P16" s="5">
        <v>2</v>
      </c>
      <c r="Q16" s="5">
        <v>1</v>
      </c>
      <c r="R16" s="5">
        <v>4</v>
      </c>
      <c r="S16" s="5">
        <v>0</v>
      </c>
      <c r="T16" s="5">
        <v>1</v>
      </c>
      <c r="U16" s="5">
        <v>1</v>
      </c>
      <c r="V16" s="5">
        <v>2</v>
      </c>
      <c r="W16" s="10">
        <f t="shared" si="1"/>
        <v>16</v>
      </c>
      <c r="X16" s="10"/>
      <c r="Y16" s="10">
        <f t="shared" si="4"/>
        <v>34</v>
      </c>
      <c r="Z16" s="10"/>
      <c r="AA16" s="10">
        <f t="shared" si="3"/>
        <v>37</v>
      </c>
    </row>
    <row r="17" spans="1:27" x14ac:dyDescent="0.35">
      <c r="A17" s="4"/>
      <c r="B17" s="36" t="s">
        <v>21</v>
      </c>
      <c r="C17" s="5">
        <v>2</v>
      </c>
      <c r="D17" s="5">
        <v>3</v>
      </c>
      <c r="E17" s="5">
        <v>2</v>
      </c>
      <c r="F17" s="5">
        <v>2</v>
      </c>
      <c r="G17" s="5">
        <v>3</v>
      </c>
      <c r="H17" s="5">
        <v>2</v>
      </c>
      <c r="I17" s="5">
        <v>0</v>
      </c>
      <c r="J17" s="5">
        <v>1</v>
      </c>
      <c r="K17" s="5">
        <v>1</v>
      </c>
      <c r="L17" s="10">
        <f t="shared" si="0"/>
        <v>16</v>
      </c>
      <c r="M17" s="10"/>
      <c r="N17" s="5">
        <v>2</v>
      </c>
      <c r="O17" s="5">
        <v>2</v>
      </c>
      <c r="P17" s="5">
        <v>0</v>
      </c>
      <c r="Q17" s="5">
        <v>1</v>
      </c>
      <c r="R17" s="5">
        <v>2</v>
      </c>
      <c r="S17" s="5">
        <v>2</v>
      </c>
      <c r="T17" s="5">
        <v>2</v>
      </c>
      <c r="U17" s="5">
        <v>1</v>
      </c>
      <c r="V17" s="5">
        <v>3</v>
      </c>
      <c r="W17" s="10">
        <f t="shared" si="1"/>
        <v>15</v>
      </c>
      <c r="X17" s="10"/>
      <c r="Y17" s="10">
        <f t="shared" si="4"/>
        <v>31</v>
      </c>
      <c r="Z17" s="10"/>
      <c r="AA17" s="10">
        <f t="shared" si="3"/>
        <v>31</v>
      </c>
    </row>
    <row r="18" spans="1:27" x14ac:dyDescent="0.35">
      <c r="A18" s="4"/>
      <c r="B18" s="37" t="s">
        <v>7</v>
      </c>
      <c r="C18" s="5">
        <v>3</v>
      </c>
      <c r="D18" s="5">
        <v>0</v>
      </c>
      <c r="E18" s="5">
        <v>1</v>
      </c>
      <c r="F18" s="5">
        <v>1</v>
      </c>
      <c r="G18" s="5">
        <v>2</v>
      </c>
      <c r="H18" s="5">
        <v>2</v>
      </c>
      <c r="I18" s="5">
        <v>2</v>
      </c>
      <c r="J18" s="5">
        <v>2</v>
      </c>
      <c r="K18" s="5">
        <v>2</v>
      </c>
      <c r="L18" s="10">
        <f t="shared" si="0"/>
        <v>15</v>
      </c>
      <c r="M18" s="10"/>
      <c r="N18" s="5">
        <v>2</v>
      </c>
      <c r="O18" s="5">
        <v>2</v>
      </c>
      <c r="P18" s="5">
        <v>3</v>
      </c>
      <c r="Q18" s="5">
        <v>1</v>
      </c>
      <c r="R18" s="5">
        <v>1</v>
      </c>
      <c r="S18" s="5">
        <v>2</v>
      </c>
      <c r="T18" s="5">
        <v>2</v>
      </c>
      <c r="U18" s="5">
        <v>2</v>
      </c>
      <c r="V18" s="5">
        <v>1</v>
      </c>
      <c r="W18" s="10">
        <f t="shared" si="1"/>
        <v>16</v>
      </c>
      <c r="X18" s="10"/>
      <c r="Y18" s="10">
        <f t="shared" si="4"/>
        <v>31</v>
      </c>
      <c r="Z18" s="10"/>
      <c r="AA18" s="10">
        <f t="shared" si="3"/>
        <v>31</v>
      </c>
    </row>
    <row r="19" spans="1:27" x14ac:dyDescent="0.35">
      <c r="A19" s="4"/>
      <c r="B19" s="36" t="s">
        <v>6</v>
      </c>
      <c r="C19" s="5">
        <v>2</v>
      </c>
      <c r="D19" s="5">
        <v>3</v>
      </c>
      <c r="E19" s="5">
        <v>0</v>
      </c>
      <c r="F19" s="5">
        <v>1</v>
      </c>
      <c r="G19" s="5">
        <v>3</v>
      </c>
      <c r="H19" s="5">
        <v>0</v>
      </c>
      <c r="I19" s="5">
        <v>2</v>
      </c>
      <c r="J19" s="5">
        <v>2</v>
      </c>
      <c r="K19" s="5">
        <v>0</v>
      </c>
      <c r="L19" s="10">
        <f t="shared" si="0"/>
        <v>13</v>
      </c>
      <c r="M19" s="10"/>
      <c r="N19" s="5">
        <v>0</v>
      </c>
      <c r="O19" s="5">
        <v>4</v>
      </c>
      <c r="P19" s="5">
        <v>0</v>
      </c>
      <c r="Q19" s="5">
        <v>3</v>
      </c>
      <c r="R19" s="5">
        <v>0</v>
      </c>
      <c r="S19" s="5">
        <v>0</v>
      </c>
      <c r="T19" s="5">
        <v>1</v>
      </c>
      <c r="U19" s="5">
        <v>1</v>
      </c>
      <c r="V19" s="5">
        <v>0</v>
      </c>
      <c r="W19" s="10">
        <f t="shared" si="1"/>
        <v>9</v>
      </c>
      <c r="X19" s="10"/>
      <c r="Y19" s="10">
        <f t="shared" si="4"/>
        <v>22</v>
      </c>
      <c r="Z19" s="10"/>
      <c r="AA19" s="10">
        <f t="shared" si="3"/>
        <v>22</v>
      </c>
    </row>
    <row r="20" spans="1:27" x14ac:dyDescent="0.35">
      <c r="A20" s="4"/>
      <c r="B20" s="36" t="s">
        <v>1</v>
      </c>
      <c r="C20" s="5">
        <v>1</v>
      </c>
      <c r="D20" s="5">
        <v>2</v>
      </c>
      <c r="E20" s="5">
        <v>1</v>
      </c>
      <c r="F20" s="5">
        <v>2</v>
      </c>
      <c r="G20" s="5">
        <v>0</v>
      </c>
      <c r="H20" s="5">
        <v>2</v>
      </c>
      <c r="I20" s="5">
        <v>2</v>
      </c>
      <c r="J20" s="5">
        <v>2</v>
      </c>
      <c r="K20" s="5">
        <v>3</v>
      </c>
      <c r="L20" s="10">
        <f t="shared" si="0"/>
        <v>15</v>
      </c>
      <c r="M20" s="10"/>
      <c r="N20" s="5">
        <v>2</v>
      </c>
      <c r="O20" s="5">
        <v>2</v>
      </c>
      <c r="P20" s="5">
        <v>2</v>
      </c>
      <c r="Q20" s="5">
        <v>2</v>
      </c>
      <c r="R20" s="5">
        <v>2</v>
      </c>
      <c r="S20" s="5">
        <v>2</v>
      </c>
      <c r="T20" s="5">
        <v>2</v>
      </c>
      <c r="U20" s="5">
        <v>2</v>
      </c>
      <c r="V20" s="5">
        <v>3</v>
      </c>
      <c r="W20" s="10">
        <f t="shared" si="1"/>
        <v>19</v>
      </c>
      <c r="X20" s="10">
        <v>3</v>
      </c>
      <c r="Y20" s="10">
        <f t="shared" si="4"/>
        <v>34</v>
      </c>
      <c r="Z20" s="10">
        <v>1</v>
      </c>
      <c r="AA20" s="10">
        <f t="shared" si="3"/>
        <v>38</v>
      </c>
    </row>
    <row r="21" spans="1:27" x14ac:dyDescent="0.35">
      <c r="A21" s="4"/>
      <c r="B21" s="35" t="s">
        <v>111</v>
      </c>
      <c r="C21" s="5">
        <v>3</v>
      </c>
      <c r="D21" s="5">
        <v>3</v>
      </c>
      <c r="E21" s="5">
        <v>1</v>
      </c>
      <c r="F21" s="5">
        <v>2</v>
      </c>
      <c r="G21" s="5">
        <v>1</v>
      </c>
      <c r="H21" s="5">
        <v>0</v>
      </c>
      <c r="I21" s="5">
        <v>2</v>
      </c>
      <c r="J21" s="5">
        <v>1</v>
      </c>
      <c r="K21" s="5">
        <v>1</v>
      </c>
      <c r="L21" s="10">
        <f t="shared" si="0"/>
        <v>14</v>
      </c>
      <c r="M21" s="10"/>
      <c r="N21" s="5">
        <v>3</v>
      </c>
      <c r="O21" s="5">
        <v>2</v>
      </c>
      <c r="P21" s="5">
        <v>2</v>
      </c>
      <c r="Q21" s="5">
        <v>0</v>
      </c>
      <c r="R21" s="5">
        <v>0</v>
      </c>
      <c r="S21" s="5">
        <v>2</v>
      </c>
      <c r="T21" s="5">
        <v>3</v>
      </c>
      <c r="U21" s="5">
        <v>1</v>
      </c>
      <c r="V21" s="5">
        <v>2</v>
      </c>
      <c r="W21" s="10">
        <f t="shared" si="1"/>
        <v>15</v>
      </c>
      <c r="X21" s="10"/>
      <c r="Y21" s="10">
        <f t="shared" si="4"/>
        <v>29</v>
      </c>
      <c r="Z21" s="10"/>
      <c r="AA21" s="10">
        <f t="shared" si="3"/>
        <v>29</v>
      </c>
    </row>
    <row r="22" spans="1:27" x14ac:dyDescent="0.35">
      <c r="A22" s="4"/>
      <c r="B22" s="35" t="s">
        <v>116</v>
      </c>
      <c r="C22" s="5">
        <v>4</v>
      </c>
      <c r="D22" s="5">
        <v>2</v>
      </c>
      <c r="E22" s="5">
        <v>0</v>
      </c>
      <c r="F22" s="5">
        <v>2</v>
      </c>
      <c r="G22" s="5">
        <v>2</v>
      </c>
      <c r="H22" s="5">
        <v>0</v>
      </c>
      <c r="I22" s="5">
        <v>3</v>
      </c>
      <c r="J22" s="5">
        <v>1</v>
      </c>
      <c r="K22" s="5">
        <v>4</v>
      </c>
      <c r="L22" s="10">
        <f t="shared" si="0"/>
        <v>18</v>
      </c>
      <c r="M22" s="10">
        <v>1</v>
      </c>
      <c r="N22" s="5">
        <v>3</v>
      </c>
      <c r="O22" s="5">
        <v>2</v>
      </c>
      <c r="P22" s="5">
        <v>1</v>
      </c>
      <c r="Q22" s="5">
        <v>2</v>
      </c>
      <c r="R22" s="5">
        <v>2</v>
      </c>
      <c r="S22" s="5">
        <v>0</v>
      </c>
      <c r="T22" s="5">
        <v>2</v>
      </c>
      <c r="U22" s="5">
        <v>1</v>
      </c>
      <c r="V22" s="5">
        <v>4</v>
      </c>
      <c r="W22" s="10">
        <f t="shared" si="1"/>
        <v>17</v>
      </c>
      <c r="X22" s="10">
        <v>1</v>
      </c>
      <c r="Y22" s="10">
        <f t="shared" si="4"/>
        <v>35</v>
      </c>
      <c r="Z22" s="10">
        <v>3</v>
      </c>
      <c r="AA22" s="10">
        <f t="shared" si="3"/>
        <v>40</v>
      </c>
    </row>
    <row r="23" spans="1:27" x14ac:dyDescent="0.35">
      <c r="A23" s="4"/>
      <c r="B23" s="4"/>
      <c r="C23" s="5"/>
      <c r="D23" s="5"/>
      <c r="E23" s="5"/>
      <c r="F23" s="5"/>
      <c r="G23" s="5"/>
      <c r="H23" s="5"/>
      <c r="I23" s="5"/>
      <c r="J23" s="5"/>
      <c r="K23" s="5"/>
      <c r="L23" s="10"/>
      <c r="M23" s="10"/>
      <c r="N23" s="5"/>
      <c r="O23" s="5"/>
      <c r="P23" s="5"/>
      <c r="Q23" s="5"/>
      <c r="R23" s="5"/>
      <c r="S23" s="5"/>
      <c r="T23" s="5"/>
      <c r="U23" s="5"/>
      <c r="V23" s="5"/>
      <c r="W23" s="10"/>
      <c r="X23" s="10"/>
      <c r="Y23" s="10"/>
      <c r="Z23" s="10"/>
      <c r="AA23" s="10"/>
    </row>
    <row r="24" spans="1:27" x14ac:dyDescent="0.35">
      <c r="A24" s="4" t="s">
        <v>18</v>
      </c>
      <c r="B24" s="4"/>
      <c r="C24" s="5">
        <v>7</v>
      </c>
      <c r="D24" s="5">
        <v>6</v>
      </c>
      <c r="E24" s="5">
        <v>4</v>
      </c>
      <c r="F24" s="5">
        <v>4</v>
      </c>
      <c r="G24" s="5">
        <v>6</v>
      </c>
      <c r="H24" s="5">
        <v>5</v>
      </c>
      <c r="I24" s="5">
        <v>5</v>
      </c>
      <c r="J24" s="5">
        <v>4</v>
      </c>
      <c r="K24" s="5">
        <v>7</v>
      </c>
      <c r="L24" s="10">
        <f>SUM(C24:K24)</f>
        <v>48</v>
      </c>
      <c r="M24" s="10"/>
      <c r="N24" s="5">
        <v>6</v>
      </c>
      <c r="O24" s="5">
        <v>7</v>
      </c>
      <c r="P24" s="5">
        <v>4</v>
      </c>
      <c r="Q24" s="5">
        <v>4</v>
      </c>
      <c r="R24" s="5">
        <v>6</v>
      </c>
      <c r="S24" s="5">
        <v>4</v>
      </c>
      <c r="T24" s="5">
        <v>5</v>
      </c>
      <c r="U24" s="5">
        <v>4</v>
      </c>
      <c r="V24" s="5">
        <v>7</v>
      </c>
      <c r="W24" s="10">
        <f>SUM(N24:V24)</f>
        <v>47</v>
      </c>
      <c r="X24" s="10"/>
      <c r="Y24" s="10">
        <f>L24+W24</f>
        <v>95</v>
      </c>
      <c r="Z24" s="10"/>
      <c r="AA24" s="10">
        <f>W24+L24</f>
        <v>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32"/>
  <sheetViews>
    <sheetView workbookViewId="0">
      <selection activeCell="F25" sqref="F25"/>
    </sheetView>
  </sheetViews>
  <sheetFormatPr defaultColWidth="8.7265625" defaultRowHeight="14.5" x14ac:dyDescent="0.35"/>
  <cols>
    <col min="1" max="1" width="9.26953125" style="52" customWidth="1"/>
    <col min="2" max="2" width="22.1796875" style="52" customWidth="1"/>
    <col min="3" max="12" width="3.453125" style="52" customWidth="1"/>
    <col min="13" max="13" width="18.453125" style="52" customWidth="1"/>
    <col min="14" max="23" width="3" style="52" customWidth="1"/>
    <col min="24" max="24" width="19.453125" style="52" customWidth="1"/>
    <col min="25" max="25" width="16.7265625" style="52" customWidth="1"/>
    <col min="26" max="26" width="19.453125" style="52" customWidth="1"/>
    <col min="27" max="27" width="6.1796875" style="52" customWidth="1"/>
    <col min="28" max="16384" width="8.7265625" style="52"/>
  </cols>
  <sheetData>
    <row r="3" spans="1:27" x14ac:dyDescent="0.35">
      <c r="A3" s="49"/>
      <c r="B3" s="50" t="s">
        <v>10</v>
      </c>
      <c r="C3" s="51">
        <v>1</v>
      </c>
      <c r="D3" s="51">
        <v>2</v>
      </c>
      <c r="E3" s="51">
        <v>3</v>
      </c>
      <c r="F3" s="51">
        <v>4</v>
      </c>
      <c r="G3" s="51">
        <v>5</v>
      </c>
      <c r="H3" s="51">
        <v>6</v>
      </c>
      <c r="I3" s="51">
        <v>7</v>
      </c>
      <c r="J3" s="51">
        <v>8</v>
      </c>
      <c r="K3" s="51">
        <v>9</v>
      </c>
      <c r="L3" s="51" t="s">
        <v>11</v>
      </c>
      <c r="M3" s="51" t="s">
        <v>15</v>
      </c>
      <c r="N3" s="51">
        <v>10</v>
      </c>
      <c r="O3" s="51">
        <v>11</v>
      </c>
      <c r="P3" s="51">
        <v>12</v>
      </c>
      <c r="Q3" s="51">
        <v>13</v>
      </c>
      <c r="R3" s="51">
        <v>14</v>
      </c>
      <c r="S3" s="51">
        <v>15</v>
      </c>
      <c r="T3" s="51">
        <v>16</v>
      </c>
      <c r="U3" s="51">
        <v>17</v>
      </c>
      <c r="V3" s="51">
        <v>18</v>
      </c>
      <c r="W3" s="51" t="s">
        <v>12</v>
      </c>
      <c r="X3" s="51" t="s">
        <v>16</v>
      </c>
      <c r="Y3" s="51" t="s">
        <v>14</v>
      </c>
      <c r="Z3" s="51" t="s">
        <v>17</v>
      </c>
      <c r="AA3" s="51" t="s">
        <v>0</v>
      </c>
    </row>
    <row r="4" spans="1:27" x14ac:dyDescent="0.35">
      <c r="A4" s="49"/>
      <c r="B4" s="53" t="s">
        <v>13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>
        <v>5</v>
      </c>
      <c r="O4" s="54">
        <v>3</v>
      </c>
      <c r="P4" s="54">
        <v>4</v>
      </c>
      <c r="Q4" s="54">
        <v>3</v>
      </c>
      <c r="R4" s="54">
        <v>4</v>
      </c>
      <c r="S4" s="54">
        <v>5</v>
      </c>
      <c r="T4" s="54">
        <v>4</v>
      </c>
      <c r="U4" s="54">
        <v>3</v>
      </c>
      <c r="V4" s="54">
        <v>5</v>
      </c>
      <c r="W4" s="54">
        <v>5</v>
      </c>
      <c r="X4" s="54"/>
      <c r="Y4" s="54"/>
      <c r="Z4" s="54"/>
      <c r="AA4" s="54"/>
    </row>
    <row r="5" spans="1:27" x14ac:dyDescent="0.35">
      <c r="B5" s="53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</row>
    <row r="6" spans="1:27" x14ac:dyDescent="0.35">
      <c r="A6" s="49" t="s">
        <v>159</v>
      </c>
      <c r="B6" s="55" t="s">
        <v>5</v>
      </c>
      <c r="C6" s="56">
        <v>2</v>
      </c>
      <c r="D6" s="56">
        <v>3</v>
      </c>
      <c r="E6" s="56">
        <v>2</v>
      </c>
      <c r="F6" s="56">
        <v>1</v>
      </c>
      <c r="G6" s="56">
        <v>1</v>
      </c>
      <c r="H6" s="56">
        <v>0</v>
      </c>
      <c r="I6" s="56">
        <v>1</v>
      </c>
      <c r="J6" s="56">
        <v>3</v>
      </c>
      <c r="K6" s="56">
        <v>1</v>
      </c>
      <c r="L6" s="57">
        <f t="shared" ref="L6:L30" si="0">SUM(C6:K6)</f>
        <v>14</v>
      </c>
      <c r="M6" s="57"/>
      <c r="N6" s="56">
        <v>1</v>
      </c>
      <c r="O6" s="56">
        <v>1</v>
      </c>
      <c r="P6" s="56">
        <v>1</v>
      </c>
      <c r="Q6" s="56">
        <v>2</v>
      </c>
      <c r="R6" s="56">
        <v>1</v>
      </c>
      <c r="S6" s="56">
        <v>0</v>
      </c>
      <c r="T6" s="56">
        <v>2</v>
      </c>
      <c r="U6" s="56">
        <v>2</v>
      </c>
      <c r="V6" s="56">
        <v>2</v>
      </c>
      <c r="W6" s="57">
        <f t="shared" ref="W6:W30" si="1">SUM(N6:V6)</f>
        <v>12</v>
      </c>
      <c r="X6" s="57"/>
      <c r="Y6" s="57">
        <f t="shared" ref="Y6:Y18" si="2">L6+W6</f>
        <v>26</v>
      </c>
      <c r="Z6" s="57"/>
      <c r="AA6" s="57">
        <f>M6+X6+Y6+Z6</f>
        <v>26</v>
      </c>
    </row>
    <row r="7" spans="1:27" x14ac:dyDescent="0.35">
      <c r="A7" s="49"/>
      <c r="B7" s="58" t="s">
        <v>167</v>
      </c>
      <c r="C7" s="56">
        <v>2</v>
      </c>
      <c r="D7" s="56">
        <v>3</v>
      </c>
      <c r="E7" s="56">
        <v>2</v>
      </c>
      <c r="F7" s="56">
        <v>1</v>
      </c>
      <c r="G7" s="56">
        <v>2</v>
      </c>
      <c r="H7" s="56">
        <v>3</v>
      </c>
      <c r="I7" s="56">
        <v>3</v>
      </c>
      <c r="J7" s="56">
        <v>2</v>
      </c>
      <c r="K7" s="56">
        <v>2</v>
      </c>
      <c r="L7" s="57">
        <f t="shared" si="0"/>
        <v>20</v>
      </c>
      <c r="M7" s="57">
        <v>5</v>
      </c>
      <c r="N7" s="56">
        <v>3</v>
      </c>
      <c r="O7" s="56">
        <v>1</v>
      </c>
      <c r="P7" s="56">
        <v>2</v>
      </c>
      <c r="Q7" s="56">
        <v>2</v>
      </c>
      <c r="R7" s="56">
        <v>2</v>
      </c>
      <c r="S7" s="56">
        <v>2</v>
      </c>
      <c r="T7" s="56">
        <v>0</v>
      </c>
      <c r="U7" s="56">
        <v>2</v>
      </c>
      <c r="V7" s="56">
        <v>3</v>
      </c>
      <c r="W7" s="57">
        <f t="shared" si="1"/>
        <v>17</v>
      </c>
      <c r="X7" s="57">
        <v>3</v>
      </c>
      <c r="Y7" s="57">
        <f t="shared" si="2"/>
        <v>37</v>
      </c>
      <c r="Z7" s="57">
        <v>5</v>
      </c>
      <c r="AA7" s="57">
        <f>M7+X7+Y7+Z7</f>
        <v>50</v>
      </c>
    </row>
    <row r="8" spans="1:27" x14ac:dyDescent="0.35">
      <c r="A8" s="49"/>
      <c r="B8" s="55" t="s">
        <v>34</v>
      </c>
      <c r="C8" s="56">
        <v>3</v>
      </c>
      <c r="D8" s="56">
        <v>0</v>
      </c>
      <c r="E8" s="56">
        <v>0</v>
      </c>
      <c r="F8" s="56">
        <v>1</v>
      </c>
      <c r="G8" s="56">
        <v>2</v>
      </c>
      <c r="H8" s="56">
        <v>0</v>
      </c>
      <c r="I8" s="56">
        <v>1</v>
      </c>
      <c r="J8" s="56">
        <v>2</v>
      </c>
      <c r="K8" s="56">
        <v>0</v>
      </c>
      <c r="L8" s="57">
        <f t="shared" si="0"/>
        <v>9</v>
      </c>
      <c r="M8" s="57"/>
      <c r="N8" s="56">
        <v>2</v>
      </c>
      <c r="O8" s="56">
        <v>2</v>
      </c>
      <c r="P8" s="56">
        <v>2</v>
      </c>
      <c r="Q8" s="56">
        <v>0</v>
      </c>
      <c r="R8" s="56">
        <v>2</v>
      </c>
      <c r="S8" s="56">
        <v>2</v>
      </c>
      <c r="T8" s="56">
        <v>2</v>
      </c>
      <c r="U8" s="56">
        <v>0</v>
      </c>
      <c r="V8" s="56">
        <v>1</v>
      </c>
      <c r="W8" s="57">
        <f t="shared" si="1"/>
        <v>13</v>
      </c>
      <c r="X8" s="57"/>
      <c r="Y8" s="57">
        <f t="shared" si="2"/>
        <v>22</v>
      </c>
      <c r="Z8" s="57"/>
      <c r="AA8" s="57">
        <f t="shared" ref="AA8:AA30" si="3">M8+X8+Y8+Z8</f>
        <v>22</v>
      </c>
    </row>
    <row r="9" spans="1:27" x14ac:dyDescent="0.35">
      <c r="A9" s="49"/>
      <c r="B9" s="59" t="s">
        <v>28</v>
      </c>
      <c r="C9" s="56">
        <v>2</v>
      </c>
      <c r="D9" s="56">
        <v>2</v>
      </c>
      <c r="E9" s="56">
        <v>1</v>
      </c>
      <c r="F9" s="56">
        <v>2</v>
      </c>
      <c r="G9" s="56">
        <v>2</v>
      </c>
      <c r="H9" s="56">
        <v>3</v>
      </c>
      <c r="I9" s="56">
        <v>1</v>
      </c>
      <c r="J9" s="56">
        <v>2</v>
      </c>
      <c r="K9" s="56">
        <v>1</v>
      </c>
      <c r="L9" s="57">
        <f t="shared" si="0"/>
        <v>16</v>
      </c>
      <c r="M9" s="57"/>
      <c r="N9" s="56">
        <v>1</v>
      </c>
      <c r="O9" s="56">
        <v>1</v>
      </c>
      <c r="P9" s="56">
        <v>3</v>
      </c>
      <c r="Q9" s="56">
        <v>1</v>
      </c>
      <c r="R9" s="56">
        <v>2</v>
      </c>
      <c r="S9" s="56">
        <v>1</v>
      </c>
      <c r="T9" s="56">
        <v>2</v>
      </c>
      <c r="U9" s="56">
        <v>0</v>
      </c>
      <c r="V9" s="56">
        <v>0</v>
      </c>
      <c r="W9" s="57">
        <f t="shared" si="1"/>
        <v>11</v>
      </c>
      <c r="X9" s="57"/>
      <c r="Y9" s="57">
        <f t="shared" si="2"/>
        <v>27</v>
      </c>
      <c r="Z9" s="57"/>
      <c r="AA9" s="57">
        <f t="shared" si="3"/>
        <v>27</v>
      </c>
    </row>
    <row r="10" spans="1:27" x14ac:dyDescent="0.35">
      <c r="A10" s="49"/>
      <c r="B10" s="59" t="s">
        <v>32</v>
      </c>
      <c r="C10" s="56">
        <v>2</v>
      </c>
      <c r="D10" s="56">
        <v>2</v>
      </c>
      <c r="E10" s="56">
        <v>2</v>
      </c>
      <c r="F10" s="56">
        <v>2</v>
      </c>
      <c r="G10" s="56">
        <v>1</v>
      </c>
      <c r="H10" s="56">
        <v>2</v>
      </c>
      <c r="I10" s="56">
        <v>2</v>
      </c>
      <c r="J10" s="56">
        <v>4</v>
      </c>
      <c r="K10" s="56">
        <v>2</v>
      </c>
      <c r="L10" s="57">
        <f t="shared" si="0"/>
        <v>19</v>
      </c>
      <c r="M10" s="57">
        <v>3</v>
      </c>
      <c r="N10" s="56">
        <v>2</v>
      </c>
      <c r="O10" s="56">
        <v>0</v>
      </c>
      <c r="P10" s="56">
        <v>3</v>
      </c>
      <c r="Q10" s="56">
        <v>2</v>
      </c>
      <c r="R10" s="56">
        <v>3</v>
      </c>
      <c r="S10" s="56">
        <v>2</v>
      </c>
      <c r="T10" s="56">
        <v>1</v>
      </c>
      <c r="U10" s="56">
        <v>3</v>
      </c>
      <c r="V10" s="56">
        <v>1</v>
      </c>
      <c r="W10" s="57">
        <f t="shared" si="1"/>
        <v>17</v>
      </c>
      <c r="X10" s="57">
        <v>1</v>
      </c>
      <c r="Y10" s="57">
        <f t="shared" si="2"/>
        <v>36</v>
      </c>
      <c r="Z10" s="57">
        <v>3</v>
      </c>
      <c r="AA10" s="57">
        <f t="shared" si="3"/>
        <v>43</v>
      </c>
    </row>
    <row r="11" spans="1:27" x14ac:dyDescent="0.35">
      <c r="A11" s="49"/>
      <c r="B11" s="59" t="s">
        <v>31</v>
      </c>
      <c r="C11" s="56">
        <v>2</v>
      </c>
      <c r="D11" s="56">
        <v>1</v>
      </c>
      <c r="E11" s="56">
        <v>2</v>
      </c>
      <c r="F11" s="56">
        <v>2</v>
      </c>
      <c r="G11" s="56">
        <v>2</v>
      </c>
      <c r="H11" s="56">
        <v>2</v>
      </c>
      <c r="I11" s="56">
        <v>1</v>
      </c>
      <c r="J11" s="56">
        <v>2</v>
      </c>
      <c r="K11" s="56">
        <v>2</v>
      </c>
      <c r="L11" s="57">
        <f t="shared" si="0"/>
        <v>16</v>
      </c>
      <c r="M11" s="57">
        <v>1</v>
      </c>
      <c r="N11" s="56">
        <v>0</v>
      </c>
      <c r="O11" s="56">
        <v>2</v>
      </c>
      <c r="P11" s="56">
        <v>2</v>
      </c>
      <c r="Q11" s="56">
        <v>0</v>
      </c>
      <c r="R11" s="56">
        <v>3</v>
      </c>
      <c r="S11" s="56">
        <v>1</v>
      </c>
      <c r="T11" s="56">
        <v>2</v>
      </c>
      <c r="U11" s="56">
        <v>2</v>
      </c>
      <c r="V11" s="56">
        <v>1</v>
      </c>
      <c r="W11" s="57">
        <f t="shared" si="1"/>
        <v>13</v>
      </c>
      <c r="X11" s="57"/>
      <c r="Y11" s="57">
        <f t="shared" si="2"/>
        <v>29</v>
      </c>
      <c r="Z11" s="57"/>
      <c r="AA11" s="57">
        <f t="shared" si="3"/>
        <v>30</v>
      </c>
    </row>
    <row r="12" spans="1:27" x14ac:dyDescent="0.35">
      <c r="A12" s="49"/>
      <c r="B12" s="59" t="s">
        <v>25</v>
      </c>
      <c r="C12" s="56">
        <v>1</v>
      </c>
      <c r="D12" s="56">
        <v>1</v>
      </c>
      <c r="E12" s="56">
        <v>2</v>
      </c>
      <c r="F12" s="56">
        <v>2</v>
      </c>
      <c r="G12" s="56">
        <v>1</v>
      </c>
      <c r="H12" s="56">
        <v>0</v>
      </c>
      <c r="I12" s="56">
        <v>1</v>
      </c>
      <c r="J12" s="56">
        <v>3</v>
      </c>
      <c r="K12" s="56">
        <v>2</v>
      </c>
      <c r="L12" s="57">
        <f t="shared" si="0"/>
        <v>13</v>
      </c>
      <c r="M12" s="57"/>
      <c r="N12" s="56">
        <v>2</v>
      </c>
      <c r="O12" s="56">
        <v>0</v>
      </c>
      <c r="P12" s="56">
        <v>2</v>
      </c>
      <c r="Q12" s="56">
        <v>2</v>
      </c>
      <c r="R12" s="56">
        <v>3</v>
      </c>
      <c r="S12" s="56">
        <v>2</v>
      </c>
      <c r="T12" s="56">
        <v>2</v>
      </c>
      <c r="U12" s="56">
        <v>2</v>
      </c>
      <c r="V12" s="56">
        <v>0</v>
      </c>
      <c r="W12" s="57">
        <f t="shared" si="1"/>
        <v>15</v>
      </c>
      <c r="X12" s="57"/>
      <c r="Y12" s="57">
        <f t="shared" si="2"/>
        <v>28</v>
      </c>
      <c r="Z12" s="57"/>
      <c r="AA12" s="57">
        <f t="shared" si="3"/>
        <v>28</v>
      </c>
    </row>
    <row r="13" spans="1:27" x14ac:dyDescent="0.35">
      <c r="A13" s="49"/>
      <c r="B13" s="59" t="s">
        <v>27</v>
      </c>
      <c r="C13" s="56">
        <v>2</v>
      </c>
      <c r="D13" s="56">
        <v>2</v>
      </c>
      <c r="E13" s="56">
        <v>1</v>
      </c>
      <c r="F13" s="56">
        <v>1</v>
      </c>
      <c r="G13" s="56">
        <v>3</v>
      </c>
      <c r="H13" s="56">
        <v>1</v>
      </c>
      <c r="I13" s="56">
        <v>0</v>
      </c>
      <c r="J13" s="56">
        <v>2</v>
      </c>
      <c r="K13" s="56">
        <v>4</v>
      </c>
      <c r="L13" s="57">
        <f t="shared" si="0"/>
        <v>16</v>
      </c>
      <c r="M13" s="57"/>
      <c r="N13" s="56">
        <v>2</v>
      </c>
      <c r="O13" s="56">
        <v>2</v>
      </c>
      <c r="P13" s="56">
        <v>2</v>
      </c>
      <c r="Q13" s="56">
        <v>1</v>
      </c>
      <c r="R13" s="56">
        <v>2</v>
      </c>
      <c r="S13" s="56">
        <v>1</v>
      </c>
      <c r="T13" s="56">
        <v>1</v>
      </c>
      <c r="U13" s="56">
        <v>2</v>
      </c>
      <c r="V13" s="56">
        <v>3</v>
      </c>
      <c r="W13" s="57">
        <f t="shared" si="1"/>
        <v>16</v>
      </c>
      <c r="X13" s="57">
        <v>1</v>
      </c>
      <c r="Y13" s="57">
        <f t="shared" si="2"/>
        <v>32</v>
      </c>
      <c r="Z13" s="57">
        <v>1</v>
      </c>
      <c r="AA13" s="57">
        <f t="shared" si="3"/>
        <v>34</v>
      </c>
    </row>
    <row r="14" spans="1:27" x14ac:dyDescent="0.35">
      <c r="A14" s="49"/>
      <c r="B14" s="59" t="s">
        <v>19</v>
      </c>
      <c r="C14" s="56">
        <v>2</v>
      </c>
      <c r="D14" s="56">
        <v>2</v>
      </c>
      <c r="E14" s="56">
        <v>1</v>
      </c>
      <c r="F14" s="56">
        <v>1</v>
      </c>
      <c r="G14" s="56">
        <v>1</v>
      </c>
      <c r="H14" s="56">
        <v>2</v>
      </c>
      <c r="I14" s="56">
        <v>1</v>
      </c>
      <c r="J14" s="56">
        <v>3</v>
      </c>
      <c r="K14" s="56">
        <v>1</v>
      </c>
      <c r="L14" s="57">
        <f t="shared" si="0"/>
        <v>14</v>
      </c>
      <c r="M14" s="57"/>
      <c r="N14" s="56">
        <v>0</v>
      </c>
      <c r="O14" s="56">
        <v>2</v>
      </c>
      <c r="P14" s="56">
        <v>0</v>
      </c>
      <c r="Q14" s="56">
        <v>1</v>
      </c>
      <c r="R14" s="56">
        <v>3</v>
      </c>
      <c r="S14" s="56">
        <v>1</v>
      </c>
      <c r="T14" s="56">
        <v>0</v>
      </c>
      <c r="U14" s="56">
        <v>2</v>
      </c>
      <c r="V14" s="56">
        <v>3</v>
      </c>
      <c r="W14" s="57">
        <f t="shared" si="1"/>
        <v>12</v>
      </c>
      <c r="X14" s="57"/>
      <c r="Y14" s="57">
        <f t="shared" si="2"/>
        <v>26</v>
      </c>
      <c r="Z14" s="57"/>
      <c r="AA14" s="57">
        <f>M14+X14+Y14+Z14</f>
        <v>26</v>
      </c>
    </row>
    <row r="15" spans="1:27" x14ac:dyDescent="0.35">
      <c r="A15" s="49"/>
      <c r="B15" s="59" t="s">
        <v>3</v>
      </c>
      <c r="C15" s="56">
        <v>1</v>
      </c>
      <c r="D15" s="56">
        <v>2</v>
      </c>
      <c r="E15" s="56">
        <v>2</v>
      </c>
      <c r="F15" s="56">
        <v>0</v>
      </c>
      <c r="G15" s="56">
        <v>2</v>
      </c>
      <c r="H15" s="56">
        <v>0</v>
      </c>
      <c r="I15" s="56">
        <v>3</v>
      </c>
      <c r="J15" s="56">
        <v>2</v>
      </c>
      <c r="K15" s="56">
        <v>1</v>
      </c>
      <c r="L15" s="57">
        <f t="shared" si="0"/>
        <v>13</v>
      </c>
      <c r="M15" s="57"/>
      <c r="N15" s="56">
        <v>3</v>
      </c>
      <c r="O15" s="56">
        <v>0</v>
      </c>
      <c r="P15" s="56">
        <v>3</v>
      </c>
      <c r="Q15" s="56">
        <v>1</v>
      </c>
      <c r="R15" s="56">
        <v>2</v>
      </c>
      <c r="S15" s="56">
        <v>2</v>
      </c>
      <c r="T15" s="56">
        <v>2</v>
      </c>
      <c r="U15" s="56">
        <v>2</v>
      </c>
      <c r="V15" s="56">
        <v>1</v>
      </c>
      <c r="W15" s="57">
        <f t="shared" si="1"/>
        <v>16</v>
      </c>
      <c r="X15" s="57"/>
      <c r="Y15" s="57">
        <f t="shared" si="2"/>
        <v>29</v>
      </c>
      <c r="Z15" s="57"/>
      <c r="AA15" s="57">
        <f>M15+X15+Y15+Z15</f>
        <v>29</v>
      </c>
    </row>
    <row r="16" spans="1:27" x14ac:dyDescent="0.35">
      <c r="A16" s="49"/>
      <c r="B16" s="59" t="s">
        <v>30</v>
      </c>
      <c r="C16" s="56">
        <v>1</v>
      </c>
      <c r="D16" s="56">
        <v>3</v>
      </c>
      <c r="E16" s="56">
        <v>1</v>
      </c>
      <c r="F16" s="56">
        <v>3</v>
      </c>
      <c r="G16" s="56">
        <v>1</v>
      </c>
      <c r="H16" s="56">
        <v>2</v>
      </c>
      <c r="I16" s="56">
        <v>1</v>
      </c>
      <c r="J16" s="56">
        <v>3</v>
      </c>
      <c r="K16" s="56">
        <v>2</v>
      </c>
      <c r="L16" s="57">
        <f t="shared" si="0"/>
        <v>17</v>
      </c>
      <c r="M16" s="57">
        <v>1</v>
      </c>
      <c r="N16" s="56">
        <v>2</v>
      </c>
      <c r="O16" s="56">
        <v>1</v>
      </c>
      <c r="P16" s="56">
        <v>1</v>
      </c>
      <c r="Q16" s="56">
        <v>0</v>
      </c>
      <c r="R16" s="56">
        <v>3</v>
      </c>
      <c r="S16" s="56">
        <v>3</v>
      </c>
      <c r="T16" s="56">
        <v>0</v>
      </c>
      <c r="U16" s="56">
        <v>0</v>
      </c>
      <c r="V16" s="56">
        <v>3</v>
      </c>
      <c r="W16" s="57">
        <f t="shared" si="1"/>
        <v>13</v>
      </c>
      <c r="X16" s="57"/>
      <c r="Y16" s="57">
        <f t="shared" si="2"/>
        <v>30</v>
      </c>
      <c r="Z16" s="57">
        <v>1</v>
      </c>
      <c r="AA16" s="57">
        <f>M16+X16+Y16+Z16</f>
        <v>32</v>
      </c>
    </row>
    <row r="17" spans="1:27" x14ac:dyDescent="0.35">
      <c r="A17" s="49"/>
      <c r="B17" s="59"/>
      <c r="C17" s="56"/>
      <c r="D17" s="56"/>
      <c r="E17" s="56"/>
      <c r="F17" s="56"/>
      <c r="G17" s="56"/>
      <c r="H17" s="56"/>
      <c r="I17" s="56"/>
      <c r="J17" s="56"/>
      <c r="K17" s="56"/>
      <c r="L17" s="57"/>
      <c r="M17" s="57"/>
      <c r="N17" s="56"/>
      <c r="O17" s="56"/>
      <c r="P17" s="56"/>
      <c r="Q17" s="56"/>
      <c r="R17" s="56"/>
      <c r="S17" s="56"/>
      <c r="T17" s="56"/>
      <c r="U17" s="56"/>
      <c r="V17" s="56"/>
      <c r="W17" s="57"/>
      <c r="X17" s="57"/>
      <c r="Y17" s="57"/>
      <c r="Z17" s="57"/>
      <c r="AA17" s="57"/>
    </row>
    <row r="18" spans="1:27" x14ac:dyDescent="0.35">
      <c r="A18" s="49" t="s">
        <v>18</v>
      </c>
      <c r="B18" s="49"/>
      <c r="C18" s="56">
        <v>5</v>
      </c>
      <c r="D18" s="56">
        <v>6</v>
      </c>
      <c r="E18" s="56">
        <v>4</v>
      </c>
      <c r="F18" s="56">
        <v>5</v>
      </c>
      <c r="G18" s="56">
        <v>5</v>
      </c>
      <c r="H18" s="56">
        <v>6</v>
      </c>
      <c r="I18" s="56">
        <v>6</v>
      </c>
      <c r="J18" s="56">
        <v>7</v>
      </c>
      <c r="K18" s="56">
        <v>6</v>
      </c>
      <c r="L18" s="57">
        <f>SUM(C18:K18)</f>
        <v>50</v>
      </c>
      <c r="M18" s="57"/>
      <c r="N18" s="56">
        <v>6</v>
      </c>
      <c r="O18" s="56">
        <v>4</v>
      </c>
      <c r="P18" s="56">
        <v>6</v>
      </c>
      <c r="Q18" s="56">
        <v>4</v>
      </c>
      <c r="R18" s="56">
        <v>6</v>
      </c>
      <c r="S18" s="56">
        <v>5</v>
      </c>
      <c r="T18" s="56">
        <v>4</v>
      </c>
      <c r="U18" s="56">
        <v>5</v>
      </c>
      <c r="V18" s="56">
        <v>6</v>
      </c>
      <c r="W18" s="57">
        <f t="shared" si="1"/>
        <v>46</v>
      </c>
      <c r="X18" s="57"/>
      <c r="Y18" s="57">
        <f t="shared" si="2"/>
        <v>96</v>
      </c>
      <c r="Z18" s="57"/>
      <c r="AA18" s="57">
        <f>W18+L18</f>
        <v>96</v>
      </c>
    </row>
    <row r="19" spans="1:27" x14ac:dyDescent="0.35">
      <c r="A19" s="49"/>
      <c r="B19" s="49"/>
      <c r="C19" s="56"/>
      <c r="D19" s="56"/>
      <c r="E19" s="56"/>
      <c r="F19" s="56"/>
      <c r="G19" s="56"/>
      <c r="H19" s="56"/>
      <c r="I19" s="56"/>
      <c r="J19" s="56"/>
      <c r="K19" s="56"/>
      <c r="L19" s="57"/>
      <c r="M19" s="57"/>
      <c r="N19" s="56"/>
      <c r="O19" s="56"/>
      <c r="P19" s="56"/>
      <c r="Q19" s="56"/>
      <c r="R19" s="56"/>
      <c r="S19" s="56"/>
      <c r="T19" s="56"/>
      <c r="U19" s="56"/>
      <c r="V19" s="56"/>
      <c r="W19" s="57"/>
      <c r="X19" s="57"/>
      <c r="Y19" s="57"/>
      <c r="Z19" s="57"/>
      <c r="AA19" s="57"/>
    </row>
    <row r="20" spans="1:27" x14ac:dyDescent="0.35">
      <c r="A20" s="49" t="s">
        <v>169</v>
      </c>
      <c r="B20" s="55" t="s">
        <v>4</v>
      </c>
      <c r="C20" s="56">
        <v>2</v>
      </c>
      <c r="D20" s="56">
        <v>1</v>
      </c>
      <c r="E20" s="56">
        <v>2</v>
      </c>
      <c r="F20" s="56">
        <v>2</v>
      </c>
      <c r="G20" s="56">
        <v>2</v>
      </c>
      <c r="H20" s="56">
        <v>0</v>
      </c>
      <c r="I20" s="56">
        <v>1</v>
      </c>
      <c r="J20" s="56">
        <v>1</v>
      </c>
      <c r="K20" s="56">
        <v>1</v>
      </c>
      <c r="L20" s="57">
        <f t="shared" si="0"/>
        <v>12</v>
      </c>
      <c r="M20" s="57"/>
      <c r="N20" s="56">
        <v>1</v>
      </c>
      <c r="O20" s="56">
        <v>1</v>
      </c>
      <c r="P20" s="56">
        <v>3</v>
      </c>
      <c r="Q20" s="56">
        <v>0</v>
      </c>
      <c r="R20" s="56">
        <v>3</v>
      </c>
      <c r="S20" s="56">
        <v>1</v>
      </c>
      <c r="T20" s="56">
        <v>3</v>
      </c>
      <c r="U20" s="56">
        <v>2</v>
      </c>
      <c r="V20" s="56">
        <v>1</v>
      </c>
      <c r="W20" s="57">
        <f t="shared" si="1"/>
        <v>15</v>
      </c>
      <c r="X20" s="57"/>
      <c r="Y20" s="57">
        <f t="shared" ref="Y20:Y30" si="4">L20+W20</f>
        <v>27</v>
      </c>
      <c r="Z20" s="57"/>
      <c r="AA20" s="57">
        <f t="shared" si="3"/>
        <v>27</v>
      </c>
    </row>
    <row r="21" spans="1:27" x14ac:dyDescent="0.35">
      <c r="A21" s="49"/>
      <c r="B21" s="59" t="s">
        <v>9</v>
      </c>
      <c r="C21" s="56">
        <v>3</v>
      </c>
      <c r="D21" s="56">
        <v>2</v>
      </c>
      <c r="E21" s="56">
        <v>0</v>
      </c>
      <c r="F21" s="56">
        <v>2</v>
      </c>
      <c r="G21" s="56">
        <v>0</v>
      </c>
      <c r="H21" s="56">
        <v>0</v>
      </c>
      <c r="I21" s="56">
        <v>3</v>
      </c>
      <c r="J21" s="56">
        <v>3</v>
      </c>
      <c r="K21" s="56">
        <v>2</v>
      </c>
      <c r="L21" s="57">
        <f t="shared" si="0"/>
        <v>15</v>
      </c>
      <c r="M21" s="57"/>
      <c r="N21" s="56">
        <v>0</v>
      </c>
      <c r="O21" s="56">
        <v>2</v>
      </c>
      <c r="P21" s="56">
        <v>0</v>
      </c>
      <c r="Q21" s="56">
        <v>2</v>
      </c>
      <c r="R21" s="56">
        <v>1</v>
      </c>
      <c r="S21" s="56">
        <v>2</v>
      </c>
      <c r="T21" s="56">
        <v>2</v>
      </c>
      <c r="U21" s="56">
        <v>0</v>
      </c>
      <c r="V21" s="56">
        <v>2</v>
      </c>
      <c r="W21" s="57">
        <f t="shared" si="1"/>
        <v>11</v>
      </c>
      <c r="X21" s="57"/>
      <c r="Y21" s="57">
        <f t="shared" si="4"/>
        <v>26</v>
      </c>
      <c r="Z21" s="57"/>
      <c r="AA21" s="57">
        <f t="shared" si="3"/>
        <v>26</v>
      </c>
    </row>
    <row r="22" spans="1:27" x14ac:dyDescent="0.35">
      <c r="A22" s="49"/>
      <c r="B22" s="58" t="s">
        <v>107</v>
      </c>
      <c r="C22" s="56">
        <v>1</v>
      </c>
      <c r="D22" s="56">
        <v>2</v>
      </c>
      <c r="E22" s="56">
        <v>2</v>
      </c>
      <c r="F22" s="56">
        <v>2</v>
      </c>
      <c r="G22" s="56">
        <v>2</v>
      </c>
      <c r="H22" s="56">
        <v>3</v>
      </c>
      <c r="I22" s="56">
        <v>1</v>
      </c>
      <c r="J22" s="56">
        <v>2</v>
      </c>
      <c r="K22" s="56">
        <v>2</v>
      </c>
      <c r="L22" s="57">
        <f t="shared" si="0"/>
        <v>17</v>
      </c>
      <c r="M22" s="57">
        <v>1</v>
      </c>
      <c r="N22" s="56">
        <v>0</v>
      </c>
      <c r="O22" s="56">
        <v>1</v>
      </c>
      <c r="P22" s="56">
        <v>1</v>
      </c>
      <c r="Q22" s="56">
        <v>0</v>
      </c>
      <c r="R22" s="56">
        <v>1</v>
      </c>
      <c r="S22" s="56">
        <v>2</v>
      </c>
      <c r="T22" s="56">
        <v>1</v>
      </c>
      <c r="U22" s="56">
        <v>1</v>
      </c>
      <c r="V22" s="56">
        <v>1</v>
      </c>
      <c r="W22" s="57">
        <f t="shared" si="1"/>
        <v>8</v>
      </c>
      <c r="X22" s="57"/>
      <c r="Y22" s="57">
        <f t="shared" si="4"/>
        <v>25</v>
      </c>
      <c r="Z22" s="57"/>
      <c r="AA22" s="57">
        <f t="shared" si="3"/>
        <v>26</v>
      </c>
    </row>
    <row r="23" spans="1:27" x14ac:dyDescent="0.35">
      <c r="A23" s="49"/>
      <c r="B23" s="59" t="s">
        <v>21</v>
      </c>
      <c r="C23" s="56">
        <v>2</v>
      </c>
      <c r="D23" s="56">
        <v>3</v>
      </c>
      <c r="E23" s="56">
        <v>1</v>
      </c>
      <c r="F23" s="56">
        <v>1</v>
      </c>
      <c r="G23" s="56">
        <v>2</v>
      </c>
      <c r="H23" s="56">
        <v>1</v>
      </c>
      <c r="I23" s="56">
        <v>1</v>
      </c>
      <c r="J23" s="56">
        <v>2</v>
      </c>
      <c r="K23" s="56">
        <v>2</v>
      </c>
      <c r="L23" s="57">
        <f t="shared" si="0"/>
        <v>15</v>
      </c>
      <c r="M23" s="57"/>
      <c r="N23" s="56">
        <v>2</v>
      </c>
      <c r="O23" s="56">
        <v>1</v>
      </c>
      <c r="P23" s="56">
        <v>1</v>
      </c>
      <c r="Q23" s="56">
        <v>2</v>
      </c>
      <c r="R23" s="56">
        <v>3</v>
      </c>
      <c r="S23" s="56">
        <v>1</v>
      </c>
      <c r="T23" s="56">
        <v>0</v>
      </c>
      <c r="U23" s="56">
        <v>0</v>
      </c>
      <c r="V23" s="56">
        <v>2</v>
      </c>
      <c r="W23" s="57">
        <f t="shared" si="1"/>
        <v>12</v>
      </c>
      <c r="X23" s="57"/>
      <c r="Y23" s="57">
        <f t="shared" si="4"/>
        <v>27</v>
      </c>
      <c r="Z23" s="57"/>
      <c r="AA23" s="57">
        <f t="shared" si="3"/>
        <v>27</v>
      </c>
    </row>
    <row r="24" spans="1:27" x14ac:dyDescent="0.35">
      <c r="A24" s="49"/>
      <c r="B24" s="60" t="s">
        <v>7</v>
      </c>
      <c r="C24" s="56">
        <v>3</v>
      </c>
      <c r="D24" s="56">
        <v>1</v>
      </c>
      <c r="E24" s="56">
        <v>0</v>
      </c>
      <c r="F24" s="56">
        <v>0</v>
      </c>
      <c r="G24" s="56">
        <v>1</v>
      </c>
      <c r="H24" s="56">
        <v>2</v>
      </c>
      <c r="I24" s="56">
        <v>1</v>
      </c>
      <c r="J24" s="56">
        <v>0</v>
      </c>
      <c r="K24" s="56">
        <v>0</v>
      </c>
      <c r="L24" s="57">
        <f t="shared" si="0"/>
        <v>8</v>
      </c>
      <c r="M24" s="57"/>
      <c r="N24" s="56">
        <v>2</v>
      </c>
      <c r="O24" s="56">
        <v>2</v>
      </c>
      <c r="P24" s="56">
        <v>2</v>
      </c>
      <c r="Q24" s="56">
        <v>2</v>
      </c>
      <c r="R24" s="56">
        <v>2</v>
      </c>
      <c r="S24" s="56">
        <v>2</v>
      </c>
      <c r="T24" s="56">
        <v>0</v>
      </c>
      <c r="U24" s="56">
        <v>0</v>
      </c>
      <c r="V24" s="56">
        <v>3</v>
      </c>
      <c r="W24" s="57">
        <f t="shared" si="1"/>
        <v>15</v>
      </c>
      <c r="X24" s="57"/>
      <c r="Y24" s="57">
        <f t="shared" si="4"/>
        <v>23</v>
      </c>
      <c r="Z24" s="57"/>
      <c r="AA24" s="57">
        <f t="shared" si="3"/>
        <v>23</v>
      </c>
    </row>
    <row r="25" spans="1:27" x14ac:dyDescent="0.35">
      <c r="A25" s="49"/>
      <c r="B25" s="59" t="s">
        <v>38</v>
      </c>
      <c r="C25" s="56">
        <v>1</v>
      </c>
      <c r="D25" s="56">
        <v>2</v>
      </c>
      <c r="E25" s="56">
        <v>1</v>
      </c>
      <c r="F25" s="56">
        <v>4</v>
      </c>
      <c r="G25" s="56">
        <v>2</v>
      </c>
      <c r="H25" s="56">
        <v>0</v>
      </c>
      <c r="I25" s="56">
        <v>0</v>
      </c>
      <c r="J25" s="56">
        <v>2</v>
      </c>
      <c r="K25" s="56">
        <v>1</v>
      </c>
      <c r="L25" s="57">
        <f t="shared" si="0"/>
        <v>13</v>
      </c>
      <c r="M25" s="57"/>
      <c r="N25" s="56">
        <v>2</v>
      </c>
      <c r="O25" s="56">
        <v>2</v>
      </c>
      <c r="P25" s="56">
        <v>2</v>
      </c>
      <c r="Q25" s="56">
        <v>3</v>
      </c>
      <c r="R25" s="56">
        <v>3</v>
      </c>
      <c r="S25" s="56">
        <v>3</v>
      </c>
      <c r="T25" s="56">
        <v>2</v>
      </c>
      <c r="U25" s="56">
        <v>2</v>
      </c>
      <c r="V25" s="56">
        <v>1</v>
      </c>
      <c r="W25" s="57">
        <f t="shared" si="1"/>
        <v>20</v>
      </c>
      <c r="X25" s="57">
        <v>5</v>
      </c>
      <c r="Y25" s="57">
        <f t="shared" si="4"/>
        <v>33</v>
      </c>
      <c r="Z25" s="57">
        <v>1</v>
      </c>
      <c r="AA25" s="57">
        <f t="shared" si="3"/>
        <v>39</v>
      </c>
    </row>
    <row r="26" spans="1:27" x14ac:dyDescent="0.35">
      <c r="A26" s="49"/>
      <c r="B26" s="59" t="s">
        <v>6</v>
      </c>
      <c r="C26" s="56">
        <v>0</v>
      </c>
      <c r="D26" s="56">
        <v>3</v>
      </c>
      <c r="E26" s="56">
        <v>0</v>
      </c>
      <c r="F26" s="56">
        <v>0</v>
      </c>
      <c r="G26" s="56">
        <v>1</v>
      </c>
      <c r="H26" s="56">
        <v>0</v>
      </c>
      <c r="I26" s="56">
        <v>3</v>
      </c>
      <c r="J26" s="56">
        <v>0</v>
      </c>
      <c r="K26" s="56">
        <v>0</v>
      </c>
      <c r="L26" s="57">
        <f t="shared" si="0"/>
        <v>7</v>
      </c>
      <c r="M26" s="57"/>
      <c r="N26" s="56">
        <v>4</v>
      </c>
      <c r="O26" s="56">
        <v>1</v>
      </c>
      <c r="P26" s="56">
        <v>0</v>
      </c>
      <c r="Q26" s="56">
        <v>0</v>
      </c>
      <c r="R26" s="56">
        <v>1</v>
      </c>
      <c r="S26" s="56">
        <v>2</v>
      </c>
      <c r="T26" s="56">
        <v>0</v>
      </c>
      <c r="U26" s="56">
        <v>2</v>
      </c>
      <c r="V26" s="56">
        <v>2</v>
      </c>
      <c r="W26" s="57">
        <f t="shared" si="1"/>
        <v>12</v>
      </c>
      <c r="X26" s="57"/>
      <c r="Y26" s="57">
        <f t="shared" si="4"/>
        <v>19</v>
      </c>
      <c r="Z26" s="57"/>
      <c r="AA26" s="57">
        <f t="shared" si="3"/>
        <v>19</v>
      </c>
    </row>
    <row r="27" spans="1:27" x14ac:dyDescent="0.35">
      <c r="A27" s="49"/>
      <c r="B27" s="59" t="s">
        <v>1</v>
      </c>
      <c r="C27" s="56">
        <v>2</v>
      </c>
      <c r="D27" s="56">
        <v>1</v>
      </c>
      <c r="E27" s="56">
        <v>1</v>
      </c>
      <c r="F27" s="56">
        <v>2</v>
      </c>
      <c r="G27" s="56">
        <v>3</v>
      </c>
      <c r="H27" s="56">
        <v>1</v>
      </c>
      <c r="I27" s="56">
        <v>1</v>
      </c>
      <c r="J27" s="56">
        <v>1</v>
      </c>
      <c r="K27" s="56">
        <v>1</v>
      </c>
      <c r="L27" s="57">
        <f t="shared" si="0"/>
        <v>13</v>
      </c>
      <c r="M27" s="57"/>
      <c r="N27" s="56">
        <v>2</v>
      </c>
      <c r="O27" s="56">
        <v>2</v>
      </c>
      <c r="P27" s="56">
        <v>3</v>
      </c>
      <c r="Q27" s="56">
        <v>1</v>
      </c>
      <c r="R27" s="56">
        <v>2</v>
      </c>
      <c r="S27" s="56">
        <v>2</v>
      </c>
      <c r="T27" s="56">
        <v>0</v>
      </c>
      <c r="U27" s="56">
        <v>2</v>
      </c>
      <c r="V27" s="56">
        <v>0</v>
      </c>
      <c r="W27" s="57">
        <f t="shared" si="1"/>
        <v>14</v>
      </c>
      <c r="X27" s="57"/>
      <c r="Y27" s="57">
        <f t="shared" si="4"/>
        <v>27</v>
      </c>
      <c r="Z27" s="57"/>
      <c r="AA27" s="57">
        <f t="shared" si="3"/>
        <v>27</v>
      </c>
    </row>
    <row r="28" spans="1:27" x14ac:dyDescent="0.35">
      <c r="A28" s="49"/>
      <c r="B28" s="59" t="s">
        <v>22</v>
      </c>
      <c r="C28" s="56">
        <v>1</v>
      </c>
      <c r="D28" s="56">
        <v>1</v>
      </c>
      <c r="E28" s="56">
        <v>1</v>
      </c>
      <c r="F28" s="56">
        <v>0</v>
      </c>
      <c r="G28" s="56">
        <v>2</v>
      </c>
      <c r="H28" s="56">
        <v>2</v>
      </c>
      <c r="I28" s="56">
        <v>1</v>
      </c>
      <c r="J28" s="56">
        <v>2</v>
      </c>
      <c r="K28" s="56">
        <v>1</v>
      </c>
      <c r="L28" s="57">
        <f t="shared" si="0"/>
        <v>11</v>
      </c>
      <c r="M28" s="57"/>
      <c r="N28" s="56">
        <v>1</v>
      </c>
      <c r="O28" s="56">
        <v>1</v>
      </c>
      <c r="P28" s="56">
        <v>2</v>
      </c>
      <c r="Q28" s="56">
        <v>3</v>
      </c>
      <c r="R28" s="56">
        <v>2</v>
      </c>
      <c r="S28" s="56">
        <v>2</v>
      </c>
      <c r="T28" s="56">
        <v>3</v>
      </c>
      <c r="U28" s="56">
        <v>1</v>
      </c>
      <c r="V28" s="56">
        <v>1</v>
      </c>
      <c r="W28" s="57">
        <f t="shared" si="1"/>
        <v>16</v>
      </c>
      <c r="X28" s="57">
        <v>1</v>
      </c>
      <c r="Y28" s="57">
        <f t="shared" si="4"/>
        <v>27</v>
      </c>
      <c r="Z28" s="57"/>
      <c r="AA28" s="57">
        <f t="shared" si="3"/>
        <v>28</v>
      </c>
    </row>
    <row r="29" spans="1:27" x14ac:dyDescent="0.35">
      <c r="A29" s="49"/>
      <c r="B29" s="58" t="s">
        <v>111</v>
      </c>
      <c r="C29" s="56">
        <v>2</v>
      </c>
      <c r="D29" s="56">
        <v>0</v>
      </c>
      <c r="E29" s="56">
        <v>2</v>
      </c>
      <c r="F29" s="56">
        <v>1</v>
      </c>
      <c r="G29" s="56">
        <v>2</v>
      </c>
      <c r="H29" s="56">
        <v>2</v>
      </c>
      <c r="I29" s="56">
        <v>0</v>
      </c>
      <c r="J29" s="56">
        <v>3</v>
      </c>
      <c r="K29" s="56">
        <v>1</v>
      </c>
      <c r="L29" s="57">
        <f t="shared" si="0"/>
        <v>13</v>
      </c>
      <c r="M29" s="57"/>
      <c r="N29" s="56">
        <v>2</v>
      </c>
      <c r="O29" s="56">
        <v>1</v>
      </c>
      <c r="P29" s="56">
        <v>0</v>
      </c>
      <c r="Q29" s="56">
        <v>2</v>
      </c>
      <c r="R29" s="56">
        <v>2</v>
      </c>
      <c r="S29" s="56">
        <v>2</v>
      </c>
      <c r="T29" s="56">
        <v>0</v>
      </c>
      <c r="U29" s="56">
        <v>2</v>
      </c>
      <c r="V29" s="56">
        <v>0</v>
      </c>
      <c r="W29" s="57">
        <f t="shared" si="1"/>
        <v>11</v>
      </c>
      <c r="X29" s="57"/>
      <c r="Y29" s="57">
        <f t="shared" si="4"/>
        <v>24</v>
      </c>
      <c r="Z29" s="57"/>
      <c r="AA29" s="57">
        <f t="shared" si="3"/>
        <v>24</v>
      </c>
    </row>
    <row r="30" spans="1:27" x14ac:dyDescent="0.35">
      <c r="A30" s="49"/>
      <c r="B30" s="58" t="s">
        <v>116</v>
      </c>
      <c r="C30" s="56">
        <v>2</v>
      </c>
      <c r="D30" s="56">
        <v>2</v>
      </c>
      <c r="E30" s="56">
        <v>1</v>
      </c>
      <c r="F30" s="56">
        <v>1</v>
      </c>
      <c r="G30" s="56">
        <v>3</v>
      </c>
      <c r="H30" s="56">
        <v>0</v>
      </c>
      <c r="I30" s="56">
        <v>0</v>
      </c>
      <c r="J30" s="56">
        <v>2</v>
      </c>
      <c r="K30" s="56">
        <v>3</v>
      </c>
      <c r="L30" s="57">
        <f t="shared" si="0"/>
        <v>14</v>
      </c>
      <c r="M30" s="57"/>
      <c r="N30" s="56">
        <v>2</v>
      </c>
      <c r="O30" s="56">
        <v>1</v>
      </c>
      <c r="P30" s="56">
        <v>2</v>
      </c>
      <c r="Q30" s="56">
        <v>2</v>
      </c>
      <c r="R30" s="56">
        <v>2</v>
      </c>
      <c r="S30" s="56">
        <v>2</v>
      </c>
      <c r="T30" s="56">
        <v>1</v>
      </c>
      <c r="U30" s="56">
        <v>1</v>
      </c>
      <c r="V30" s="56">
        <v>2</v>
      </c>
      <c r="W30" s="57">
        <f t="shared" si="1"/>
        <v>15</v>
      </c>
      <c r="X30" s="57"/>
      <c r="Y30" s="57">
        <f t="shared" si="4"/>
        <v>29</v>
      </c>
      <c r="Z30" s="57"/>
      <c r="AA30" s="57">
        <f t="shared" si="3"/>
        <v>29</v>
      </c>
    </row>
    <row r="31" spans="1:27" x14ac:dyDescent="0.35">
      <c r="A31" s="49"/>
      <c r="B31" s="49"/>
      <c r="C31" s="56"/>
      <c r="D31" s="56"/>
      <c r="E31" s="56"/>
      <c r="F31" s="56"/>
      <c r="G31" s="56"/>
      <c r="H31" s="56"/>
      <c r="I31" s="56"/>
      <c r="J31" s="56"/>
      <c r="K31" s="56"/>
      <c r="L31" s="57"/>
      <c r="M31" s="57"/>
      <c r="N31" s="56"/>
      <c r="O31" s="56"/>
      <c r="P31" s="56"/>
      <c r="Q31" s="56"/>
      <c r="R31" s="56"/>
      <c r="S31" s="56"/>
      <c r="T31" s="56"/>
      <c r="U31" s="56"/>
      <c r="V31" s="56"/>
      <c r="W31" s="57"/>
      <c r="X31" s="57"/>
      <c r="Y31" s="57"/>
      <c r="Z31" s="57"/>
      <c r="AA31" s="57"/>
    </row>
    <row r="32" spans="1:27" x14ac:dyDescent="0.35">
      <c r="A32" s="49" t="s">
        <v>18</v>
      </c>
      <c r="B32" s="49"/>
      <c r="C32" s="56">
        <v>6</v>
      </c>
      <c r="D32" s="56">
        <v>6</v>
      </c>
      <c r="E32" s="56">
        <v>4</v>
      </c>
      <c r="F32" s="56">
        <v>6</v>
      </c>
      <c r="G32" s="56">
        <v>5</v>
      </c>
      <c r="H32" s="56">
        <v>5</v>
      </c>
      <c r="I32" s="56">
        <v>6</v>
      </c>
      <c r="J32" s="56">
        <v>6</v>
      </c>
      <c r="K32" s="56">
        <v>5</v>
      </c>
      <c r="L32" s="57">
        <f>SUM(C32:K32)</f>
        <v>49</v>
      </c>
      <c r="M32" s="57"/>
      <c r="N32" s="56">
        <v>6</v>
      </c>
      <c r="O32" s="56">
        <v>4</v>
      </c>
      <c r="P32" s="56">
        <v>6</v>
      </c>
      <c r="Q32" s="56">
        <v>6</v>
      </c>
      <c r="R32" s="56">
        <v>6</v>
      </c>
      <c r="S32" s="56">
        <v>5</v>
      </c>
      <c r="T32" s="56">
        <v>6</v>
      </c>
      <c r="U32" s="56">
        <v>4</v>
      </c>
      <c r="V32" s="56">
        <v>5</v>
      </c>
      <c r="W32" s="57">
        <f>SUM(N32:V32)</f>
        <v>48</v>
      </c>
      <c r="X32" s="57"/>
      <c r="Y32" s="57">
        <f>L32+W32</f>
        <v>97</v>
      </c>
      <c r="Z32" s="57"/>
      <c r="AA32" s="57">
        <f>W32+L32</f>
        <v>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21"/>
  <sheetViews>
    <sheetView workbookViewId="0">
      <selection activeCell="C20" sqref="C20"/>
    </sheetView>
  </sheetViews>
  <sheetFormatPr defaultRowHeight="14.5" x14ac:dyDescent="0.35"/>
  <cols>
    <col min="1" max="1" width="9.26953125" customWidth="1"/>
    <col min="2" max="2" width="22.1796875" customWidth="1"/>
    <col min="3" max="12" width="3.453125" customWidth="1"/>
    <col min="13" max="13" width="18.453125" customWidth="1"/>
    <col min="14" max="23" width="3" customWidth="1"/>
    <col min="24" max="24" width="19.453125" customWidth="1"/>
    <col min="25" max="25" width="16.7265625" customWidth="1"/>
    <col min="26" max="26" width="19.453125" customWidth="1"/>
    <col min="27" max="27" width="6.1796875" customWidth="1"/>
  </cols>
  <sheetData>
    <row r="3" spans="1:27" x14ac:dyDescent="0.35">
      <c r="A3" s="4"/>
      <c r="B3" s="6" t="s">
        <v>10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 t="s">
        <v>11</v>
      </c>
      <c r="M3" s="2" t="s">
        <v>15</v>
      </c>
      <c r="N3" s="2">
        <v>10</v>
      </c>
      <c r="O3" s="2">
        <v>11</v>
      </c>
      <c r="P3" s="2">
        <v>12</v>
      </c>
      <c r="Q3" s="2">
        <v>13</v>
      </c>
      <c r="R3" s="2">
        <v>14</v>
      </c>
      <c r="S3" s="2">
        <v>15</v>
      </c>
      <c r="T3" s="2">
        <v>16</v>
      </c>
      <c r="U3" s="2">
        <v>17</v>
      </c>
      <c r="V3" s="2">
        <v>18</v>
      </c>
      <c r="W3" s="2" t="s">
        <v>12</v>
      </c>
      <c r="X3" s="2" t="s">
        <v>16</v>
      </c>
      <c r="Y3" s="2" t="s">
        <v>14</v>
      </c>
      <c r="Z3" s="2" t="s">
        <v>17</v>
      </c>
      <c r="AA3" s="2" t="s">
        <v>0</v>
      </c>
    </row>
    <row r="4" spans="1:27" x14ac:dyDescent="0.35">
      <c r="A4" s="7"/>
      <c r="B4" s="8" t="s">
        <v>13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>
        <v>5</v>
      </c>
      <c r="O4" s="9">
        <v>3</v>
      </c>
      <c r="P4" s="9">
        <v>4</v>
      </c>
      <c r="Q4" s="9">
        <v>3</v>
      </c>
      <c r="R4" s="9">
        <v>4</v>
      </c>
      <c r="S4" s="9">
        <v>5</v>
      </c>
      <c r="T4" s="9">
        <v>4</v>
      </c>
      <c r="U4" s="9">
        <v>3</v>
      </c>
      <c r="V4" s="9">
        <v>5</v>
      </c>
      <c r="W4" s="9">
        <v>5</v>
      </c>
      <c r="X4" s="9"/>
      <c r="Y4" s="9"/>
      <c r="Z4" s="9"/>
      <c r="AA4" s="9"/>
    </row>
    <row r="5" spans="1:27" x14ac:dyDescent="0.35"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x14ac:dyDescent="0.35">
      <c r="A6" s="7" t="s">
        <v>159</v>
      </c>
      <c r="B6" s="35" t="s">
        <v>167</v>
      </c>
      <c r="C6" s="5">
        <v>2</v>
      </c>
      <c r="D6" s="5">
        <v>3</v>
      </c>
      <c r="E6" s="5">
        <v>2</v>
      </c>
      <c r="F6" s="5">
        <v>2</v>
      </c>
      <c r="G6" s="5">
        <v>3</v>
      </c>
      <c r="H6" s="5">
        <v>2</v>
      </c>
      <c r="I6" s="5">
        <v>2</v>
      </c>
      <c r="J6" s="5">
        <v>3</v>
      </c>
      <c r="K6" s="5">
        <v>1</v>
      </c>
      <c r="L6" s="10">
        <f t="shared" ref="L6:L20" si="0">SUM(C6:K6)</f>
        <v>20</v>
      </c>
      <c r="M6" s="10">
        <v>5</v>
      </c>
      <c r="N6" s="5">
        <v>2</v>
      </c>
      <c r="O6" s="5">
        <v>2</v>
      </c>
      <c r="P6" s="5">
        <v>2</v>
      </c>
      <c r="Q6" s="5">
        <v>1</v>
      </c>
      <c r="R6" s="5">
        <v>3</v>
      </c>
      <c r="S6" s="5">
        <v>3</v>
      </c>
      <c r="T6" s="5">
        <v>1</v>
      </c>
      <c r="U6" s="5">
        <v>3</v>
      </c>
      <c r="V6" s="5">
        <v>2</v>
      </c>
      <c r="W6" s="10">
        <f t="shared" ref="W6:W20" si="1">SUM(N6:V6)</f>
        <v>19</v>
      </c>
      <c r="X6" s="10">
        <v>1</v>
      </c>
      <c r="Y6" s="10">
        <f t="shared" ref="Y6:Y13" si="2">L6+W6</f>
        <v>39</v>
      </c>
      <c r="Z6" s="10">
        <v>5</v>
      </c>
      <c r="AA6" s="10">
        <f>M6+X6+Y6+Z6</f>
        <v>50</v>
      </c>
    </row>
    <row r="7" spans="1:27" x14ac:dyDescent="0.35">
      <c r="A7" s="7"/>
      <c r="B7" s="34" t="s">
        <v>34</v>
      </c>
      <c r="C7" s="5">
        <v>2</v>
      </c>
      <c r="D7" s="5">
        <v>2</v>
      </c>
      <c r="E7" s="5">
        <v>2</v>
      </c>
      <c r="F7" s="5">
        <v>2</v>
      </c>
      <c r="G7" s="5">
        <v>1</v>
      </c>
      <c r="H7" s="5">
        <v>0</v>
      </c>
      <c r="I7" s="5">
        <v>2</v>
      </c>
      <c r="J7" s="5">
        <v>1</v>
      </c>
      <c r="K7" s="5">
        <v>2</v>
      </c>
      <c r="L7" s="10">
        <f t="shared" si="0"/>
        <v>14</v>
      </c>
      <c r="M7" s="10"/>
      <c r="N7" s="5">
        <v>2</v>
      </c>
      <c r="O7" s="5">
        <v>2</v>
      </c>
      <c r="P7" s="5">
        <v>2</v>
      </c>
      <c r="Q7" s="5">
        <v>0</v>
      </c>
      <c r="R7" s="5">
        <v>3</v>
      </c>
      <c r="S7" s="5">
        <v>2</v>
      </c>
      <c r="T7" s="5">
        <v>1</v>
      </c>
      <c r="U7" s="5">
        <v>3</v>
      </c>
      <c r="V7" s="5">
        <v>3</v>
      </c>
      <c r="W7" s="10">
        <f t="shared" si="1"/>
        <v>18</v>
      </c>
      <c r="X7" s="10"/>
      <c r="Y7" s="10">
        <f t="shared" si="2"/>
        <v>32</v>
      </c>
      <c r="Z7" s="10"/>
      <c r="AA7" s="10">
        <f t="shared" ref="AA7:AA20" si="3">M7+X7+Y7+Z7</f>
        <v>32</v>
      </c>
    </row>
    <row r="8" spans="1:27" x14ac:dyDescent="0.35">
      <c r="A8" s="7"/>
      <c r="B8" s="36" t="s">
        <v>20</v>
      </c>
      <c r="C8" s="5">
        <v>2</v>
      </c>
      <c r="D8" s="5">
        <v>1</v>
      </c>
      <c r="E8" s="5">
        <v>3</v>
      </c>
      <c r="F8" s="5">
        <v>1</v>
      </c>
      <c r="G8" s="5">
        <v>2</v>
      </c>
      <c r="H8" s="5">
        <v>0</v>
      </c>
      <c r="I8" s="5">
        <v>4</v>
      </c>
      <c r="J8" s="5">
        <v>2</v>
      </c>
      <c r="K8" s="5">
        <v>2</v>
      </c>
      <c r="L8" s="10">
        <f t="shared" si="0"/>
        <v>17</v>
      </c>
      <c r="M8" s="10"/>
      <c r="N8" s="5">
        <v>3</v>
      </c>
      <c r="O8" s="5">
        <v>1</v>
      </c>
      <c r="P8" s="5">
        <v>1</v>
      </c>
      <c r="Q8" s="5">
        <v>0</v>
      </c>
      <c r="R8" s="5">
        <v>3</v>
      </c>
      <c r="S8" s="5">
        <v>1</v>
      </c>
      <c r="T8" s="5">
        <v>0</v>
      </c>
      <c r="U8" s="5">
        <v>0</v>
      </c>
      <c r="V8" s="5">
        <v>3</v>
      </c>
      <c r="W8" s="10">
        <f t="shared" si="1"/>
        <v>12</v>
      </c>
      <c r="X8" s="10"/>
      <c r="Y8" s="10">
        <f t="shared" si="2"/>
        <v>29</v>
      </c>
      <c r="Z8" s="10"/>
      <c r="AA8" s="10">
        <f t="shared" si="3"/>
        <v>29</v>
      </c>
    </row>
    <row r="9" spans="1:27" x14ac:dyDescent="0.35">
      <c r="A9" s="4"/>
      <c r="B9" s="36" t="s">
        <v>2</v>
      </c>
      <c r="C9" s="5">
        <v>2</v>
      </c>
      <c r="D9" s="5">
        <v>1</v>
      </c>
      <c r="E9" s="5">
        <v>2</v>
      </c>
      <c r="F9" s="5">
        <v>3</v>
      </c>
      <c r="G9" s="5">
        <v>2</v>
      </c>
      <c r="H9" s="5">
        <v>2</v>
      </c>
      <c r="I9" s="5">
        <v>2</v>
      </c>
      <c r="J9" s="5">
        <v>1</v>
      </c>
      <c r="K9" s="5">
        <v>2</v>
      </c>
      <c r="L9" s="10">
        <f t="shared" si="0"/>
        <v>17</v>
      </c>
      <c r="M9" s="10"/>
      <c r="N9" s="5">
        <v>1</v>
      </c>
      <c r="O9" s="5">
        <v>2</v>
      </c>
      <c r="P9" s="5">
        <v>1</v>
      </c>
      <c r="Q9" s="5">
        <v>0</v>
      </c>
      <c r="R9" s="5">
        <v>1</v>
      </c>
      <c r="S9" s="5">
        <v>2</v>
      </c>
      <c r="T9" s="5">
        <v>2</v>
      </c>
      <c r="U9" s="5">
        <v>3</v>
      </c>
      <c r="V9" s="5">
        <v>3</v>
      </c>
      <c r="W9" s="10">
        <f t="shared" si="1"/>
        <v>15</v>
      </c>
      <c r="X9" s="10"/>
      <c r="Y9" s="10">
        <f t="shared" si="2"/>
        <v>32</v>
      </c>
      <c r="Z9" s="10"/>
      <c r="AA9" s="10">
        <f t="shared" si="3"/>
        <v>32</v>
      </c>
    </row>
    <row r="10" spans="1:27" x14ac:dyDescent="0.35">
      <c r="A10" s="4"/>
      <c r="B10" s="36" t="s">
        <v>25</v>
      </c>
      <c r="C10" s="5">
        <v>3</v>
      </c>
      <c r="D10" s="5">
        <v>1</v>
      </c>
      <c r="E10" s="5">
        <v>0</v>
      </c>
      <c r="F10" s="5">
        <v>4</v>
      </c>
      <c r="G10" s="5">
        <v>3</v>
      </c>
      <c r="H10" s="5">
        <v>1</v>
      </c>
      <c r="I10" s="5">
        <v>3</v>
      </c>
      <c r="J10" s="5">
        <v>3</v>
      </c>
      <c r="K10" s="5">
        <v>1</v>
      </c>
      <c r="L10" s="10">
        <f t="shared" si="0"/>
        <v>19</v>
      </c>
      <c r="M10" s="10">
        <v>3</v>
      </c>
      <c r="N10" s="5">
        <v>3</v>
      </c>
      <c r="O10" s="5">
        <v>1</v>
      </c>
      <c r="P10" s="5">
        <v>3</v>
      </c>
      <c r="Q10" s="5">
        <v>2</v>
      </c>
      <c r="R10" s="5">
        <v>2</v>
      </c>
      <c r="S10" s="5">
        <v>2</v>
      </c>
      <c r="T10" s="5">
        <v>3</v>
      </c>
      <c r="U10" s="5">
        <v>1</v>
      </c>
      <c r="V10" s="5">
        <v>3</v>
      </c>
      <c r="W10" s="10">
        <f t="shared" si="1"/>
        <v>20</v>
      </c>
      <c r="X10" s="10">
        <v>5</v>
      </c>
      <c r="Y10" s="10">
        <f t="shared" si="2"/>
        <v>39</v>
      </c>
      <c r="Z10" s="10">
        <v>3</v>
      </c>
      <c r="AA10" s="10">
        <f t="shared" si="3"/>
        <v>50</v>
      </c>
    </row>
    <row r="11" spans="1:27" x14ac:dyDescent="0.35">
      <c r="A11" s="4"/>
      <c r="B11" s="36" t="s">
        <v>30</v>
      </c>
      <c r="C11" s="5">
        <v>1</v>
      </c>
      <c r="D11" s="5">
        <v>1</v>
      </c>
      <c r="E11" s="5">
        <v>2</v>
      </c>
      <c r="F11" s="5">
        <v>2</v>
      </c>
      <c r="G11" s="5">
        <v>3</v>
      </c>
      <c r="H11" s="5">
        <v>3</v>
      </c>
      <c r="I11" s="5">
        <v>3</v>
      </c>
      <c r="J11" s="5">
        <v>1</v>
      </c>
      <c r="K11" s="5">
        <v>1</v>
      </c>
      <c r="L11" s="10">
        <f t="shared" si="0"/>
        <v>17</v>
      </c>
      <c r="M11" s="10"/>
      <c r="N11" s="5">
        <v>2</v>
      </c>
      <c r="O11" s="5">
        <v>3</v>
      </c>
      <c r="P11" s="5">
        <v>1</v>
      </c>
      <c r="Q11" s="5">
        <v>1</v>
      </c>
      <c r="R11" s="5">
        <v>3</v>
      </c>
      <c r="S11" s="5">
        <v>1</v>
      </c>
      <c r="T11" s="5">
        <v>2</v>
      </c>
      <c r="U11" s="5">
        <v>0</v>
      </c>
      <c r="V11" s="5">
        <v>3</v>
      </c>
      <c r="W11" s="10">
        <f t="shared" si="1"/>
        <v>16</v>
      </c>
      <c r="X11" s="10"/>
      <c r="Y11" s="10">
        <f t="shared" si="2"/>
        <v>33</v>
      </c>
      <c r="Z11" s="10"/>
      <c r="AA11" s="10">
        <f>M11+X11+Y11+Z11</f>
        <v>33</v>
      </c>
    </row>
    <row r="12" spans="1:27" x14ac:dyDescent="0.35">
      <c r="A12" s="4"/>
      <c r="B12" s="36"/>
      <c r="C12" s="5"/>
      <c r="D12" s="5"/>
      <c r="E12" s="5"/>
      <c r="F12" s="5"/>
      <c r="G12" s="5"/>
      <c r="H12" s="5"/>
      <c r="I12" s="5"/>
      <c r="J12" s="5"/>
      <c r="K12" s="5"/>
      <c r="L12" s="10"/>
      <c r="M12" s="10"/>
      <c r="N12" s="5"/>
      <c r="O12" s="5"/>
      <c r="P12" s="5"/>
      <c r="Q12" s="5"/>
      <c r="R12" s="5"/>
      <c r="S12" s="5"/>
      <c r="T12" s="5"/>
      <c r="U12" s="5"/>
      <c r="V12" s="5"/>
      <c r="W12" s="10"/>
      <c r="X12" s="10"/>
      <c r="Y12" s="10"/>
      <c r="Z12" s="10"/>
      <c r="AA12" s="10"/>
    </row>
    <row r="13" spans="1:27" x14ac:dyDescent="0.35">
      <c r="A13" s="4" t="s">
        <v>18</v>
      </c>
      <c r="B13" s="4"/>
      <c r="C13" s="5">
        <v>5</v>
      </c>
      <c r="D13" s="5">
        <v>5</v>
      </c>
      <c r="E13" s="5">
        <v>5</v>
      </c>
      <c r="F13" s="5">
        <v>7</v>
      </c>
      <c r="G13" s="5">
        <v>6</v>
      </c>
      <c r="H13" s="5">
        <v>5</v>
      </c>
      <c r="I13" s="5">
        <v>7</v>
      </c>
      <c r="J13" s="5">
        <v>6</v>
      </c>
      <c r="K13" s="5">
        <v>4</v>
      </c>
      <c r="L13" s="10">
        <f>SUM(C13:K13)</f>
        <v>50</v>
      </c>
      <c r="M13" s="10"/>
      <c r="N13" s="5">
        <v>6</v>
      </c>
      <c r="O13" s="5">
        <v>5</v>
      </c>
      <c r="P13" s="5">
        <v>5</v>
      </c>
      <c r="Q13" s="5">
        <v>3</v>
      </c>
      <c r="R13" s="5">
        <v>6</v>
      </c>
      <c r="S13" s="5">
        <v>5</v>
      </c>
      <c r="T13" s="5">
        <v>5</v>
      </c>
      <c r="U13" s="5">
        <v>6</v>
      </c>
      <c r="V13" s="5">
        <v>6</v>
      </c>
      <c r="W13" s="10">
        <f t="shared" si="1"/>
        <v>47</v>
      </c>
      <c r="X13" s="10"/>
      <c r="Y13" s="10">
        <f t="shared" si="2"/>
        <v>97</v>
      </c>
      <c r="Z13" s="10"/>
      <c r="AA13" s="10">
        <f>W13+L13</f>
        <v>97</v>
      </c>
    </row>
    <row r="14" spans="1:27" x14ac:dyDescent="0.35">
      <c r="A14" s="4"/>
      <c r="B14" s="4"/>
      <c r="C14" s="5"/>
      <c r="D14" s="5"/>
      <c r="E14" s="5"/>
      <c r="F14" s="5"/>
      <c r="G14" s="5"/>
      <c r="H14" s="5"/>
      <c r="I14" s="5"/>
      <c r="J14" s="5"/>
      <c r="K14" s="5"/>
      <c r="L14" s="10"/>
      <c r="M14" s="10"/>
      <c r="N14" s="5"/>
      <c r="O14" s="5"/>
      <c r="P14" s="5"/>
      <c r="Q14" s="5"/>
      <c r="R14" s="5"/>
      <c r="S14" s="5"/>
      <c r="T14" s="5"/>
      <c r="U14" s="5"/>
      <c r="V14" s="5"/>
      <c r="W14" s="10"/>
      <c r="X14" s="10"/>
      <c r="Y14" s="10"/>
      <c r="Z14" s="10"/>
      <c r="AA14" s="10"/>
    </row>
    <row r="15" spans="1:27" x14ac:dyDescent="0.35">
      <c r="A15" s="4" t="s">
        <v>169</v>
      </c>
      <c r="B15" s="35" t="s">
        <v>107</v>
      </c>
      <c r="C15" s="5">
        <v>1</v>
      </c>
      <c r="D15" s="5">
        <v>1</v>
      </c>
      <c r="E15" s="5">
        <v>1</v>
      </c>
      <c r="F15" s="5">
        <v>3</v>
      </c>
      <c r="G15" s="5">
        <v>1</v>
      </c>
      <c r="H15" s="5">
        <v>1</v>
      </c>
      <c r="I15" s="5">
        <v>2</v>
      </c>
      <c r="J15" s="5">
        <v>4</v>
      </c>
      <c r="K15" s="5">
        <v>1</v>
      </c>
      <c r="L15" s="10">
        <f t="shared" si="0"/>
        <v>15</v>
      </c>
      <c r="M15" s="10"/>
      <c r="N15" s="5">
        <v>2</v>
      </c>
      <c r="O15" s="5">
        <v>1</v>
      </c>
      <c r="P15" s="5">
        <v>3</v>
      </c>
      <c r="Q15" s="5">
        <v>1</v>
      </c>
      <c r="R15" s="5">
        <v>3</v>
      </c>
      <c r="S15" s="5">
        <v>2</v>
      </c>
      <c r="T15" s="5">
        <v>2</v>
      </c>
      <c r="U15" s="5">
        <v>0</v>
      </c>
      <c r="V15" s="5">
        <v>1</v>
      </c>
      <c r="W15" s="10">
        <f t="shared" si="1"/>
        <v>15</v>
      </c>
      <c r="X15" s="10"/>
      <c r="Y15" s="10">
        <f t="shared" ref="Y15:Y20" si="4">L15+W15</f>
        <v>30</v>
      </c>
      <c r="Z15" s="10"/>
      <c r="AA15" s="10">
        <f t="shared" si="3"/>
        <v>30</v>
      </c>
    </row>
    <row r="16" spans="1:27" x14ac:dyDescent="0.35">
      <c r="A16" s="4"/>
      <c r="B16" s="37" t="s">
        <v>7</v>
      </c>
      <c r="C16" s="5">
        <v>1</v>
      </c>
      <c r="D16" s="5">
        <v>2</v>
      </c>
      <c r="E16" s="5">
        <v>0</v>
      </c>
      <c r="F16" s="5">
        <v>1</v>
      </c>
      <c r="G16" s="5">
        <v>3</v>
      </c>
      <c r="H16" s="5">
        <v>2</v>
      </c>
      <c r="I16" s="5">
        <v>0</v>
      </c>
      <c r="J16" s="5">
        <v>2</v>
      </c>
      <c r="K16" s="5">
        <v>1</v>
      </c>
      <c r="L16" s="10">
        <f t="shared" si="0"/>
        <v>12</v>
      </c>
      <c r="M16" s="10"/>
      <c r="N16" s="5">
        <v>1</v>
      </c>
      <c r="O16" s="5">
        <v>2</v>
      </c>
      <c r="P16" s="5">
        <v>0</v>
      </c>
      <c r="Q16" s="5">
        <v>0</v>
      </c>
      <c r="R16" s="5">
        <v>2</v>
      </c>
      <c r="S16" s="5">
        <v>0</v>
      </c>
      <c r="T16" s="5">
        <v>2</v>
      </c>
      <c r="U16" s="5">
        <v>2</v>
      </c>
      <c r="V16" s="5">
        <v>3</v>
      </c>
      <c r="W16" s="10">
        <f t="shared" si="1"/>
        <v>12</v>
      </c>
      <c r="X16" s="10"/>
      <c r="Y16" s="10">
        <f t="shared" si="4"/>
        <v>24</v>
      </c>
      <c r="Z16" s="10"/>
      <c r="AA16" s="10">
        <f t="shared" si="3"/>
        <v>24</v>
      </c>
    </row>
    <row r="17" spans="1:27" x14ac:dyDescent="0.35">
      <c r="A17" s="4"/>
      <c r="B17" s="36" t="s">
        <v>1</v>
      </c>
      <c r="C17" s="5">
        <v>2</v>
      </c>
      <c r="D17" s="5">
        <v>1</v>
      </c>
      <c r="E17" s="5">
        <v>2</v>
      </c>
      <c r="F17" s="5">
        <v>1</v>
      </c>
      <c r="G17" s="5">
        <v>2</v>
      </c>
      <c r="H17" s="5">
        <v>2</v>
      </c>
      <c r="I17" s="5">
        <v>2</v>
      </c>
      <c r="J17" s="5">
        <v>3</v>
      </c>
      <c r="K17" s="5">
        <v>2</v>
      </c>
      <c r="L17" s="10">
        <f t="shared" si="0"/>
        <v>17</v>
      </c>
      <c r="M17" s="10">
        <v>1</v>
      </c>
      <c r="N17" s="5">
        <v>2</v>
      </c>
      <c r="O17" s="5">
        <v>1</v>
      </c>
      <c r="P17" s="5">
        <v>1</v>
      </c>
      <c r="Q17" s="5">
        <v>2</v>
      </c>
      <c r="R17" s="5">
        <v>2</v>
      </c>
      <c r="S17" s="5">
        <v>3</v>
      </c>
      <c r="T17" s="5">
        <v>2</v>
      </c>
      <c r="U17" s="5">
        <v>3</v>
      </c>
      <c r="V17" s="5">
        <v>1</v>
      </c>
      <c r="W17" s="10">
        <f t="shared" si="1"/>
        <v>17</v>
      </c>
      <c r="X17" s="10"/>
      <c r="Y17" s="10">
        <f t="shared" si="4"/>
        <v>34</v>
      </c>
      <c r="Z17" s="10">
        <v>1</v>
      </c>
      <c r="AA17" s="10">
        <f t="shared" si="3"/>
        <v>36</v>
      </c>
    </row>
    <row r="18" spans="1:27" x14ac:dyDescent="0.35">
      <c r="A18" s="4"/>
      <c r="B18" s="36" t="s">
        <v>22</v>
      </c>
      <c r="C18" s="5">
        <v>2</v>
      </c>
      <c r="D18" s="5">
        <v>2</v>
      </c>
      <c r="E18" s="5">
        <v>0</v>
      </c>
      <c r="F18" s="5">
        <v>0</v>
      </c>
      <c r="G18" s="5">
        <v>2</v>
      </c>
      <c r="H18" s="5">
        <v>1</v>
      </c>
      <c r="I18" s="5">
        <v>3</v>
      </c>
      <c r="J18" s="5">
        <v>2</v>
      </c>
      <c r="K18" s="5">
        <v>0</v>
      </c>
      <c r="L18" s="10">
        <f t="shared" si="0"/>
        <v>12</v>
      </c>
      <c r="M18" s="10"/>
      <c r="N18" s="5">
        <v>1</v>
      </c>
      <c r="O18" s="5">
        <v>1</v>
      </c>
      <c r="P18" s="5">
        <v>2</v>
      </c>
      <c r="Q18" s="5">
        <v>3</v>
      </c>
      <c r="R18" s="5">
        <v>2</v>
      </c>
      <c r="S18" s="5">
        <v>2</v>
      </c>
      <c r="T18" s="5">
        <v>3</v>
      </c>
      <c r="U18" s="5">
        <v>2</v>
      </c>
      <c r="V18" s="5">
        <v>3</v>
      </c>
      <c r="W18" s="10">
        <f t="shared" si="1"/>
        <v>19</v>
      </c>
      <c r="X18" s="10">
        <v>3</v>
      </c>
      <c r="Y18" s="10">
        <f t="shared" si="4"/>
        <v>31</v>
      </c>
      <c r="Z18" s="10"/>
      <c r="AA18" s="10">
        <f t="shared" si="3"/>
        <v>34</v>
      </c>
    </row>
    <row r="19" spans="1:27" x14ac:dyDescent="0.35">
      <c r="A19" s="4"/>
      <c r="B19" s="35" t="s">
        <v>111</v>
      </c>
      <c r="C19" s="5">
        <v>1</v>
      </c>
      <c r="D19" s="5">
        <v>2</v>
      </c>
      <c r="E19" s="5">
        <v>1</v>
      </c>
      <c r="F19" s="5">
        <v>3</v>
      </c>
      <c r="G19" s="5">
        <v>0</v>
      </c>
      <c r="H19" s="5">
        <v>3</v>
      </c>
      <c r="I19" s="5">
        <v>1</v>
      </c>
      <c r="J19" s="5">
        <v>2</v>
      </c>
      <c r="K19" s="5">
        <v>0</v>
      </c>
      <c r="L19" s="10">
        <f t="shared" si="0"/>
        <v>13</v>
      </c>
      <c r="M19" s="10"/>
      <c r="N19" s="5">
        <v>0</v>
      </c>
      <c r="O19" s="5">
        <v>3</v>
      </c>
      <c r="P19" s="5">
        <v>3</v>
      </c>
      <c r="Q19" s="5">
        <v>2</v>
      </c>
      <c r="R19" s="5">
        <v>2</v>
      </c>
      <c r="S19" s="5">
        <v>0</v>
      </c>
      <c r="T19" s="5">
        <v>1</v>
      </c>
      <c r="U19" s="5">
        <v>2</v>
      </c>
      <c r="V19" s="5">
        <v>3</v>
      </c>
      <c r="W19" s="10">
        <f t="shared" si="1"/>
        <v>16</v>
      </c>
      <c r="X19" s="10"/>
      <c r="Y19" s="10">
        <f t="shared" si="4"/>
        <v>29</v>
      </c>
      <c r="Z19" s="10"/>
      <c r="AA19" s="10">
        <f t="shared" si="3"/>
        <v>29</v>
      </c>
    </row>
    <row r="20" spans="1:27" x14ac:dyDescent="0.35">
      <c r="A20" s="4"/>
      <c r="B20" s="4"/>
      <c r="C20" s="5">
        <v>4</v>
      </c>
      <c r="D20" s="5">
        <v>4</v>
      </c>
      <c r="E20" s="5">
        <v>3</v>
      </c>
      <c r="F20" s="5">
        <v>6</v>
      </c>
      <c r="G20" s="5">
        <v>5</v>
      </c>
      <c r="H20" s="5">
        <v>5</v>
      </c>
      <c r="I20" s="5">
        <v>5</v>
      </c>
      <c r="J20" s="5">
        <v>7</v>
      </c>
      <c r="K20" s="5">
        <v>3</v>
      </c>
      <c r="L20" s="10">
        <f t="shared" si="0"/>
        <v>42</v>
      </c>
      <c r="M20" s="10"/>
      <c r="N20" s="5">
        <v>4</v>
      </c>
      <c r="O20" s="5">
        <v>5</v>
      </c>
      <c r="P20" s="5">
        <v>6</v>
      </c>
      <c r="Q20" s="5">
        <v>5</v>
      </c>
      <c r="R20" s="5">
        <v>5</v>
      </c>
      <c r="S20" s="5">
        <v>5</v>
      </c>
      <c r="T20" s="5">
        <v>5</v>
      </c>
      <c r="U20" s="5">
        <v>5</v>
      </c>
      <c r="V20" s="5">
        <v>6</v>
      </c>
      <c r="W20" s="10">
        <f t="shared" si="1"/>
        <v>46</v>
      </c>
      <c r="X20" s="10"/>
      <c r="Y20" s="10">
        <f t="shared" si="4"/>
        <v>88</v>
      </c>
      <c r="Z20" s="10"/>
      <c r="AA20" s="10">
        <f t="shared" si="3"/>
        <v>88</v>
      </c>
    </row>
    <row r="21" spans="1:27" x14ac:dyDescent="0.35">
      <c r="A21" s="4" t="s">
        <v>18</v>
      </c>
      <c r="B21" s="4"/>
      <c r="C21" s="5"/>
      <c r="D21" s="5"/>
      <c r="E21" s="5"/>
      <c r="F21" s="5"/>
      <c r="G21" s="5"/>
      <c r="H21" s="5"/>
      <c r="I21" s="5"/>
      <c r="J21" s="5"/>
      <c r="K21" s="5"/>
      <c r="L21" s="10">
        <f>SUM(C21:K21)</f>
        <v>0</v>
      </c>
      <c r="M21" s="10"/>
      <c r="N21" s="5"/>
      <c r="O21" s="5"/>
      <c r="P21" s="5"/>
      <c r="Q21" s="5"/>
      <c r="R21" s="5"/>
      <c r="S21" s="5"/>
      <c r="T21" s="5"/>
      <c r="U21" s="5"/>
      <c r="V21" s="5"/>
      <c r="W21" s="10">
        <f>SUM(N21:V21)</f>
        <v>0</v>
      </c>
      <c r="X21" s="10"/>
      <c r="Y21" s="10">
        <f>L21+W21</f>
        <v>0</v>
      </c>
      <c r="Z21" s="10"/>
      <c r="AA21" s="10">
        <f>W21+L21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21"/>
  <sheetViews>
    <sheetView workbookViewId="0">
      <selection activeCell="M35" sqref="M35"/>
    </sheetView>
  </sheetViews>
  <sheetFormatPr defaultRowHeight="14.5" x14ac:dyDescent="0.35"/>
  <cols>
    <col min="1" max="1" width="7.81640625" customWidth="1"/>
    <col min="2" max="2" width="22.1796875" customWidth="1"/>
    <col min="3" max="3" width="3.453125" customWidth="1"/>
    <col min="4" max="4" width="3.7265625" customWidth="1"/>
    <col min="5" max="12" width="3.453125" customWidth="1"/>
    <col min="13" max="13" width="18.453125" customWidth="1"/>
    <col min="14" max="23" width="3" customWidth="1"/>
    <col min="24" max="24" width="19.453125" customWidth="1"/>
    <col min="25" max="25" width="16.7265625" customWidth="1"/>
    <col min="26" max="26" width="19.453125" customWidth="1"/>
    <col min="27" max="27" width="6.1796875" customWidth="1"/>
  </cols>
  <sheetData>
    <row r="3" spans="1:27" x14ac:dyDescent="0.35">
      <c r="A3" s="4"/>
      <c r="B3" s="6" t="s">
        <v>10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 t="s">
        <v>11</v>
      </c>
      <c r="M3" s="2" t="s">
        <v>15</v>
      </c>
      <c r="N3" s="2">
        <v>10</v>
      </c>
      <c r="O3" s="2">
        <v>11</v>
      </c>
      <c r="P3" s="2">
        <v>12</v>
      </c>
      <c r="Q3" s="2">
        <v>13</v>
      </c>
      <c r="R3" s="2">
        <v>14</v>
      </c>
      <c r="S3" s="2">
        <v>15</v>
      </c>
      <c r="T3" s="2">
        <v>16</v>
      </c>
      <c r="U3" s="2">
        <v>17</v>
      </c>
      <c r="V3" s="2">
        <v>18</v>
      </c>
      <c r="W3" s="2" t="s">
        <v>12</v>
      </c>
      <c r="X3" s="2" t="s">
        <v>16</v>
      </c>
      <c r="Y3" s="2" t="s">
        <v>14</v>
      </c>
      <c r="Z3" s="2" t="s">
        <v>17</v>
      </c>
      <c r="AA3" s="2" t="s">
        <v>0</v>
      </c>
    </row>
    <row r="4" spans="1:27" x14ac:dyDescent="0.35">
      <c r="A4" s="7"/>
      <c r="B4" s="8" t="s">
        <v>13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>
        <v>5</v>
      </c>
      <c r="O4" s="9">
        <v>3</v>
      </c>
      <c r="P4" s="9">
        <v>4</v>
      </c>
      <c r="Q4" s="9">
        <v>3</v>
      </c>
      <c r="R4" s="9">
        <v>4</v>
      </c>
      <c r="S4" s="9">
        <v>5</v>
      </c>
      <c r="T4" s="9">
        <v>4</v>
      </c>
      <c r="U4" s="9">
        <v>3</v>
      </c>
      <c r="V4" s="9">
        <v>5</v>
      </c>
      <c r="W4" s="9">
        <v>5</v>
      </c>
      <c r="X4" s="9"/>
      <c r="Y4" s="9"/>
      <c r="Z4" s="9"/>
      <c r="AA4" s="9"/>
    </row>
    <row r="5" spans="1:27" x14ac:dyDescent="0.35"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x14ac:dyDescent="0.35">
      <c r="A6" s="7" t="s">
        <v>159</v>
      </c>
      <c r="B6" s="34" t="s">
        <v>5</v>
      </c>
      <c r="C6" s="5">
        <v>1</v>
      </c>
      <c r="D6" s="5">
        <v>3</v>
      </c>
      <c r="E6" s="5">
        <v>0</v>
      </c>
      <c r="F6" s="5">
        <v>1</v>
      </c>
      <c r="G6" s="5">
        <v>0</v>
      </c>
      <c r="H6" s="5">
        <v>3</v>
      </c>
      <c r="I6" s="5">
        <v>0</v>
      </c>
      <c r="J6" s="5">
        <v>1</v>
      </c>
      <c r="K6" s="5">
        <v>3</v>
      </c>
      <c r="L6" s="10">
        <f t="shared" ref="L6:L19" si="0">SUM(C6:K6)</f>
        <v>12</v>
      </c>
      <c r="M6" s="10"/>
      <c r="N6" s="5">
        <v>3</v>
      </c>
      <c r="O6" s="5">
        <v>2</v>
      </c>
      <c r="P6" s="5">
        <v>2</v>
      </c>
      <c r="Q6" s="5">
        <v>2</v>
      </c>
      <c r="R6" s="5">
        <v>2</v>
      </c>
      <c r="S6" s="5">
        <v>2</v>
      </c>
      <c r="T6" s="5">
        <v>1</v>
      </c>
      <c r="U6" s="5">
        <v>3</v>
      </c>
      <c r="V6" s="5">
        <v>0</v>
      </c>
      <c r="W6" s="10">
        <f t="shared" ref="W6:W19" si="1">SUM(N6:V6)</f>
        <v>17</v>
      </c>
      <c r="X6" s="10"/>
      <c r="Y6" s="10">
        <f t="shared" ref="Y6:Y12" si="2">L6+W6</f>
        <v>29</v>
      </c>
      <c r="Z6" s="10"/>
      <c r="AA6" s="10">
        <f>M6+X6+Y6+Z6</f>
        <v>29</v>
      </c>
    </row>
    <row r="7" spans="1:27" x14ac:dyDescent="0.35">
      <c r="A7" s="7"/>
      <c r="B7" s="36" t="s">
        <v>20</v>
      </c>
      <c r="C7" s="5">
        <v>2</v>
      </c>
      <c r="D7" s="5">
        <v>2</v>
      </c>
      <c r="E7" s="5">
        <v>2</v>
      </c>
      <c r="F7" s="5">
        <v>3</v>
      </c>
      <c r="G7" s="5">
        <v>3</v>
      </c>
      <c r="H7" s="5">
        <v>3</v>
      </c>
      <c r="I7" s="5">
        <v>0</v>
      </c>
      <c r="J7" s="5">
        <v>2</v>
      </c>
      <c r="K7" s="5">
        <v>2</v>
      </c>
      <c r="L7" s="10">
        <f t="shared" si="0"/>
        <v>19</v>
      </c>
      <c r="M7" s="10"/>
      <c r="N7" s="5">
        <v>2</v>
      </c>
      <c r="O7" s="5">
        <v>2</v>
      </c>
      <c r="P7" s="5">
        <v>1</v>
      </c>
      <c r="Q7" s="5">
        <v>2</v>
      </c>
      <c r="R7" s="5">
        <v>1</v>
      </c>
      <c r="S7" s="5">
        <v>0</v>
      </c>
      <c r="T7" s="5">
        <v>2</v>
      </c>
      <c r="U7" s="5">
        <v>2</v>
      </c>
      <c r="V7" s="5">
        <v>0</v>
      </c>
      <c r="W7" s="10">
        <f t="shared" si="1"/>
        <v>12</v>
      </c>
      <c r="X7" s="10"/>
      <c r="Y7" s="10">
        <f t="shared" si="2"/>
        <v>31</v>
      </c>
      <c r="Z7" s="10"/>
      <c r="AA7" s="10">
        <f t="shared" ref="AA7:AA19" si="3">M7+X7+Y7+Z7</f>
        <v>31</v>
      </c>
    </row>
    <row r="8" spans="1:27" x14ac:dyDescent="0.35">
      <c r="A8" s="4"/>
      <c r="B8" s="36" t="s">
        <v>31</v>
      </c>
      <c r="C8" s="5">
        <v>2</v>
      </c>
      <c r="D8" s="5">
        <v>2</v>
      </c>
      <c r="E8" s="5">
        <v>1</v>
      </c>
      <c r="F8" s="5">
        <v>2</v>
      </c>
      <c r="G8" s="5">
        <v>1</v>
      </c>
      <c r="H8" s="5">
        <v>2</v>
      </c>
      <c r="I8" s="5">
        <v>3</v>
      </c>
      <c r="J8" s="5">
        <v>2</v>
      </c>
      <c r="K8" s="5">
        <v>3</v>
      </c>
      <c r="L8" s="10">
        <f t="shared" si="0"/>
        <v>18</v>
      </c>
      <c r="M8" s="10"/>
      <c r="N8" s="5">
        <v>4</v>
      </c>
      <c r="O8" s="5">
        <v>1</v>
      </c>
      <c r="P8" s="5">
        <v>1</v>
      </c>
      <c r="Q8" s="5">
        <v>1</v>
      </c>
      <c r="R8" s="5">
        <v>2</v>
      </c>
      <c r="S8" s="5">
        <v>1</v>
      </c>
      <c r="T8" s="5">
        <v>3</v>
      </c>
      <c r="U8" s="5">
        <v>3</v>
      </c>
      <c r="V8" s="5">
        <v>3</v>
      </c>
      <c r="W8" s="10">
        <f t="shared" si="1"/>
        <v>19</v>
      </c>
      <c r="X8" s="10">
        <v>1</v>
      </c>
      <c r="Y8" s="10">
        <f t="shared" si="2"/>
        <v>37</v>
      </c>
      <c r="Z8" s="10">
        <v>3</v>
      </c>
      <c r="AA8" s="10">
        <f t="shared" si="3"/>
        <v>41</v>
      </c>
    </row>
    <row r="9" spans="1:27" x14ac:dyDescent="0.35">
      <c r="A9" s="4"/>
      <c r="B9" s="36" t="s">
        <v>25</v>
      </c>
      <c r="C9" s="5">
        <v>2</v>
      </c>
      <c r="D9" s="5">
        <v>3</v>
      </c>
      <c r="E9" s="5">
        <v>2</v>
      </c>
      <c r="F9" s="5">
        <v>2</v>
      </c>
      <c r="G9" s="5">
        <v>3</v>
      </c>
      <c r="H9" s="5">
        <v>3</v>
      </c>
      <c r="I9" s="5">
        <v>2</v>
      </c>
      <c r="J9" s="5">
        <v>2</v>
      </c>
      <c r="K9" s="5">
        <v>2</v>
      </c>
      <c r="L9" s="10">
        <f t="shared" si="0"/>
        <v>21</v>
      </c>
      <c r="M9" s="10">
        <v>5</v>
      </c>
      <c r="N9" s="5">
        <v>3</v>
      </c>
      <c r="O9" s="5">
        <v>2</v>
      </c>
      <c r="P9" s="5">
        <v>3</v>
      </c>
      <c r="Q9" s="5">
        <v>2</v>
      </c>
      <c r="R9" s="5">
        <v>3</v>
      </c>
      <c r="S9" s="5">
        <v>1</v>
      </c>
      <c r="T9" s="5">
        <v>2</v>
      </c>
      <c r="U9" s="5">
        <v>2</v>
      </c>
      <c r="V9" s="5">
        <v>4</v>
      </c>
      <c r="W9" s="10">
        <f t="shared" si="1"/>
        <v>22</v>
      </c>
      <c r="X9" s="10">
        <v>5</v>
      </c>
      <c r="Y9" s="10">
        <f t="shared" si="2"/>
        <v>43</v>
      </c>
      <c r="Z9" s="10">
        <v>5</v>
      </c>
      <c r="AA9" s="10">
        <f t="shared" si="3"/>
        <v>58</v>
      </c>
    </row>
    <row r="10" spans="1:27" x14ac:dyDescent="0.35">
      <c r="A10" s="4"/>
      <c r="B10" s="36" t="s">
        <v>19</v>
      </c>
      <c r="C10" s="5">
        <v>2</v>
      </c>
      <c r="D10" s="5">
        <v>2</v>
      </c>
      <c r="E10" s="5">
        <v>4</v>
      </c>
      <c r="F10" s="5">
        <v>3</v>
      </c>
      <c r="G10" s="5">
        <v>2</v>
      </c>
      <c r="H10" s="5">
        <v>2</v>
      </c>
      <c r="I10" s="5">
        <v>2</v>
      </c>
      <c r="J10" s="5">
        <v>1</v>
      </c>
      <c r="K10" s="5">
        <v>2</v>
      </c>
      <c r="L10" s="10">
        <f t="shared" si="0"/>
        <v>20</v>
      </c>
      <c r="M10" s="10">
        <v>1</v>
      </c>
      <c r="N10" s="5">
        <v>2</v>
      </c>
      <c r="O10" s="5">
        <v>3</v>
      </c>
      <c r="P10" s="5">
        <v>1</v>
      </c>
      <c r="Q10" s="5">
        <v>1</v>
      </c>
      <c r="R10" s="5">
        <v>1</v>
      </c>
      <c r="S10" s="5">
        <v>1</v>
      </c>
      <c r="T10" s="5">
        <v>3</v>
      </c>
      <c r="U10" s="5">
        <v>2</v>
      </c>
      <c r="V10" s="5">
        <v>0</v>
      </c>
      <c r="W10" s="10">
        <f t="shared" si="1"/>
        <v>14</v>
      </c>
      <c r="X10" s="10"/>
      <c r="Y10" s="10">
        <f t="shared" si="2"/>
        <v>34</v>
      </c>
      <c r="Z10" s="10"/>
      <c r="AA10" s="10">
        <f>M10+X10+Y10+Z10</f>
        <v>35</v>
      </c>
    </row>
    <row r="11" spans="1:27" x14ac:dyDescent="0.35">
      <c r="A11" s="4"/>
      <c r="B11" s="36"/>
      <c r="C11" s="5"/>
      <c r="D11" s="5"/>
      <c r="E11" s="5"/>
      <c r="F11" s="5"/>
      <c r="G11" s="5"/>
      <c r="H11" s="5"/>
      <c r="I11" s="5"/>
      <c r="J11" s="5"/>
      <c r="K11" s="5"/>
      <c r="L11" s="10"/>
      <c r="M11" s="10"/>
      <c r="N11" s="5"/>
      <c r="O11" s="5"/>
      <c r="P11" s="5"/>
      <c r="Q11" s="5"/>
      <c r="R11" s="5"/>
      <c r="S11" s="5"/>
      <c r="T11" s="5"/>
      <c r="U11" s="5"/>
      <c r="V11" s="5"/>
      <c r="W11" s="10"/>
      <c r="X11" s="10"/>
      <c r="Y11" s="10"/>
      <c r="Z11" s="10"/>
      <c r="AA11" s="10"/>
    </row>
    <row r="12" spans="1:27" x14ac:dyDescent="0.35">
      <c r="A12" s="4" t="s">
        <v>18</v>
      </c>
      <c r="B12" s="4"/>
      <c r="C12" s="5">
        <v>4</v>
      </c>
      <c r="D12" s="5">
        <v>5</v>
      </c>
      <c r="E12" s="5">
        <v>6</v>
      </c>
      <c r="F12" s="5">
        <v>6</v>
      </c>
      <c r="G12" s="5">
        <v>6</v>
      </c>
      <c r="H12" s="5">
        <v>6</v>
      </c>
      <c r="I12" s="5">
        <v>5</v>
      </c>
      <c r="J12" s="5">
        <v>4</v>
      </c>
      <c r="K12" s="5">
        <v>6</v>
      </c>
      <c r="L12" s="10">
        <f>SUM(C12:K12)</f>
        <v>48</v>
      </c>
      <c r="M12" s="10"/>
      <c r="N12" s="5">
        <v>7</v>
      </c>
      <c r="O12" s="5">
        <v>5</v>
      </c>
      <c r="P12" s="5">
        <v>5</v>
      </c>
      <c r="Q12" s="5">
        <v>4</v>
      </c>
      <c r="R12" s="5">
        <v>5</v>
      </c>
      <c r="S12" s="5">
        <v>3</v>
      </c>
      <c r="T12" s="5">
        <v>6</v>
      </c>
      <c r="U12" s="5">
        <v>6</v>
      </c>
      <c r="V12" s="5">
        <v>7</v>
      </c>
      <c r="W12" s="10">
        <f t="shared" si="1"/>
        <v>48</v>
      </c>
      <c r="X12" s="10"/>
      <c r="Y12" s="10">
        <f t="shared" si="2"/>
        <v>96</v>
      </c>
      <c r="Z12" s="10"/>
      <c r="AA12" s="10">
        <f>W12+L12</f>
        <v>96</v>
      </c>
    </row>
    <row r="13" spans="1:27" x14ac:dyDescent="0.35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10"/>
      <c r="M13" s="10"/>
      <c r="N13" s="5"/>
      <c r="O13" s="5"/>
      <c r="P13" s="5"/>
      <c r="Q13" s="5"/>
      <c r="R13" s="5"/>
      <c r="S13" s="5"/>
      <c r="T13" s="5"/>
      <c r="U13" s="5"/>
      <c r="V13" s="5"/>
      <c r="W13" s="10"/>
      <c r="X13" s="10"/>
      <c r="Y13" s="10"/>
      <c r="Z13" s="10"/>
      <c r="AA13" s="10"/>
    </row>
    <row r="14" spans="1:27" x14ac:dyDescent="0.35">
      <c r="A14" s="4" t="s">
        <v>169</v>
      </c>
      <c r="B14" s="34"/>
      <c r="C14" s="5"/>
      <c r="D14" s="5"/>
      <c r="E14" s="5"/>
      <c r="F14" s="5"/>
      <c r="G14" s="5"/>
      <c r="H14" s="5"/>
      <c r="I14" s="5"/>
      <c r="J14" s="5"/>
      <c r="K14" s="5"/>
      <c r="L14" s="10"/>
      <c r="M14" s="10"/>
      <c r="N14" s="5"/>
      <c r="O14" s="5"/>
      <c r="P14" s="5"/>
      <c r="Q14" s="5"/>
      <c r="R14" s="5"/>
      <c r="S14" s="5"/>
      <c r="T14" s="5"/>
      <c r="U14" s="5"/>
      <c r="V14" s="5"/>
      <c r="W14" s="10"/>
      <c r="X14" s="10"/>
      <c r="Y14" s="10"/>
      <c r="Z14" s="10"/>
      <c r="AA14" s="10"/>
    </row>
    <row r="15" spans="1:27" x14ac:dyDescent="0.35">
      <c r="A15" s="4"/>
      <c r="B15" s="35" t="s">
        <v>107</v>
      </c>
      <c r="C15" s="5">
        <v>2</v>
      </c>
      <c r="D15" s="5">
        <v>2</v>
      </c>
      <c r="E15" s="5">
        <v>1</v>
      </c>
      <c r="F15" s="5">
        <v>0</v>
      </c>
      <c r="G15" s="5">
        <v>1</v>
      </c>
      <c r="H15" s="5">
        <v>0</v>
      </c>
      <c r="I15" s="5">
        <v>2</v>
      </c>
      <c r="J15" s="5">
        <v>0</v>
      </c>
      <c r="K15" s="5">
        <v>2</v>
      </c>
      <c r="L15" s="10">
        <f t="shared" si="0"/>
        <v>10</v>
      </c>
      <c r="M15" s="10"/>
      <c r="N15" s="5">
        <v>2</v>
      </c>
      <c r="O15" s="5">
        <v>2</v>
      </c>
      <c r="P15" s="5">
        <v>2</v>
      </c>
      <c r="Q15" s="5">
        <v>2</v>
      </c>
      <c r="R15" s="5">
        <v>3</v>
      </c>
      <c r="S15" s="5">
        <v>3</v>
      </c>
      <c r="T15" s="5">
        <v>1</v>
      </c>
      <c r="U15" s="5">
        <v>3</v>
      </c>
      <c r="V15" s="5">
        <v>2</v>
      </c>
      <c r="W15" s="10">
        <f t="shared" si="1"/>
        <v>20</v>
      </c>
      <c r="X15" s="10">
        <v>3</v>
      </c>
      <c r="Y15" s="10">
        <f t="shared" ref="Y15:Y19" si="4">L15+W15</f>
        <v>30</v>
      </c>
      <c r="Z15" s="10"/>
      <c r="AA15" s="10">
        <f t="shared" si="3"/>
        <v>33</v>
      </c>
    </row>
    <row r="16" spans="1:27" x14ac:dyDescent="0.35">
      <c r="A16" s="4"/>
      <c r="B16" s="36" t="s">
        <v>8</v>
      </c>
      <c r="C16" s="5">
        <v>0</v>
      </c>
      <c r="D16" s="5">
        <v>3</v>
      </c>
      <c r="E16" s="5">
        <v>3</v>
      </c>
      <c r="F16" s="5">
        <v>2</v>
      </c>
      <c r="G16" s="5">
        <v>2</v>
      </c>
      <c r="H16" s="5">
        <v>1</v>
      </c>
      <c r="I16" s="5">
        <v>3</v>
      </c>
      <c r="J16" s="5">
        <v>2</v>
      </c>
      <c r="K16" s="5">
        <v>0</v>
      </c>
      <c r="L16" s="10">
        <f t="shared" si="0"/>
        <v>16</v>
      </c>
      <c r="M16" s="10"/>
      <c r="N16" s="5">
        <v>0</v>
      </c>
      <c r="O16" s="5">
        <v>2</v>
      </c>
      <c r="P16" s="5">
        <v>1</v>
      </c>
      <c r="Q16" s="5">
        <v>2</v>
      </c>
      <c r="R16" s="5">
        <v>0</v>
      </c>
      <c r="S16" s="5">
        <v>2</v>
      </c>
      <c r="T16" s="5">
        <v>2</v>
      </c>
      <c r="U16" s="5">
        <v>3</v>
      </c>
      <c r="V16" s="5">
        <v>3</v>
      </c>
      <c r="W16" s="10">
        <f t="shared" si="1"/>
        <v>15</v>
      </c>
      <c r="X16" s="10"/>
      <c r="Y16" s="10">
        <f t="shared" si="4"/>
        <v>31</v>
      </c>
      <c r="Z16" s="10"/>
      <c r="AA16" s="10">
        <f t="shared" si="3"/>
        <v>31</v>
      </c>
    </row>
    <row r="17" spans="1:27" x14ac:dyDescent="0.35">
      <c r="A17" s="4"/>
      <c r="B17" s="36" t="s">
        <v>1</v>
      </c>
      <c r="C17" s="5">
        <v>1</v>
      </c>
      <c r="D17" s="5">
        <v>1</v>
      </c>
      <c r="E17" s="5">
        <v>2</v>
      </c>
      <c r="F17" s="5">
        <v>3</v>
      </c>
      <c r="G17" s="5">
        <v>2</v>
      </c>
      <c r="H17" s="5">
        <v>2</v>
      </c>
      <c r="I17" s="5">
        <v>3</v>
      </c>
      <c r="J17" s="5">
        <v>2</v>
      </c>
      <c r="K17" s="5">
        <v>2</v>
      </c>
      <c r="L17" s="10">
        <f t="shared" si="0"/>
        <v>18</v>
      </c>
      <c r="M17" s="10"/>
      <c r="N17" s="5">
        <v>2</v>
      </c>
      <c r="O17" s="5">
        <v>1</v>
      </c>
      <c r="P17" s="5">
        <v>2</v>
      </c>
      <c r="Q17" s="5">
        <v>2</v>
      </c>
      <c r="R17" s="5">
        <v>2</v>
      </c>
      <c r="S17" s="5">
        <v>0</v>
      </c>
      <c r="T17" s="5">
        <v>2</v>
      </c>
      <c r="U17" s="5">
        <v>3</v>
      </c>
      <c r="V17" s="5">
        <v>3</v>
      </c>
      <c r="W17" s="10">
        <f t="shared" si="1"/>
        <v>17</v>
      </c>
      <c r="X17" s="10"/>
      <c r="Y17" s="10">
        <f t="shared" si="4"/>
        <v>35</v>
      </c>
      <c r="Z17" s="10"/>
      <c r="AA17" s="10">
        <f t="shared" si="3"/>
        <v>35</v>
      </c>
    </row>
    <row r="18" spans="1:27" x14ac:dyDescent="0.35">
      <c r="A18" s="4"/>
      <c r="B18" s="36" t="s">
        <v>22</v>
      </c>
      <c r="C18" s="5">
        <v>1</v>
      </c>
      <c r="D18" s="5">
        <v>3</v>
      </c>
      <c r="E18" s="5">
        <v>2</v>
      </c>
      <c r="F18" s="5">
        <v>2</v>
      </c>
      <c r="G18" s="5">
        <v>2</v>
      </c>
      <c r="H18" s="5">
        <v>2</v>
      </c>
      <c r="I18" s="5">
        <v>2</v>
      </c>
      <c r="J18" s="5">
        <v>3</v>
      </c>
      <c r="K18" s="5">
        <v>3</v>
      </c>
      <c r="L18" s="10">
        <f t="shared" si="0"/>
        <v>20</v>
      </c>
      <c r="M18" s="10">
        <v>3</v>
      </c>
      <c r="N18" s="5">
        <v>4</v>
      </c>
      <c r="O18" s="5">
        <v>1</v>
      </c>
      <c r="P18" s="5">
        <v>1</v>
      </c>
      <c r="Q18" s="5">
        <v>2</v>
      </c>
      <c r="R18" s="5">
        <v>2</v>
      </c>
      <c r="S18" s="5">
        <v>2</v>
      </c>
      <c r="T18" s="5">
        <v>1</v>
      </c>
      <c r="U18" s="5">
        <v>2</v>
      </c>
      <c r="V18" s="5">
        <v>2</v>
      </c>
      <c r="W18" s="10">
        <f t="shared" si="1"/>
        <v>17</v>
      </c>
      <c r="X18" s="10"/>
      <c r="Y18" s="10">
        <f t="shared" si="4"/>
        <v>37</v>
      </c>
      <c r="Z18" s="10">
        <v>1</v>
      </c>
      <c r="AA18" s="10">
        <f t="shared" si="3"/>
        <v>41</v>
      </c>
    </row>
    <row r="19" spans="1:27" x14ac:dyDescent="0.35">
      <c r="A19" s="4"/>
      <c r="B19" s="35" t="s">
        <v>111</v>
      </c>
      <c r="C19" s="5">
        <v>3</v>
      </c>
      <c r="D19" s="5">
        <v>2</v>
      </c>
      <c r="E19" s="5">
        <v>1</v>
      </c>
      <c r="F19" s="5">
        <v>1</v>
      </c>
      <c r="G19" s="5">
        <v>2</v>
      </c>
      <c r="H19" s="5">
        <v>1</v>
      </c>
      <c r="I19" s="5">
        <v>0</v>
      </c>
      <c r="J19" s="5">
        <v>1</v>
      </c>
      <c r="K19" s="5">
        <v>0</v>
      </c>
      <c r="L19" s="10">
        <f t="shared" si="0"/>
        <v>11</v>
      </c>
      <c r="M19" s="10"/>
      <c r="N19" s="5">
        <v>1</v>
      </c>
      <c r="O19" s="5">
        <v>1</v>
      </c>
      <c r="P19" s="5">
        <v>2</v>
      </c>
      <c r="Q19" s="5">
        <v>2</v>
      </c>
      <c r="R19" s="5">
        <v>3</v>
      </c>
      <c r="S19" s="5">
        <v>2</v>
      </c>
      <c r="T19" s="5">
        <v>2</v>
      </c>
      <c r="U19" s="5">
        <v>3</v>
      </c>
      <c r="V19" s="5">
        <v>2</v>
      </c>
      <c r="W19" s="10">
        <f t="shared" si="1"/>
        <v>18</v>
      </c>
      <c r="X19" s="10"/>
      <c r="Y19" s="10">
        <f t="shared" si="4"/>
        <v>29</v>
      </c>
      <c r="Z19" s="10"/>
      <c r="AA19" s="10">
        <f t="shared" si="3"/>
        <v>29</v>
      </c>
    </row>
    <row r="20" spans="1:27" x14ac:dyDescent="0.35">
      <c r="A20" s="4"/>
      <c r="B20" s="4"/>
      <c r="C20" s="5"/>
      <c r="D20" s="5"/>
      <c r="E20" s="5"/>
      <c r="F20" s="5"/>
      <c r="G20" s="5"/>
      <c r="H20" s="5"/>
      <c r="I20" s="5"/>
      <c r="J20" s="5"/>
      <c r="K20" s="5"/>
      <c r="L20" s="10"/>
      <c r="M20" s="10"/>
      <c r="N20" s="5"/>
      <c r="O20" s="5"/>
      <c r="P20" s="5"/>
      <c r="Q20" s="5"/>
      <c r="R20" s="5"/>
      <c r="S20" s="5"/>
      <c r="T20" s="5"/>
      <c r="U20" s="5"/>
      <c r="V20" s="5"/>
      <c r="W20" s="10"/>
      <c r="X20" s="10"/>
      <c r="Y20" s="10"/>
      <c r="Z20" s="10"/>
      <c r="AA20" s="10"/>
    </row>
    <row r="21" spans="1:27" x14ac:dyDescent="0.35">
      <c r="A21" s="4" t="s">
        <v>18</v>
      </c>
      <c r="B21" s="4"/>
      <c r="C21" s="5">
        <v>5</v>
      </c>
      <c r="D21" s="5">
        <v>6</v>
      </c>
      <c r="E21" s="5">
        <v>5</v>
      </c>
      <c r="F21" s="5">
        <v>5</v>
      </c>
      <c r="G21" s="5">
        <v>4</v>
      </c>
      <c r="H21" s="5">
        <v>4</v>
      </c>
      <c r="I21" s="5">
        <v>6</v>
      </c>
      <c r="J21" s="5">
        <v>5</v>
      </c>
      <c r="K21" s="5">
        <v>5</v>
      </c>
      <c r="L21" s="10">
        <f>SUM(C21:K21)</f>
        <v>45</v>
      </c>
      <c r="M21" s="10"/>
      <c r="N21" s="5">
        <v>6</v>
      </c>
      <c r="O21" s="5">
        <v>4</v>
      </c>
      <c r="P21" s="5">
        <v>4</v>
      </c>
      <c r="Q21" s="5">
        <v>4</v>
      </c>
      <c r="R21" s="5">
        <v>6</v>
      </c>
      <c r="S21" s="5">
        <v>5</v>
      </c>
      <c r="T21" s="5">
        <v>4</v>
      </c>
      <c r="U21" s="5">
        <v>6</v>
      </c>
      <c r="V21" s="5">
        <v>6</v>
      </c>
      <c r="W21" s="10">
        <f>SUM(N21:V21)</f>
        <v>45</v>
      </c>
      <c r="X21" s="10"/>
      <c r="Y21" s="10">
        <f>L21+W21</f>
        <v>90</v>
      </c>
      <c r="Z21" s="10"/>
      <c r="AA21" s="10">
        <f>W21+L21</f>
        <v>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AB25"/>
  <sheetViews>
    <sheetView workbookViewId="0">
      <selection sqref="A1:XFD1048576"/>
    </sheetView>
  </sheetViews>
  <sheetFormatPr defaultRowHeight="14.5" x14ac:dyDescent="0.35"/>
  <cols>
    <col min="2" max="2" width="9.81640625" bestFit="1" customWidth="1"/>
    <col min="3" max="3" width="22.1796875" customWidth="1"/>
    <col min="4" max="4" width="3.453125" customWidth="1"/>
    <col min="5" max="5" width="3.7265625" customWidth="1"/>
    <col min="6" max="13" width="3.453125" customWidth="1"/>
    <col min="14" max="14" width="18.453125" customWidth="1"/>
    <col min="15" max="24" width="3" customWidth="1"/>
    <col min="25" max="25" width="19.453125" customWidth="1"/>
    <col min="26" max="26" width="16.7265625" customWidth="1"/>
    <col min="27" max="27" width="19.453125" customWidth="1"/>
    <col min="28" max="28" width="6.1796875" customWidth="1"/>
  </cols>
  <sheetData>
    <row r="6" spans="2:28" x14ac:dyDescent="0.35">
      <c r="B6" s="4"/>
      <c r="C6" s="6" t="s">
        <v>10</v>
      </c>
      <c r="D6" s="2">
        <v>1</v>
      </c>
      <c r="E6" s="2">
        <v>2</v>
      </c>
      <c r="F6" s="2">
        <v>3</v>
      </c>
      <c r="G6" s="2">
        <v>4</v>
      </c>
      <c r="H6" s="2">
        <v>5</v>
      </c>
      <c r="I6" s="2">
        <v>6</v>
      </c>
      <c r="J6" s="2">
        <v>7</v>
      </c>
      <c r="K6" s="2">
        <v>8</v>
      </c>
      <c r="L6" s="2">
        <v>9</v>
      </c>
      <c r="M6" s="2" t="s">
        <v>11</v>
      </c>
      <c r="N6" s="2" t="s">
        <v>15</v>
      </c>
      <c r="O6" s="2">
        <v>10</v>
      </c>
      <c r="P6" s="2">
        <v>11</v>
      </c>
      <c r="Q6" s="2">
        <v>12</v>
      </c>
      <c r="R6" s="2">
        <v>13</v>
      </c>
      <c r="S6" s="2">
        <v>14</v>
      </c>
      <c r="T6" s="2">
        <v>15</v>
      </c>
      <c r="U6" s="2">
        <v>16</v>
      </c>
      <c r="V6" s="2">
        <v>17</v>
      </c>
      <c r="W6" s="2">
        <v>18</v>
      </c>
      <c r="X6" s="2" t="s">
        <v>12</v>
      </c>
      <c r="Y6" s="2" t="s">
        <v>16</v>
      </c>
      <c r="Z6" s="2" t="s">
        <v>14</v>
      </c>
      <c r="AA6" s="2" t="s">
        <v>17</v>
      </c>
      <c r="AB6" s="2" t="s">
        <v>0</v>
      </c>
    </row>
    <row r="7" spans="2:28" x14ac:dyDescent="0.35">
      <c r="B7" s="7"/>
      <c r="C7" s="8" t="s">
        <v>13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>
        <v>5</v>
      </c>
      <c r="P7" s="9">
        <v>3</v>
      </c>
      <c r="Q7" s="9">
        <v>4</v>
      </c>
      <c r="R7" s="9">
        <v>3</v>
      </c>
      <c r="S7" s="9">
        <v>4</v>
      </c>
      <c r="T7" s="9">
        <v>5</v>
      </c>
      <c r="U7" s="9">
        <v>4</v>
      </c>
      <c r="V7" s="9">
        <v>3</v>
      </c>
      <c r="W7" s="9">
        <v>5</v>
      </c>
      <c r="X7" s="9">
        <v>5</v>
      </c>
      <c r="Y7" s="9"/>
      <c r="Z7" s="9"/>
      <c r="AA7" s="9"/>
      <c r="AB7" s="9"/>
    </row>
    <row r="8" spans="2:28" x14ac:dyDescent="0.35"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 spans="2:28" x14ac:dyDescent="0.35">
      <c r="B9" s="7" t="s">
        <v>159</v>
      </c>
      <c r="C9" s="34" t="s">
        <v>5</v>
      </c>
      <c r="D9" s="5">
        <v>1</v>
      </c>
      <c r="E9" s="5">
        <v>2</v>
      </c>
      <c r="F9" s="5">
        <v>0</v>
      </c>
      <c r="G9" s="5">
        <v>2</v>
      </c>
      <c r="H9" s="5">
        <v>2</v>
      </c>
      <c r="I9" s="5">
        <v>1</v>
      </c>
      <c r="J9" s="5">
        <v>4</v>
      </c>
      <c r="K9" s="5">
        <v>1</v>
      </c>
      <c r="L9" s="5">
        <v>1</v>
      </c>
      <c r="M9" s="10">
        <f t="shared" ref="M9:M23" si="0">SUM(D9:L9)</f>
        <v>14</v>
      </c>
      <c r="N9" s="10"/>
      <c r="O9" s="5">
        <v>2</v>
      </c>
      <c r="P9" s="5">
        <v>2</v>
      </c>
      <c r="Q9" s="5">
        <v>0</v>
      </c>
      <c r="R9" s="5">
        <v>0</v>
      </c>
      <c r="S9" s="5">
        <v>1</v>
      </c>
      <c r="T9" s="5">
        <v>0</v>
      </c>
      <c r="U9" s="5">
        <v>4</v>
      </c>
      <c r="V9" s="5">
        <v>3</v>
      </c>
      <c r="W9" s="5">
        <v>1</v>
      </c>
      <c r="X9" s="10">
        <f t="shared" ref="X9:X23" si="1">SUM(O9:W9)</f>
        <v>13</v>
      </c>
      <c r="Y9" s="10"/>
      <c r="Z9" s="10">
        <f t="shared" ref="Z9:Z15" si="2">M9+X9</f>
        <v>27</v>
      </c>
      <c r="AA9" s="10"/>
      <c r="AB9" s="10">
        <f>N9+Y9+Z9+AA9</f>
        <v>27</v>
      </c>
    </row>
    <row r="10" spans="2:28" x14ac:dyDescent="0.35">
      <c r="B10" s="7"/>
      <c r="C10" s="36" t="s">
        <v>2</v>
      </c>
      <c r="D10" s="5">
        <v>3</v>
      </c>
      <c r="E10" s="5">
        <v>4</v>
      </c>
      <c r="F10" s="5">
        <v>1</v>
      </c>
      <c r="G10" s="5">
        <v>2</v>
      </c>
      <c r="H10" s="5">
        <v>2</v>
      </c>
      <c r="I10" s="5">
        <v>2</v>
      </c>
      <c r="J10" s="5">
        <v>2</v>
      </c>
      <c r="K10" s="5">
        <v>2</v>
      </c>
      <c r="L10" s="5">
        <v>2</v>
      </c>
      <c r="M10" s="10">
        <f t="shared" si="0"/>
        <v>20</v>
      </c>
      <c r="N10" s="10">
        <v>3</v>
      </c>
      <c r="O10" s="5">
        <v>2</v>
      </c>
      <c r="P10" s="5">
        <v>2</v>
      </c>
      <c r="Q10" s="5">
        <v>2</v>
      </c>
      <c r="R10" s="5">
        <v>2</v>
      </c>
      <c r="S10" s="5">
        <v>1</v>
      </c>
      <c r="T10" s="5">
        <v>2</v>
      </c>
      <c r="U10" s="5">
        <v>4</v>
      </c>
      <c r="V10" s="5">
        <v>0</v>
      </c>
      <c r="W10" s="5">
        <v>2</v>
      </c>
      <c r="X10" s="10">
        <f t="shared" si="1"/>
        <v>17</v>
      </c>
      <c r="Y10" s="10">
        <v>3</v>
      </c>
      <c r="Z10" s="10">
        <f t="shared" si="2"/>
        <v>37</v>
      </c>
      <c r="AA10" s="10">
        <v>5</v>
      </c>
      <c r="AB10" s="10">
        <f t="shared" ref="AB10:AB23" si="3">N10+Y10+Z10+AA10</f>
        <v>48</v>
      </c>
    </row>
    <row r="11" spans="2:28" x14ac:dyDescent="0.35">
      <c r="B11" s="4"/>
      <c r="C11" s="36" t="s">
        <v>31</v>
      </c>
      <c r="D11" s="5">
        <v>1</v>
      </c>
      <c r="E11" s="5">
        <v>2</v>
      </c>
      <c r="F11" s="5">
        <v>1</v>
      </c>
      <c r="G11" s="5">
        <v>0</v>
      </c>
      <c r="H11" s="5">
        <v>2</v>
      </c>
      <c r="I11" s="5">
        <v>3</v>
      </c>
      <c r="J11" s="5">
        <v>1</v>
      </c>
      <c r="K11" s="5">
        <v>3</v>
      </c>
      <c r="L11" s="5">
        <v>2</v>
      </c>
      <c r="M11" s="10">
        <f t="shared" si="0"/>
        <v>15</v>
      </c>
      <c r="N11" s="10"/>
      <c r="O11" s="5">
        <v>1</v>
      </c>
      <c r="P11" s="5">
        <v>3</v>
      </c>
      <c r="Q11" s="5">
        <v>2</v>
      </c>
      <c r="R11" s="5">
        <v>0</v>
      </c>
      <c r="S11" s="5">
        <v>2</v>
      </c>
      <c r="T11" s="5">
        <v>2</v>
      </c>
      <c r="U11" s="5">
        <v>3</v>
      </c>
      <c r="V11" s="5">
        <v>0</v>
      </c>
      <c r="W11" s="5">
        <v>2</v>
      </c>
      <c r="X11" s="10">
        <f t="shared" si="1"/>
        <v>15</v>
      </c>
      <c r="Y11" s="10"/>
      <c r="Z11" s="10">
        <f t="shared" si="2"/>
        <v>30</v>
      </c>
      <c r="AA11" s="10"/>
      <c r="AB11" s="10">
        <f t="shared" si="3"/>
        <v>30</v>
      </c>
    </row>
    <row r="12" spans="2:28" x14ac:dyDescent="0.35">
      <c r="B12" s="4"/>
      <c r="C12" s="36" t="s">
        <v>27</v>
      </c>
      <c r="D12" s="5">
        <v>2</v>
      </c>
      <c r="E12" s="5">
        <v>3</v>
      </c>
      <c r="F12" s="5">
        <v>1</v>
      </c>
      <c r="G12" s="5">
        <v>3</v>
      </c>
      <c r="H12" s="5">
        <v>2</v>
      </c>
      <c r="I12" s="5">
        <v>2</v>
      </c>
      <c r="J12" s="5">
        <v>3</v>
      </c>
      <c r="K12" s="5">
        <v>0</v>
      </c>
      <c r="L12" s="5">
        <v>2</v>
      </c>
      <c r="M12" s="10">
        <f t="shared" si="0"/>
        <v>18</v>
      </c>
      <c r="N12" s="10"/>
      <c r="O12" s="5">
        <v>4</v>
      </c>
      <c r="P12" s="5">
        <v>3</v>
      </c>
      <c r="Q12" s="5">
        <v>1</v>
      </c>
      <c r="R12" s="5">
        <v>3</v>
      </c>
      <c r="S12" s="5">
        <v>1</v>
      </c>
      <c r="T12" s="5">
        <v>0</v>
      </c>
      <c r="U12" s="5">
        <v>3</v>
      </c>
      <c r="V12" s="5">
        <v>3</v>
      </c>
      <c r="W12" s="5">
        <v>1</v>
      </c>
      <c r="X12" s="10">
        <f t="shared" si="1"/>
        <v>19</v>
      </c>
      <c r="Y12" s="10">
        <v>5</v>
      </c>
      <c r="Z12" s="10">
        <f t="shared" si="2"/>
        <v>37</v>
      </c>
      <c r="AA12" s="10">
        <v>3</v>
      </c>
      <c r="AB12" s="10">
        <f t="shared" si="3"/>
        <v>45</v>
      </c>
    </row>
    <row r="13" spans="2:28" x14ac:dyDescent="0.35">
      <c r="B13" s="4"/>
      <c r="C13" s="36" t="s">
        <v>19</v>
      </c>
      <c r="D13" s="5">
        <v>2</v>
      </c>
      <c r="E13" s="5">
        <v>0</v>
      </c>
      <c r="F13" s="5">
        <v>0</v>
      </c>
      <c r="G13" s="5">
        <v>1</v>
      </c>
      <c r="H13" s="5">
        <v>1</v>
      </c>
      <c r="I13" s="5">
        <v>2</v>
      </c>
      <c r="J13" s="5">
        <v>2</v>
      </c>
      <c r="K13" s="5">
        <v>1</v>
      </c>
      <c r="L13" s="5">
        <v>2</v>
      </c>
      <c r="M13" s="10">
        <f t="shared" si="0"/>
        <v>11</v>
      </c>
      <c r="N13" s="10"/>
      <c r="O13" s="5">
        <v>2</v>
      </c>
      <c r="P13" s="5">
        <v>1</v>
      </c>
      <c r="Q13" s="5">
        <v>3</v>
      </c>
      <c r="R13" s="5">
        <v>3</v>
      </c>
      <c r="S13" s="5">
        <v>2</v>
      </c>
      <c r="T13" s="5">
        <v>0</v>
      </c>
      <c r="U13" s="5">
        <v>2</v>
      </c>
      <c r="V13" s="5">
        <v>2</v>
      </c>
      <c r="W13" s="5">
        <v>0</v>
      </c>
      <c r="X13" s="10">
        <f t="shared" si="1"/>
        <v>15</v>
      </c>
      <c r="Y13" s="10"/>
      <c r="Z13" s="10">
        <f t="shared" si="2"/>
        <v>26</v>
      </c>
      <c r="AA13" s="10"/>
      <c r="AB13" s="10">
        <f>N13+Y13+Z13+AA13</f>
        <v>26</v>
      </c>
    </row>
    <row r="14" spans="2:28" x14ac:dyDescent="0.35">
      <c r="B14" s="4"/>
      <c r="C14" s="36"/>
      <c r="D14" s="5"/>
      <c r="E14" s="5"/>
      <c r="F14" s="5"/>
      <c r="G14" s="5"/>
      <c r="H14" s="5"/>
      <c r="I14" s="5"/>
      <c r="J14" s="5"/>
      <c r="K14" s="5"/>
      <c r="L14" s="5"/>
      <c r="M14" s="10"/>
      <c r="N14" s="10"/>
      <c r="O14" s="5"/>
      <c r="P14" s="5"/>
      <c r="Q14" s="5"/>
      <c r="R14" s="5"/>
      <c r="S14" s="5"/>
      <c r="T14" s="5"/>
      <c r="U14" s="5"/>
      <c r="V14" s="5"/>
      <c r="W14" s="5"/>
      <c r="X14" s="10"/>
      <c r="Y14" s="10"/>
      <c r="Z14" s="10"/>
      <c r="AA14" s="10"/>
      <c r="AB14" s="10"/>
    </row>
    <row r="15" spans="2:28" x14ac:dyDescent="0.35">
      <c r="B15" s="4" t="s">
        <v>18</v>
      </c>
      <c r="C15" s="4"/>
      <c r="D15" s="5">
        <v>5</v>
      </c>
      <c r="E15" s="5">
        <v>7</v>
      </c>
      <c r="F15" s="5">
        <v>2</v>
      </c>
      <c r="G15" s="5">
        <v>5</v>
      </c>
      <c r="H15" s="5">
        <v>4</v>
      </c>
      <c r="I15" s="5">
        <v>5</v>
      </c>
      <c r="J15" s="5">
        <v>7</v>
      </c>
      <c r="K15" s="5">
        <v>5</v>
      </c>
      <c r="L15" s="5">
        <v>4</v>
      </c>
      <c r="M15" s="10">
        <f>SUM(D15:L15)</f>
        <v>44</v>
      </c>
      <c r="N15" s="10"/>
      <c r="O15" s="5">
        <v>6</v>
      </c>
      <c r="P15" s="5">
        <v>6</v>
      </c>
      <c r="Q15" s="5">
        <v>5</v>
      </c>
      <c r="R15" s="5">
        <v>6</v>
      </c>
      <c r="S15" s="5">
        <v>4</v>
      </c>
      <c r="T15" s="5">
        <v>4</v>
      </c>
      <c r="U15" s="5">
        <v>8</v>
      </c>
      <c r="V15" s="5">
        <v>6</v>
      </c>
      <c r="W15" s="5">
        <v>4</v>
      </c>
      <c r="X15" s="10">
        <f t="shared" si="1"/>
        <v>49</v>
      </c>
      <c r="Y15" s="10"/>
      <c r="Z15" s="10">
        <f t="shared" si="2"/>
        <v>93</v>
      </c>
      <c r="AA15" s="10"/>
      <c r="AB15" s="10">
        <f>X15+M15</f>
        <v>93</v>
      </c>
    </row>
    <row r="16" spans="2:28" x14ac:dyDescent="0.35">
      <c r="B16" s="4"/>
      <c r="C16" s="4"/>
      <c r="D16" s="5"/>
      <c r="E16" s="5"/>
      <c r="F16" s="5"/>
      <c r="G16" s="5"/>
      <c r="H16" s="5"/>
      <c r="I16" s="5"/>
      <c r="J16" s="5"/>
      <c r="K16" s="5"/>
      <c r="L16" s="5"/>
      <c r="M16" s="10"/>
      <c r="N16" s="10"/>
      <c r="O16" s="5"/>
      <c r="P16" s="5"/>
      <c r="Q16" s="5"/>
      <c r="R16" s="5"/>
      <c r="S16" s="5"/>
      <c r="T16" s="5"/>
      <c r="U16" s="5"/>
      <c r="V16" s="5"/>
      <c r="W16" s="5"/>
      <c r="X16" s="10"/>
      <c r="Y16" s="10"/>
      <c r="Z16" s="10"/>
      <c r="AA16" s="10"/>
      <c r="AB16" s="10"/>
    </row>
    <row r="17" spans="2:28" x14ac:dyDescent="0.35">
      <c r="B17" s="4" t="s">
        <v>169</v>
      </c>
      <c r="C17" s="34"/>
      <c r="D17" s="5"/>
      <c r="E17" s="5"/>
      <c r="F17" s="5"/>
      <c r="G17" s="5"/>
      <c r="H17" s="5"/>
      <c r="I17" s="5"/>
      <c r="J17" s="5"/>
      <c r="K17" s="5"/>
      <c r="L17" s="5"/>
      <c r="M17" s="10"/>
      <c r="N17" s="10"/>
      <c r="O17" s="5"/>
      <c r="P17" s="5"/>
      <c r="Q17" s="5"/>
      <c r="R17" s="5"/>
      <c r="S17" s="5"/>
      <c r="T17" s="5"/>
      <c r="U17" s="5"/>
      <c r="V17" s="5"/>
      <c r="W17" s="5"/>
      <c r="X17" s="10"/>
      <c r="Y17" s="10"/>
      <c r="Z17" s="10"/>
      <c r="AA17" s="10"/>
      <c r="AB17" s="10"/>
    </row>
    <row r="18" spans="2:28" x14ac:dyDescent="0.35">
      <c r="B18" s="4"/>
      <c r="C18" s="35" t="s">
        <v>107</v>
      </c>
      <c r="D18" s="5">
        <v>1</v>
      </c>
      <c r="E18" s="5">
        <v>2</v>
      </c>
      <c r="F18" s="5">
        <v>0</v>
      </c>
      <c r="G18" s="5">
        <v>1</v>
      </c>
      <c r="H18" s="5">
        <v>2</v>
      </c>
      <c r="I18" s="5">
        <v>2</v>
      </c>
      <c r="J18" s="5">
        <v>2</v>
      </c>
      <c r="K18" s="5">
        <v>1</v>
      </c>
      <c r="L18" s="5">
        <v>3</v>
      </c>
      <c r="M18" s="10">
        <f t="shared" si="0"/>
        <v>14</v>
      </c>
      <c r="N18" s="10"/>
      <c r="O18" s="5">
        <v>3</v>
      </c>
      <c r="P18" s="5">
        <v>3</v>
      </c>
      <c r="Q18" s="5">
        <v>0</v>
      </c>
      <c r="R18" s="5">
        <v>1</v>
      </c>
      <c r="S18" s="5">
        <v>0</v>
      </c>
      <c r="T18" s="5">
        <v>1</v>
      </c>
      <c r="U18" s="5">
        <v>3</v>
      </c>
      <c r="V18" s="5">
        <v>2</v>
      </c>
      <c r="W18" s="5">
        <v>3</v>
      </c>
      <c r="X18" s="10">
        <f t="shared" si="1"/>
        <v>16</v>
      </c>
      <c r="Y18" s="10"/>
      <c r="Z18" s="10">
        <f t="shared" ref="Z18:Z23" si="4">M18+X18</f>
        <v>30</v>
      </c>
      <c r="AA18" s="10"/>
      <c r="AB18" s="10">
        <f t="shared" si="3"/>
        <v>30</v>
      </c>
    </row>
    <row r="19" spans="2:28" x14ac:dyDescent="0.35">
      <c r="B19" s="4"/>
      <c r="C19" s="36" t="s">
        <v>9</v>
      </c>
      <c r="D19" s="5">
        <v>2</v>
      </c>
      <c r="E19" s="5">
        <v>3</v>
      </c>
      <c r="F19" s="5">
        <v>2</v>
      </c>
      <c r="G19" s="5">
        <v>0</v>
      </c>
      <c r="H19" s="5">
        <v>1</v>
      </c>
      <c r="I19" s="5">
        <v>0</v>
      </c>
      <c r="J19" s="5">
        <v>4</v>
      </c>
      <c r="K19" s="5">
        <v>2</v>
      </c>
      <c r="L19" s="5">
        <v>2</v>
      </c>
      <c r="M19" s="10">
        <f t="shared" si="0"/>
        <v>16</v>
      </c>
      <c r="N19" s="10"/>
      <c r="O19" s="5">
        <v>0</v>
      </c>
      <c r="P19" s="5">
        <v>3</v>
      </c>
      <c r="Q19" s="5">
        <v>3</v>
      </c>
      <c r="R19" s="5">
        <v>2</v>
      </c>
      <c r="S19" s="5">
        <v>2</v>
      </c>
      <c r="T19" s="5">
        <v>0</v>
      </c>
      <c r="U19" s="5">
        <v>2</v>
      </c>
      <c r="V19" s="5">
        <v>2</v>
      </c>
      <c r="W19" s="5">
        <v>2</v>
      </c>
      <c r="X19" s="10">
        <f t="shared" si="1"/>
        <v>16</v>
      </c>
      <c r="Y19" s="10"/>
      <c r="Z19" s="10">
        <f t="shared" si="4"/>
        <v>32</v>
      </c>
      <c r="AA19" s="10"/>
      <c r="AB19" s="10">
        <f t="shared" si="3"/>
        <v>32</v>
      </c>
    </row>
    <row r="20" spans="2:28" x14ac:dyDescent="0.35">
      <c r="B20" s="4"/>
      <c r="C20" s="36" t="s">
        <v>116</v>
      </c>
      <c r="D20" s="5">
        <v>3</v>
      </c>
      <c r="E20" s="5">
        <v>2</v>
      </c>
      <c r="F20" s="5">
        <v>2</v>
      </c>
      <c r="G20" s="5">
        <v>2</v>
      </c>
      <c r="H20" s="5">
        <v>1</v>
      </c>
      <c r="I20" s="5">
        <v>2</v>
      </c>
      <c r="J20" s="5">
        <v>2</v>
      </c>
      <c r="K20" s="5">
        <v>3</v>
      </c>
      <c r="L20" s="5">
        <v>2</v>
      </c>
      <c r="M20" s="10">
        <f t="shared" si="0"/>
        <v>19</v>
      </c>
      <c r="N20" s="10">
        <v>1</v>
      </c>
      <c r="O20" s="5">
        <v>0</v>
      </c>
      <c r="P20" s="5">
        <v>2</v>
      </c>
      <c r="Q20" s="5">
        <v>2</v>
      </c>
      <c r="R20" s="5">
        <v>2</v>
      </c>
      <c r="S20" s="5">
        <v>2</v>
      </c>
      <c r="T20" s="5">
        <v>1</v>
      </c>
      <c r="U20" s="5">
        <v>2</v>
      </c>
      <c r="V20" s="5">
        <v>3</v>
      </c>
      <c r="W20" s="5">
        <v>3</v>
      </c>
      <c r="X20" s="10">
        <f t="shared" si="1"/>
        <v>17</v>
      </c>
      <c r="Y20" s="10"/>
      <c r="Z20" s="10">
        <f t="shared" si="4"/>
        <v>36</v>
      </c>
      <c r="AA20" s="10">
        <v>1</v>
      </c>
      <c r="AB20" s="10">
        <f t="shared" si="3"/>
        <v>38</v>
      </c>
    </row>
    <row r="21" spans="2:28" x14ac:dyDescent="0.35">
      <c r="B21" s="4"/>
      <c r="C21" s="36" t="s">
        <v>38</v>
      </c>
      <c r="D21" s="5">
        <v>3</v>
      </c>
      <c r="E21" s="5">
        <v>1</v>
      </c>
      <c r="F21" s="5">
        <v>0</v>
      </c>
      <c r="G21" s="5">
        <v>2</v>
      </c>
      <c r="H21" s="5">
        <v>2</v>
      </c>
      <c r="I21" s="5">
        <v>3</v>
      </c>
      <c r="J21" s="5">
        <v>0</v>
      </c>
      <c r="K21" s="5">
        <v>2</v>
      </c>
      <c r="L21" s="5">
        <v>1</v>
      </c>
      <c r="M21" s="10">
        <f t="shared" si="0"/>
        <v>14</v>
      </c>
      <c r="N21" s="10"/>
      <c r="O21" s="5">
        <v>2</v>
      </c>
      <c r="P21" s="5">
        <v>2</v>
      </c>
      <c r="Q21" s="5">
        <v>2</v>
      </c>
      <c r="R21" s="5">
        <v>2</v>
      </c>
      <c r="S21" s="5">
        <v>2</v>
      </c>
      <c r="T21" s="5">
        <v>3</v>
      </c>
      <c r="U21" s="5">
        <v>0</v>
      </c>
      <c r="V21" s="5">
        <v>2</v>
      </c>
      <c r="W21" s="5">
        <v>2</v>
      </c>
      <c r="X21" s="10">
        <f t="shared" si="1"/>
        <v>17</v>
      </c>
      <c r="Y21" s="10"/>
      <c r="Z21" s="10">
        <f t="shared" si="4"/>
        <v>31</v>
      </c>
      <c r="AA21" s="10"/>
      <c r="AB21" s="10">
        <f t="shared" si="3"/>
        <v>31</v>
      </c>
    </row>
    <row r="22" spans="2:28" x14ac:dyDescent="0.35">
      <c r="B22" s="4"/>
      <c r="C22" s="35" t="s">
        <v>111</v>
      </c>
      <c r="D22" s="5">
        <v>2</v>
      </c>
      <c r="E22" s="5">
        <v>0</v>
      </c>
      <c r="F22" s="5">
        <v>0</v>
      </c>
      <c r="G22" s="5">
        <v>1</v>
      </c>
      <c r="H22" s="5">
        <v>1</v>
      </c>
      <c r="I22" s="5">
        <v>1</v>
      </c>
      <c r="J22" s="5">
        <v>0</v>
      </c>
      <c r="K22" s="5">
        <v>3</v>
      </c>
      <c r="L22" s="5">
        <v>2</v>
      </c>
      <c r="M22" s="10">
        <f t="shared" si="0"/>
        <v>10</v>
      </c>
      <c r="N22" s="10"/>
      <c r="O22" s="5">
        <v>2</v>
      </c>
      <c r="P22" s="5">
        <v>2</v>
      </c>
      <c r="Q22" s="5">
        <v>1</v>
      </c>
      <c r="R22" s="5">
        <v>2</v>
      </c>
      <c r="S22" s="5">
        <v>2</v>
      </c>
      <c r="T22" s="5">
        <v>0</v>
      </c>
      <c r="U22" s="5">
        <v>3</v>
      </c>
      <c r="V22" s="5">
        <v>3</v>
      </c>
      <c r="W22" s="5">
        <v>2</v>
      </c>
      <c r="X22" s="10">
        <f t="shared" si="1"/>
        <v>17</v>
      </c>
      <c r="Y22" s="10">
        <v>1</v>
      </c>
      <c r="Z22" s="10">
        <f t="shared" si="4"/>
        <v>27</v>
      </c>
      <c r="AA22" s="10"/>
      <c r="AB22" s="10">
        <f t="shared" si="3"/>
        <v>28</v>
      </c>
    </row>
    <row r="23" spans="2:28" x14ac:dyDescent="0.35">
      <c r="B23" s="4"/>
      <c r="C23" s="35" t="s">
        <v>7</v>
      </c>
      <c r="D23" s="5">
        <v>3</v>
      </c>
      <c r="E23" s="5">
        <v>2</v>
      </c>
      <c r="F23" s="5">
        <v>1</v>
      </c>
      <c r="G23" s="5">
        <v>2</v>
      </c>
      <c r="H23" s="5">
        <v>2</v>
      </c>
      <c r="I23" s="5">
        <v>3</v>
      </c>
      <c r="J23" s="5">
        <v>2</v>
      </c>
      <c r="K23" s="5">
        <v>2</v>
      </c>
      <c r="L23" s="5">
        <v>4</v>
      </c>
      <c r="M23" s="10">
        <f t="shared" si="0"/>
        <v>21</v>
      </c>
      <c r="N23" s="10">
        <v>5</v>
      </c>
      <c r="O23" s="5">
        <v>0</v>
      </c>
      <c r="P23" s="5">
        <v>2</v>
      </c>
      <c r="Q23" s="5">
        <v>1</v>
      </c>
      <c r="R23" s="5">
        <v>0</v>
      </c>
      <c r="S23" s="5">
        <v>1</v>
      </c>
      <c r="T23" s="5">
        <v>2</v>
      </c>
      <c r="U23" s="5">
        <v>0</v>
      </c>
      <c r="V23" s="5">
        <v>1</v>
      </c>
      <c r="W23" s="5">
        <v>3</v>
      </c>
      <c r="X23" s="10">
        <f t="shared" si="1"/>
        <v>10</v>
      </c>
      <c r="Y23" s="10"/>
      <c r="Z23" s="10">
        <f t="shared" si="4"/>
        <v>31</v>
      </c>
      <c r="AA23" s="10"/>
      <c r="AB23" s="10">
        <f t="shared" si="3"/>
        <v>36</v>
      </c>
    </row>
    <row r="24" spans="2:28" x14ac:dyDescent="0.35">
      <c r="B24" s="4"/>
      <c r="C24" s="4"/>
      <c r="D24" s="5"/>
      <c r="E24" s="5"/>
      <c r="F24" s="5"/>
      <c r="G24" s="5"/>
      <c r="H24" s="5"/>
      <c r="I24" s="5"/>
      <c r="J24" s="5"/>
      <c r="K24" s="5"/>
      <c r="L24" s="5"/>
      <c r="M24" s="10"/>
      <c r="N24" s="10"/>
      <c r="O24" s="5"/>
      <c r="P24" s="5"/>
      <c r="Q24" s="5"/>
      <c r="R24" s="5"/>
      <c r="S24" s="5"/>
      <c r="T24" s="5"/>
      <c r="U24" s="5"/>
      <c r="V24" s="5"/>
      <c r="W24" s="5"/>
      <c r="X24" s="10"/>
      <c r="Y24" s="10"/>
      <c r="Z24" s="10"/>
      <c r="AA24" s="10"/>
      <c r="AB24" s="10"/>
    </row>
    <row r="25" spans="2:28" x14ac:dyDescent="0.35">
      <c r="B25" s="4" t="s">
        <v>18</v>
      </c>
      <c r="C25" s="4"/>
      <c r="D25" s="5">
        <v>6</v>
      </c>
      <c r="E25" s="5">
        <v>5</v>
      </c>
      <c r="F25" s="5">
        <v>4</v>
      </c>
      <c r="G25" s="5">
        <v>4</v>
      </c>
      <c r="H25" s="5">
        <v>4</v>
      </c>
      <c r="I25" s="5">
        <v>6</v>
      </c>
      <c r="J25" s="5">
        <v>6</v>
      </c>
      <c r="K25" s="5">
        <v>6</v>
      </c>
      <c r="L25" s="5">
        <v>7</v>
      </c>
      <c r="M25" s="10">
        <f>SUM(D25:L25)</f>
        <v>48</v>
      </c>
      <c r="N25" s="10"/>
      <c r="O25" s="5">
        <v>5</v>
      </c>
      <c r="P25" s="5">
        <v>6</v>
      </c>
      <c r="Q25" s="5">
        <v>5</v>
      </c>
      <c r="R25" s="5">
        <v>4</v>
      </c>
      <c r="S25" s="5">
        <v>4</v>
      </c>
      <c r="T25" s="5">
        <v>5</v>
      </c>
      <c r="U25" s="5">
        <v>6</v>
      </c>
      <c r="V25" s="5">
        <v>6</v>
      </c>
      <c r="W25" s="5">
        <v>6</v>
      </c>
      <c r="X25" s="10">
        <f>SUM(O25:W25)</f>
        <v>47</v>
      </c>
      <c r="Y25" s="10"/>
      <c r="Z25" s="10">
        <f>M25+X25</f>
        <v>95</v>
      </c>
      <c r="AA25" s="10"/>
      <c r="AB25" s="10">
        <f>X25+M25</f>
        <v>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AB26"/>
  <sheetViews>
    <sheetView workbookViewId="0">
      <selection activeCell="X28" sqref="X28"/>
    </sheetView>
  </sheetViews>
  <sheetFormatPr defaultRowHeight="14.5" x14ac:dyDescent="0.35"/>
  <cols>
    <col min="2" max="2" width="9.81640625" bestFit="1" customWidth="1"/>
    <col min="3" max="3" width="22.1796875" customWidth="1"/>
    <col min="4" max="4" width="3.453125" customWidth="1"/>
    <col min="5" max="5" width="3.7265625" customWidth="1"/>
    <col min="6" max="13" width="3.453125" customWidth="1"/>
    <col min="14" max="14" width="18.453125" customWidth="1"/>
    <col min="15" max="24" width="3" customWidth="1"/>
    <col min="25" max="25" width="19.453125" customWidth="1"/>
    <col min="26" max="26" width="16.7265625" customWidth="1"/>
    <col min="27" max="27" width="19.453125" customWidth="1"/>
    <col min="28" max="28" width="6.1796875" customWidth="1"/>
  </cols>
  <sheetData>
    <row r="6" spans="2:28" x14ac:dyDescent="0.35">
      <c r="B6" s="4"/>
      <c r="C6" s="6" t="s">
        <v>10</v>
      </c>
      <c r="D6" s="2">
        <v>1</v>
      </c>
      <c r="E6" s="2">
        <v>2</v>
      </c>
      <c r="F6" s="2">
        <v>3</v>
      </c>
      <c r="G6" s="2">
        <v>4</v>
      </c>
      <c r="H6" s="2">
        <v>5</v>
      </c>
      <c r="I6" s="2">
        <v>6</v>
      </c>
      <c r="J6" s="2">
        <v>7</v>
      </c>
      <c r="K6" s="2">
        <v>8</v>
      </c>
      <c r="L6" s="2">
        <v>9</v>
      </c>
      <c r="M6" s="2" t="s">
        <v>11</v>
      </c>
      <c r="N6" s="2" t="s">
        <v>15</v>
      </c>
      <c r="O6" s="2">
        <v>10</v>
      </c>
      <c r="P6" s="2">
        <v>11</v>
      </c>
      <c r="Q6" s="2">
        <v>12</v>
      </c>
      <c r="R6" s="2">
        <v>13</v>
      </c>
      <c r="S6" s="2">
        <v>14</v>
      </c>
      <c r="T6" s="2">
        <v>15</v>
      </c>
      <c r="U6" s="2">
        <v>16</v>
      </c>
      <c r="V6" s="2">
        <v>17</v>
      </c>
      <c r="W6" s="2">
        <v>18</v>
      </c>
      <c r="X6" s="2" t="s">
        <v>12</v>
      </c>
      <c r="Y6" s="2" t="s">
        <v>16</v>
      </c>
      <c r="Z6" s="2" t="s">
        <v>14</v>
      </c>
      <c r="AA6" s="2" t="s">
        <v>17</v>
      </c>
      <c r="AB6" s="2" t="s">
        <v>0</v>
      </c>
    </row>
    <row r="7" spans="2:28" x14ac:dyDescent="0.35">
      <c r="B7" s="7"/>
      <c r="C7" s="8" t="s">
        <v>13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>
        <v>5</v>
      </c>
      <c r="P7" s="9">
        <v>3</v>
      </c>
      <c r="Q7" s="9">
        <v>4</v>
      </c>
      <c r="R7" s="9">
        <v>3</v>
      </c>
      <c r="S7" s="9">
        <v>4</v>
      </c>
      <c r="T7" s="9">
        <v>5</v>
      </c>
      <c r="U7" s="9">
        <v>4</v>
      </c>
      <c r="V7" s="9">
        <v>3</v>
      </c>
      <c r="W7" s="9">
        <v>5</v>
      </c>
      <c r="X7" s="9">
        <v>5</v>
      </c>
      <c r="Y7" s="9"/>
      <c r="Z7" s="9"/>
      <c r="AA7" s="9"/>
      <c r="AB7" s="9"/>
    </row>
    <row r="8" spans="2:28" x14ac:dyDescent="0.35"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 spans="2:28" x14ac:dyDescent="0.35">
      <c r="B9" s="7" t="s">
        <v>159</v>
      </c>
      <c r="C9" s="34" t="s">
        <v>5</v>
      </c>
      <c r="D9" s="5">
        <v>1</v>
      </c>
      <c r="E9" s="5">
        <v>2</v>
      </c>
      <c r="F9" s="5">
        <v>2</v>
      </c>
      <c r="G9" s="5">
        <v>4</v>
      </c>
      <c r="H9" s="5">
        <v>2</v>
      </c>
      <c r="I9" s="5">
        <v>1</v>
      </c>
      <c r="J9" s="5">
        <v>3</v>
      </c>
      <c r="K9" s="5">
        <v>2</v>
      </c>
      <c r="L9" s="5">
        <v>2</v>
      </c>
      <c r="M9" s="10">
        <f t="shared" ref="M9:M24" si="0">SUM(D9:L9)</f>
        <v>19</v>
      </c>
      <c r="N9" s="10">
        <v>5</v>
      </c>
      <c r="O9" s="5">
        <v>0</v>
      </c>
      <c r="P9" s="5">
        <v>2</v>
      </c>
      <c r="Q9" s="5">
        <v>2</v>
      </c>
      <c r="R9" s="5">
        <v>3</v>
      </c>
      <c r="S9" s="5">
        <v>3</v>
      </c>
      <c r="T9" s="5">
        <v>4</v>
      </c>
      <c r="U9" s="5">
        <v>0</v>
      </c>
      <c r="V9" s="5">
        <v>1</v>
      </c>
      <c r="W9" s="5">
        <v>0</v>
      </c>
      <c r="X9" s="10">
        <f t="shared" ref="X9:X24" si="1">SUM(O9:W9)</f>
        <v>15</v>
      </c>
      <c r="Y9" s="10"/>
      <c r="Z9" s="10">
        <f t="shared" ref="Z9:Z16" si="2">M9+X9</f>
        <v>34</v>
      </c>
      <c r="AA9" s="10">
        <v>3</v>
      </c>
      <c r="AB9" s="10">
        <f>N9+Y9+Z9+AA9</f>
        <v>42</v>
      </c>
    </row>
    <row r="10" spans="2:28" x14ac:dyDescent="0.35">
      <c r="B10" s="7"/>
      <c r="C10" s="36" t="s">
        <v>28</v>
      </c>
      <c r="D10" s="5">
        <v>2</v>
      </c>
      <c r="E10" s="5">
        <v>0</v>
      </c>
      <c r="F10" s="5">
        <v>2</v>
      </c>
      <c r="G10" s="5">
        <v>2</v>
      </c>
      <c r="H10" s="5">
        <v>2</v>
      </c>
      <c r="I10" s="5">
        <v>1</v>
      </c>
      <c r="J10" s="5">
        <v>0</v>
      </c>
      <c r="K10" s="5">
        <v>1</v>
      </c>
      <c r="L10" s="5">
        <v>0</v>
      </c>
      <c r="M10" s="10">
        <f t="shared" si="0"/>
        <v>10</v>
      </c>
      <c r="N10" s="10"/>
      <c r="O10" s="5">
        <v>0</v>
      </c>
      <c r="P10" s="5">
        <v>0</v>
      </c>
      <c r="Q10" s="5">
        <v>1</v>
      </c>
      <c r="R10" s="5">
        <v>3</v>
      </c>
      <c r="S10" s="5">
        <v>2</v>
      </c>
      <c r="T10" s="5">
        <v>3</v>
      </c>
      <c r="U10" s="5">
        <v>0</v>
      </c>
      <c r="V10" s="5">
        <v>2</v>
      </c>
      <c r="W10" s="5">
        <v>1</v>
      </c>
      <c r="X10" s="10">
        <f t="shared" si="1"/>
        <v>12</v>
      </c>
      <c r="Y10" s="10"/>
      <c r="Z10" s="10">
        <f t="shared" si="2"/>
        <v>22</v>
      </c>
      <c r="AA10" s="10"/>
      <c r="AB10" s="10">
        <f t="shared" ref="AB10:AB24" si="3">N10+Y10+Z10+AA10</f>
        <v>22</v>
      </c>
    </row>
    <row r="11" spans="2:28" x14ac:dyDescent="0.35">
      <c r="B11" s="4"/>
      <c r="C11" s="36" t="s">
        <v>167</v>
      </c>
      <c r="D11" s="5">
        <v>2</v>
      </c>
      <c r="E11" s="5">
        <v>1</v>
      </c>
      <c r="F11" s="5">
        <v>0</v>
      </c>
      <c r="G11" s="5">
        <v>0</v>
      </c>
      <c r="H11" s="5">
        <v>1</v>
      </c>
      <c r="I11" s="5">
        <v>3</v>
      </c>
      <c r="J11" s="5">
        <v>3</v>
      </c>
      <c r="K11" s="5">
        <v>1</v>
      </c>
      <c r="L11" s="5">
        <v>1</v>
      </c>
      <c r="M11" s="10">
        <f t="shared" si="0"/>
        <v>12</v>
      </c>
      <c r="N11" s="10"/>
      <c r="O11" s="5">
        <v>3</v>
      </c>
      <c r="P11" s="5">
        <v>2</v>
      </c>
      <c r="Q11" s="5">
        <v>2</v>
      </c>
      <c r="R11" s="5">
        <v>2</v>
      </c>
      <c r="S11" s="5">
        <v>2</v>
      </c>
      <c r="T11" s="5">
        <v>3</v>
      </c>
      <c r="U11" s="5">
        <v>2</v>
      </c>
      <c r="V11" s="5">
        <v>1</v>
      </c>
      <c r="W11" s="5">
        <v>0</v>
      </c>
      <c r="X11" s="10">
        <f t="shared" si="1"/>
        <v>17</v>
      </c>
      <c r="Y11" s="10">
        <v>1</v>
      </c>
      <c r="Z11" s="10">
        <f t="shared" si="2"/>
        <v>29</v>
      </c>
      <c r="AA11" s="10"/>
      <c r="AB11" s="10">
        <f t="shared" si="3"/>
        <v>30</v>
      </c>
    </row>
    <row r="12" spans="2:28" x14ac:dyDescent="0.35">
      <c r="B12" s="4"/>
      <c r="C12" s="36" t="s">
        <v>27</v>
      </c>
      <c r="D12" s="5">
        <v>2</v>
      </c>
      <c r="E12" s="5">
        <v>2</v>
      </c>
      <c r="F12" s="5">
        <v>2</v>
      </c>
      <c r="G12" s="5">
        <v>1</v>
      </c>
      <c r="H12" s="5">
        <v>2</v>
      </c>
      <c r="I12" s="5">
        <v>4</v>
      </c>
      <c r="J12" s="5">
        <v>2</v>
      </c>
      <c r="K12" s="5">
        <v>2</v>
      </c>
      <c r="L12" s="5">
        <v>1</v>
      </c>
      <c r="M12" s="10">
        <f t="shared" si="0"/>
        <v>18</v>
      </c>
      <c r="N12" s="10">
        <v>3</v>
      </c>
      <c r="O12" s="5">
        <v>2</v>
      </c>
      <c r="P12" s="5">
        <v>2</v>
      </c>
      <c r="Q12" s="5">
        <v>1</v>
      </c>
      <c r="R12" s="5">
        <v>3</v>
      </c>
      <c r="S12" s="5">
        <v>1</v>
      </c>
      <c r="T12" s="5">
        <v>2</v>
      </c>
      <c r="U12" s="5">
        <v>2</v>
      </c>
      <c r="V12" s="5">
        <v>1</v>
      </c>
      <c r="W12" s="5">
        <v>1</v>
      </c>
      <c r="X12" s="10">
        <f t="shared" si="1"/>
        <v>15</v>
      </c>
      <c r="Y12" s="10"/>
      <c r="Z12" s="10">
        <f t="shared" si="2"/>
        <v>33</v>
      </c>
      <c r="AA12" s="10"/>
      <c r="AB12" s="10">
        <f t="shared" si="3"/>
        <v>36</v>
      </c>
    </row>
    <row r="13" spans="2:28" x14ac:dyDescent="0.35">
      <c r="B13" s="4"/>
      <c r="C13" s="36" t="s">
        <v>25</v>
      </c>
      <c r="D13" s="5">
        <v>2</v>
      </c>
      <c r="E13" s="5">
        <v>2</v>
      </c>
      <c r="F13" s="5">
        <v>0</v>
      </c>
      <c r="G13" s="5">
        <v>1</v>
      </c>
      <c r="H13" s="5">
        <v>1</v>
      </c>
      <c r="I13" s="5">
        <v>2</v>
      </c>
      <c r="J13" s="5">
        <v>1</v>
      </c>
      <c r="K13" s="5">
        <v>2</v>
      </c>
      <c r="L13" s="5">
        <v>2</v>
      </c>
      <c r="M13" s="10">
        <f t="shared" si="0"/>
        <v>13</v>
      </c>
      <c r="N13" s="10"/>
      <c r="O13" s="5">
        <v>2</v>
      </c>
      <c r="P13" s="5">
        <v>0</v>
      </c>
      <c r="Q13" s="5">
        <v>2</v>
      </c>
      <c r="R13" s="5">
        <v>1</v>
      </c>
      <c r="S13" s="5">
        <v>1</v>
      </c>
      <c r="T13" s="5">
        <v>0</v>
      </c>
      <c r="U13" s="5">
        <v>2</v>
      </c>
      <c r="V13" s="5">
        <v>1</v>
      </c>
      <c r="W13" s="5">
        <v>2</v>
      </c>
      <c r="X13" s="10">
        <f t="shared" si="1"/>
        <v>11</v>
      </c>
      <c r="Y13" s="10"/>
      <c r="Z13" s="10">
        <f t="shared" si="2"/>
        <v>24</v>
      </c>
      <c r="AA13" s="10"/>
      <c r="AB13" s="10">
        <f>N13+Y13+Z13+AA13</f>
        <v>24</v>
      </c>
    </row>
    <row r="14" spans="2:28" x14ac:dyDescent="0.35">
      <c r="B14" s="4"/>
      <c r="C14" s="36" t="s">
        <v>30</v>
      </c>
      <c r="D14" s="5">
        <v>2</v>
      </c>
      <c r="E14" s="5">
        <v>2</v>
      </c>
      <c r="F14" s="5">
        <v>2</v>
      </c>
      <c r="G14" s="5">
        <v>2</v>
      </c>
      <c r="H14" s="5">
        <v>2</v>
      </c>
      <c r="I14" s="5">
        <v>3</v>
      </c>
      <c r="J14" s="5">
        <v>2</v>
      </c>
      <c r="K14" s="5">
        <v>1</v>
      </c>
      <c r="L14" s="5">
        <v>0</v>
      </c>
      <c r="M14" s="10">
        <f t="shared" si="0"/>
        <v>16</v>
      </c>
      <c r="N14" s="10"/>
      <c r="O14" s="5">
        <v>2</v>
      </c>
      <c r="P14" s="5">
        <v>0</v>
      </c>
      <c r="Q14" s="5">
        <v>2</v>
      </c>
      <c r="R14" s="5">
        <v>4</v>
      </c>
      <c r="S14" s="5">
        <v>3</v>
      </c>
      <c r="T14" s="5">
        <v>1</v>
      </c>
      <c r="U14" s="5">
        <v>1</v>
      </c>
      <c r="V14" s="5">
        <v>1</v>
      </c>
      <c r="W14" s="5">
        <v>1</v>
      </c>
      <c r="X14" s="10">
        <f t="shared" si="1"/>
        <v>15</v>
      </c>
      <c r="Y14" s="10"/>
      <c r="Z14" s="10">
        <f t="shared" si="2"/>
        <v>31</v>
      </c>
      <c r="AA14" s="10"/>
      <c r="AB14" s="10">
        <f>N14+Y14+Z14+AA14</f>
        <v>31</v>
      </c>
    </row>
    <row r="15" spans="2:28" x14ac:dyDescent="0.35">
      <c r="B15" s="4"/>
      <c r="C15" s="36"/>
      <c r="D15" s="5"/>
      <c r="E15" s="5"/>
      <c r="F15" s="5"/>
      <c r="G15" s="5"/>
      <c r="H15" s="5"/>
      <c r="I15" s="5"/>
      <c r="J15" s="5"/>
      <c r="K15" s="5"/>
      <c r="L15" s="5"/>
      <c r="M15" s="10"/>
      <c r="N15" s="10"/>
      <c r="O15" s="5"/>
      <c r="P15" s="5"/>
      <c r="Q15" s="5"/>
      <c r="R15" s="5"/>
      <c r="S15" s="5"/>
      <c r="T15" s="5"/>
      <c r="U15" s="5"/>
      <c r="V15" s="5"/>
      <c r="W15" s="5"/>
      <c r="X15" s="10"/>
      <c r="Y15" s="10"/>
      <c r="Z15" s="10"/>
      <c r="AA15" s="10"/>
      <c r="AB15" s="10"/>
    </row>
    <row r="16" spans="2:28" x14ac:dyDescent="0.35">
      <c r="B16" s="4" t="s">
        <v>18</v>
      </c>
      <c r="C16" s="4"/>
      <c r="D16" s="5">
        <v>4</v>
      </c>
      <c r="E16" s="5">
        <v>4</v>
      </c>
      <c r="F16" s="5">
        <v>4</v>
      </c>
      <c r="G16" s="5">
        <v>6</v>
      </c>
      <c r="H16" s="5">
        <v>4</v>
      </c>
      <c r="I16" s="5">
        <v>7</v>
      </c>
      <c r="J16" s="5">
        <v>5</v>
      </c>
      <c r="K16" s="5">
        <v>4</v>
      </c>
      <c r="L16" s="5">
        <v>4</v>
      </c>
      <c r="M16" s="10">
        <f>SUM(D16:L16)</f>
        <v>42</v>
      </c>
      <c r="N16" s="10"/>
      <c r="O16" s="5">
        <v>5</v>
      </c>
      <c r="P16" s="5">
        <v>4</v>
      </c>
      <c r="Q16" s="5">
        <v>4</v>
      </c>
      <c r="R16" s="5">
        <v>7</v>
      </c>
      <c r="S16" s="5">
        <v>6</v>
      </c>
      <c r="T16" s="5">
        <v>7</v>
      </c>
      <c r="U16" s="5">
        <v>4</v>
      </c>
      <c r="V16" s="5">
        <v>3</v>
      </c>
      <c r="W16" s="5">
        <v>3</v>
      </c>
      <c r="X16" s="10">
        <f t="shared" si="1"/>
        <v>43</v>
      </c>
      <c r="Y16" s="10"/>
      <c r="Z16" s="10">
        <f t="shared" si="2"/>
        <v>85</v>
      </c>
      <c r="AA16" s="10"/>
      <c r="AB16" s="10">
        <f>X16+M16</f>
        <v>85</v>
      </c>
    </row>
    <row r="17" spans="2:28" x14ac:dyDescent="0.35">
      <c r="B17" s="4"/>
      <c r="C17" s="4"/>
      <c r="D17" s="5"/>
      <c r="E17" s="5"/>
      <c r="F17" s="5"/>
      <c r="G17" s="5"/>
      <c r="H17" s="5"/>
      <c r="I17" s="5"/>
      <c r="J17" s="5"/>
      <c r="K17" s="5"/>
      <c r="L17" s="5"/>
      <c r="M17" s="10"/>
      <c r="N17" s="10"/>
      <c r="O17" s="5"/>
      <c r="P17" s="5"/>
      <c r="Q17" s="5"/>
      <c r="R17" s="5"/>
      <c r="S17" s="5"/>
      <c r="T17" s="5"/>
      <c r="U17" s="5"/>
      <c r="V17" s="5"/>
      <c r="W17" s="5"/>
      <c r="X17" s="10"/>
      <c r="Y17" s="10"/>
      <c r="Z17" s="10"/>
      <c r="AA17" s="10"/>
      <c r="AB17" s="10"/>
    </row>
    <row r="18" spans="2:28" x14ac:dyDescent="0.35">
      <c r="B18" s="4" t="s">
        <v>169</v>
      </c>
      <c r="C18" s="34"/>
      <c r="D18" s="5"/>
      <c r="E18" s="5"/>
      <c r="F18" s="5"/>
      <c r="G18" s="5"/>
      <c r="H18" s="5"/>
      <c r="I18" s="5"/>
      <c r="J18" s="5"/>
      <c r="K18" s="5"/>
      <c r="L18" s="5"/>
      <c r="M18" s="10"/>
      <c r="N18" s="10"/>
      <c r="O18" s="5"/>
      <c r="P18" s="5"/>
      <c r="Q18" s="5"/>
      <c r="R18" s="5"/>
      <c r="S18" s="5"/>
      <c r="T18" s="5"/>
      <c r="U18" s="5"/>
      <c r="V18" s="5"/>
      <c r="W18" s="5"/>
      <c r="X18" s="10"/>
      <c r="Y18" s="10"/>
      <c r="Z18" s="10"/>
      <c r="AA18" s="10"/>
      <c r="AB18" s="10"/>
    </row>
    <row r="19" spans="2:28" x14ac:dyDescent="0.35">
      <c r="B19" s="4"/>
      <c r="C19" s="35" t="s">
        <v>107</v>
      </c>
      <c r="D19" s="5">
        <v>2</v>
      </c>
      <c r="E19" s="5">
        <v>1</v>
      </c>
      <c r="F19" s="5">
        <v>2</v>
      </c>
      <c r="G19" s="5">
        <v>3</v>
      </c>
      <c r="H19" s="5">
        <v>2</v>
      </c>
      <c r="I19" s="5">
        <v>3</v>
      </c>
      <c r="J19" s="5">
        <v>2</v>
      </c>
      <c r="K19" s="5">
        <v>2</v>
      </c>
      <c r="L19" s="5">
        <v>1</v>
      </c>
      <c r="M19" s="10">
        <f t="shared" si="0"/>
        <v>18</v>
      </c>
      <c r="N19" s="10">
        <v>1</v>
      </c>
      <c r="O19" s="5">
        <v>0</v>
      </c>
      <c r="P19" s="5">
        <v>2</v>
      </c>
      <c r="Q19" s="5">
        <v>1</v>
      </c>
      <c r="R19" s="5">
        <v>2</v>
      </c>
      <c r="S19" s="5">
        <v>2</v>
      </c>
      <c r="T19" s="5">
        <v>2</v>
      </c>
      <c r="U19" s="5">
        <v>2</v>
      </c>
      <c r="V19" s="5">
        <v>1</v>
      </c>
      <c r="W19" s="5">
        <v>0</v>
      </c>
      <c r="X19" s="10">
        <f t="shared" si="1"/>
        <v>12</v>
      </c>
      <c r="Y19" s="10"/>
      <c r="Z19" s="10">
        <f t="shared" ref="Z19:Z24" si="4">M19+X19</f>
        <v>30</v>
      </c>
      <c r="AA19" s="10"/>
      <c r="AB19" s="10">
        <f t="shared" si="3"/>
        <v>31</v>
      </c>
    </row>
    <row r="20" spans="2:28" x14ac:dyDescent="0.35">
      <c r="B20" s="4"/>
      <c r="C20" s="36" t="s">
        <v>9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10">
        <f t="shared" si="0"/>
        <v>0</v>
      </c>
      <c r="N20" s="10"/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10">
        <f t="shared" si="1"/>
        <v>0</v>
      </c>
      <c r="Y20" s="10"/>
      <c r="Z20" s="10">
        <f t="shared" si="4"/>
        <v>0</v>
      </c>
      <c r="AA20" s="10"/>
      <c r="AB20" s="10">
        <v>19</v>
      </c>
    </row>
    <row r="21" spans="2:28" x14ac:dyDescent="0.35">
      <c r="B21" s="4"/>
      <c r="C21" s="36" t="s">
        <v>34</v>
      </c>
      <c r="D21" s="5">
        <v>1</v>
      </c>
      <c r="E21" s="5">
        <v>2</v>
      </c>
      <c r="F21" s="5">
        <v>1</v>
      </c>
      <c r="G21" s="5">
        <v>2</v>
      </c>
      <c r="H21" s="5">
        <v>2</v>
      </c>
      <c r="I21" s="5">
        <v>2</v>
      </c>
      <c r="J21" s="5">
        <v>2</v>
      </c>
      <c r="K21" s="5">
        <v>2</v>
      </c>
      <c r="L21" s="5">
        <v>1</v>
      </c>
      <c r="M21" s="10">
        <f t="shared" si="0"/>
        <v>15</v>
      </c>
      <c r="N21" s="10"/>
      <c r="O21" s="5">
        <v>2</v>
      </c>
      <c r="P21" s="5">
        <v>1</v>
      </c>
      <c r="Q21" s="5">
        <v>2</v>
      </c>
      <c r="R21" s="5">
        <v>2</v>
      </c>
      <c r="S21" s="5">
        <v>3</v>
      </c>
      <c r="T21" s="5">
        <v>1</v>
      </c>
      <c r="U21" s="5">
        <v>3</v>
      </c>
      <c r="V21" s="5">
        <v>1</v>
      </c>
      <c r="W21" s="5">
        <v>2</v>
      </c>
      <c r="X21" s="10">
        <f t="shared" si="1"/>
        <v>17</v>
      </c>
      <c r="Y21" s="10"/>
      <c r="Z21" s="10">
        <f t="shared" si="4"/>
        <v>32</v>
      </c>
      <c r="AA21" s="10"/>
      <c r="AB21" s="10">
        <f t="shared" si="3"/>
        <v>32</v>
      </c>
    </row>
    <row r="22" spans="2:28" x14ac:dyDescent="0.35">
      <c r="B22" s="4"/>
      <c r="C22" s="36" t="s">
        <v>38</v>
      </c>
      <c r="D22" s="5">
        <v>3</v>
      </c>
      <c r="E22" s="5">
        <v>3</v>
      </c>
      <c r="F22" s="5">
        <v>2</v>
      </c>
      <c r="G22" s="5">
        <v>1</v>
      </c>
      <c r="H22" s="5">
        <v>1</v>
      </c>
      <c r="I22" s="5">
        <v>2</v>
      </c>
      <c r="J22" s="5">
        <v>3</v>
      </c>
      <c r="K22" s="5">
        <v>2</v>
      </c>
      <c r="L22" s="5">
        <v>0</v>
      </c>
      <c r="M22" s="10">
        <f t="shared" si="0"/>
        <v>17</v>
      </c>
      <c r="N22" s="10"/>
      <c r="O22" s="5">
        <v>3</v>
      </c>
      <c r="P22" s="5">
        <v>1</v>
      </c>
      <c r="Q22" s="5">
        <v>2</v>
      </c>
      <c r="R22" s="5">
        <v>3</v>
      </c>
      <c r="S22" s="5">
        <v>1</v>
      </c>
      <c r="T22" s="5">
        <v>2</v>
      </c>
      <c r="U22" s="5">
        <v>3</v>
      </c>
      <c r="V22" s="5">
        <v>2</v>
      </c>
      <c r="W22" s="5">
        <v>2</v>
      </c>
      <c r="X22" s="10">
        <f t="shared" si="1"/>
        <v>19</v>
      </c>
      <c r="Y22" s="10">
        <v>5</v>
      </c>
      <c r="Z22" s="10">
        <f t="shared" si="4"/>
        <v>36</v>
      </c>
      <c r="AA22" s="10">
        <v>5</v>
      </c>
      <c r="AB22" s="10">
        <f t="shared" si="3"/>
        <v>46</v>
      </c>
    </row>
    <row r="23" spans="2:28" x14ac:dyDescent="0.35">
      <c r="B23" s="4"/>
      <c r="C23" s="35" t="s">
        <v>7</v>
      </c>
      <c r="D23" s="5">
        <v>2</v>
      </c>
      <c r="E23" s="5">
        <v>2</v>
      </c>
      <c r="F23" s="5">
        <v>2</v>
      </c>
      <c r="G23" s="5">
        <v>1</v>
      </c>
      <c r="H23" s="5">
        <v>2</v>
      </c>
      <c r="I23" s="5">
        <v>2</v>
      </c>
      <c r="J23" s="5">
        <v>0</v>
      </c>
      <c r="K23" s="5">
        <v>2</v>
      </c>
      <c r="L23" s="5">
        <v>4</v>
      </c>
      <c r="M23" s="10">
        <f t="shared" si="0"/>
        <v>17</v>
      </c>
      <c r="N23" s="10"/>
      <c r="O23" s="5">
        <v>3</v>
      </c>
      <c r="P23" s="5">
        <v>0</v>
      </c>
      <c r="Q23" s="5">
        <v>2</v>
      </c>
      <c r="R23" s="5">
        <v>0</v>
      </c>
      <c r="S23" s="5">
        <v>1</v>
      </c>
      <c r="T23" s="5">
        <v>1</v>
      </c>
      <c r="U23" s="5">
        <v>2</v>
      </c>
      <c r="V23" s="5">
        <v>2</v>
      </c>
      <c r="W23" s="5">
        <v>2</v>
      </c>
      <c r="X23" s="10">
        <f t="shared" si="1"/>
        <v>13</v>
      </c>
      <c r="Y23" s="10"/>
      <c r="Z23" s="10">
        <f t="shared" si="4"/>
        <v>30</v>
      </c>
      <c r="AA23" s="10"/>
      <c r="AB23" s="10">
        <f t="shared" si="3"/>
        <v>30</v>
      </c>
    </row>
    <row r="24" spans="2:28" x14ac:dyDescent="0.35">
      <c r="B24" s="4"/>
      <c r="C24" s="35" t="s">
        <v>22</v>
      </c>
      <c r="D24" s="5">
        <v>2</v>
      </c>
      <c r="E24" s="5">
        <v>2</v>
      </c>
      <c r="F24" s="5">
        <v>2</v>
      </c>
      <c r="G24" s="5">
        <v>2</v>
      </c>
      <c r="H24" s="5">
        <v>2</v>
      </c>
      <c r="I24" s="5">
        <v>0</v>
      </c>
      <c r="J24" s="5">
        <v>2</v>
      </c>
      <c r="K24" s="5">
        <v>2</v>
      </c>
      <c r="L24" s="5">
        <v>1</v>
      </c>
      <c r="M24" s="10">
        <f t="shared" si="0"/>
        <v>15</v>
      </c>
      <c r="N24" s="10"/>
      <c r="O24" s="5">
        <v>2</v>
      </c>
      <c r="P24" s="5">
        <v>4</v>
      </c>
      <c r="Q24" s="5">
        <v>1</v>
      </c>
      <c r="R24" s="5">
        <v>2</v>
      </c>
      <c r="S24" s="5">
        <v>2</v>
      </c>
      <c r="T24" s="5">
        <v>3</v>
      </c>
      <c r="U24" s="5">
        <v>3</v>
      </c>
      <c r="V24" s="5">
        <v>0</v>
      </c>
      <c r="W24" s="5">
        <v>1</v>
      </c>
      <c r="X24" s="10">
        <f t="shared" si="1"/>
        <v>18</v>
      </c>
      <c r="Y24" s="10">
        <v>3</v>
      </c>
      <c r="Z24" s="10">
        <f t="shared" si="4"/>
        <v>33</v>
      </c>
      <c r="AA24" s="10">
        <v>1</v>
      </c>
      <c r="AB24" s="10">
        <f t="shared" si="3"/>
        <v>37</v>
      </c>
    </row>
    <row r="25" spans="2:28" x14ac:dyDescent="0.35">
      <c r="B25" s="4"/>
      <c r="C25" s="4"/>
      <c r="D25" s="5"/>
      <c r="E25" s="5"/>
      <c r="F25" s="5"/>
      <c r="G25" s="5"/>
      <c r="H25" s="5"/>
      <c r="I25" s="5"/>
      <c r="J25" s="5"/>
      <c r="K25" s="5"/>
      <c r="L25" s="5"/>
      <c r="M25" s="10"/>
      <c r="N25" s="10"/>
      <c r="O25" s="5"/>
      <c r="P25" s="5"/>
      <c r="Q25" s="5"/>
      <c r="R25" s="5"/>
      <c r="S25" s="5"/>
      <c r="T25" s="5"/>
      <c r="U25" s="5"/>
      <c r="V25" s="5"/>
      <c r="W25" s="5"/>
      <c r="X25" s="10"/>
      <c r="Y25" s="10"/>
      <c r="Z25" s="10"/>
      <c r="AA25" s="10"/>
      <c r="AB25" s="10"/>
    </row>
    <row r="26" spans="2:28" x14ac:dyDescent="0.35">
      <c r="B26" s="4" t="s">
        <v>18</v>
      </c>
      <c r="C26" s="4"/>
      <c r="D26" s="5">
        <v>5</v>
      </c>
      <c r="E26" s="5">
        <v>5</v>
      </c>
      <c r="F26" s="5">
        <v>4</v>
      </c>
      <c r="G26" s="5">
        <v>5</v>
      </c>
      <c r="H26" s="5">
        <v>4</v>
      </c>
      <c r="I26" s="5">
        <v>5</v>
      </c>
      <c r="J26" s="5">
        <v>5</v>
      </c>
      <c r="K26" s="5">
        <v>4</v>
      </c>
      <c r="L26" s="5">
        <v>5</v>
      </c>
      <c r="M26" s="10">
        <f>SUM(D26:L26)</f>
        <v>42</v>
      </c>
      <c r="N26" s="10"/>
      <c r="O26" s="5">
        <v>6</v>
      </c>
      <c r="P26" s="5">
        <v>6</v>
      </c>
      <c r="Q26" s="5">
        <v>4</v>
      </c>
      <c r="R26" s="5">
        <v>5</v>
      </c>
      <c r="S26" s="5">
        <v>5</v>
      </c>
      <c r="T26" s="5">
        <v>5</v>
      </c>
      <c r="U26" s="5">
        <v>6</v>
      </c>
      <c r="V26" s="5">
        <v>4</v>
      </c>
      <c r="W26" s="5">
        <v>4</v>
      </c>
      <c r="X26" s="10">
        <f>SUM(O26:W26)</f>
        <v>45</v>
      </c>
      <c r="Y26" s="10"/>
      <c r="Z26" s="10">
        <f>M26+X26</f>
        <v>87</v>
      </c>
      <c r="AA26" s="10"/>
      <c r="AB26" s="10">
        <f>X26+M26</f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12</vt:i4>
      </vt:variant>
    </vt:vector>
  </HeadingPairs>
  <TitlesOfParts>
    <vt:vector size="12" baseType="lpstr">
      <vt:lpstr>Totalställning</vt:lpstr>
      <vt:lpstr>Sand</vt:lpstr>
      <vt:lpstr>Nynäshamn</vt:lpstr>
      <vt:lpstr>Arninge</vt:lpstr>
      <vt:lpstr>Täby</vt:lpstr>
      <vt:lpstr>Salem</vt:lpstr>
      <vt:lpstr>Drottningholm</vt:lpstr>
      <vt:lpstr>Fågelbro</vt:lpstr>
      <vt:lpstr>Kallfors</vt:lpstr>
      <vt:lpstr>Vibynäs</vt:lpstr>
      <vt:lpstr>Deltagare</vt:lpstr>
      <vt:lpstr>Mall</vt:lpstr>
    </vt:vector>
  </TitlesOfParts>
  <Company>Storebrand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Pettersson, Lars</dc:creator>
  <cp:lastModifiedBy>Jonas Melin</cp:lastModifiedBy>
  <dcterms:created xsi:type="dcterms:W3CDTF">2015-04-17T12:47:36Z</dcterms:created>
  <dcterms:modified xsi:type="dcterms:W3CDTF">2017-10-08T15:26:08Z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1710650982</vt:i4>
  </property>
  <property fmtid="{D5CDD505-2E9C-101B-9397-08002B2CF9AE}" pid="4" name="_EmailSubject">
    <vt:lpwstr>Resultat Fade-Ex Cup efter deltävlingar och inför finalen</vt:lpwstr>
  </property>
  <property fmtid="{D5CDD505-2E9C-101B-9397-08002B2CF9AE}" pid="5" name="_AuthorEmail">
    <vt:lpwstr>lars.pettersson@storebrand.se</vt:lpwstr>
  </property>
  <property fmtid="{D5CDD505-2E9C-101B-9397-08002B2CF9AE}" pid="6" name="_AuthorEmailDisplayName">
    <vt:lpwstr>Pettersson, Lars</vt:lpwstr>
  </property>
  <property fmtid="{D5CDD505-2E9C-101B-9397-08002B2CF9AE}" pid="7" name="_PreviousAdHocReviewCycleID">
    <vt:i4>-521509607</vt:i4>
  </property>
  <property fmtid="{D5CDD505-2E9C-101B-9397-08002B2CF9AE}" pid="8" name="_ReviewingToolsShownOnce">
    <vt:lpwstr/>
  </property>
</Properties>
</file>