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edragroup-my.sharepoint.com/personal/david_hedlund_cedra_se/Documents/Skrivbordet/"/>
    </mc:Choice>
  </mc:AlternateContent>
  <xr:revisionPtr revIDLastSave="0" documentId="8_{101A2F24-B852-4028-A865-9671D63E8995}" xr6:coauthVersionLast="47" xr6:coauthVersionMax="47" xr10:uidLastSave="{00000000-0000-0000-0000-000000000000}"/>
  <bookViews>
    <workbookView xWindow="-110" yWindow="-110" windowWidth="19420" windowHeight="11500" activeTab="1" xr2:uid="{507562EB-4A17-4E3D-8298-5CAE34C230EC}"/>
  </bookViews>
  <sheets>
    <sheet name="Blad1" sheetId="1" r:id="rId1"/>
    <sheet name="Blad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" i="1" l="1"/>
  <c r="K4" i="1"/>
  <c r="K5" i="1"/>
  <c r="K6" i="1"/>
  <c r="K7" i="1"/>
  <c r="K8" i="1"/>
  <c r="K9" i="1"/>
  <c r="K11" i="1"/>
  <c r="K12" i="1"/>
  <c r="K13" i="1"/>
  <c r="K14" i="1"/>
  <c r="K15" i="1"/>
  <c r="K16" i="1"/>
  <c r="K17" i="1"/>
  <c r="K18" i="1"/>
  <c r="K2" i="1"/>
  <c r="I4" i="1"/>
  <c r="I6" i="1"/>
  <c r="I7" i="1"/>
  <c r="I8" i="1"/>
  <c r="I11" i="1"/>
  <c r="I12" i="1"/>
  <c r="I16" i="1"/>
  <c r="I17" i="1"/>
  <c r="I2" i="1"/>
  <c r="G18" i="1"/>
  <c r="I18" i="1" s="1"/>
  <c r="G17" i="1"/>
  <c r="G16" i="1"/>
  <c r="G15" i="1"/>
  <c r="I15" i="1" s="1"/>
  <c r="G14" i="1"/>
  <c r="I14" i="1" s="1"/>
  <c r="G13" i="1"/>
  <c r="I13" i="1" s="1"/>
  <c r="G12" i="1"/>
  <c r="G11" i="1"/>
  <c r="G10" i="1"/>
  <c r="I10" i="1" s="1"/>
  <c r="K10" i="1" s="1"/>
  <c r="G9" i="1"/>
  <c r="I9" i="1" s="1"/>
  <c r="F8" i="1"/>
  <c r="G8" i="1" s="1"/>
  <c r="G7" i="1"/>
  <c r="G6" i="1"/>
  <c r="G5" i="1"/>
  <c r="I5" i="1" s="1"/>
  <c r="G4" i="1"/>
  <c r="G3" i="1"/>
  <c r="I3" i="1" s="1"/>
  <c r="G2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<sst xmlns="http://schemas.openxmlformats.org/spreadsheetml/2006/main" count="66" uniqueCount="45">
  <si>
    <t>SPELARE</t>
  </si>
  <si>
    <t>PAKET</t>
  </si>
  <si>
    <t>STL</t>
  </si>
  <si>
    <t>EXTRA ARTIKLAR</t>
  </si>
  <si>
    <t>KOST. PAKET</t>
  </si>
  <si>
    <t>KOST. ÖVRIGT</t>
  </si>
  <si>
    <t>TOTAL KOSTNAD</t>
  </si>
  <si>
    <t>SPONSRING</t>
  </si>
  <si>
    <t>ATT BETALA TILL LAGKASSAN</t>
  </si>
  <si>
    <t>Gutav</t>
  </si>
  <si>
    <t>Stora paketet</t>
  </si>
  <si>
    <t>S</t>
  </si>
  <si>
    <t>Sixten V</t>
  </si>
  <si>
    <t>Lilla paketet</t>
  </si>
  <si>
    <t>Elis</t>
  </si>
  <si>
    <t>Vincent</t>
  </si>
  <si>
    <t>M</t>
  </si>
  <si>
    <t>Vince</t>
  </si>
  <si>
    <t>Erik</t>
  </si>
  <si>
    <t>Strumpor</t>
  </si>
  <si>
    <t xml:space="preserve">Joel </t>
  </si>
  <si>
    <t>Ziptröjan stl M, Shorts stl S</t>
  </si>
  <si>
    <t>Teo A</t>
  </si>
  <si>
    <t>XS</t>
  </si>
  <si>
    <t>Felix</t>
  </si>
  <si>
    <t>Isak</t>
  </si>
  <si>
    <t>Ziptröja stl 152</t>
  </si>
  <si>
    <t>Oskar</t>
  </si>
  <si>
    <t>Aron</t>
  </si>
  <si>
    <t>shorts</t>
  </si>
  <si>
    <t>William</t>
  </si>
  <si>
    <t>Oliver</t>
  </si>
  <si>
    <t xml:space="preserve">Neo </t>
  </si>
  <si>
    <t>s</t>
  </si>
  <si>
    <t>Walter</t>
  </si>
  <si>
    <t>shorts stl XS</t>
  </si>
  <si>
    <t>Holger</t>
  </si>
  <si>
    <t>Aston har gjort en egen beställning</t>
  </si>
  <si>
    <t>Jonathan har gjort en egen beställning</t>
  </si>
  <si>
    <t>Ruben har gjort en egen beställning</t>
  </si>
  <si>
    <t>Teo har gjort en egen beställning</t>
  </si>
  <si>
    <t>Samtliga spelare som köpt ett paket kommer att få 500kr minskad kostnad på sitt köp. Har du beställt ett paket vid sidan av gruppbeställningen sätts dessa in på spelarkontot istället.</t>
  </si>
  <si>
    <t xml:space="preserve">Du hittar saldot på spelarkontot under "blad 2" i denna excelfil. </t>
  </si>
  <si>
    <t>Tidigare kommunicerat pris att betala</t>
  </si>
  <si>
    <t>KR ATT FÅ TILLBAKA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</si>
</sst>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r&quot;_-;\-* #,##0.00\ &quot;kr&quot;_-;_-* &quot;-&quot;??\ &quot;kr&quot;_-;_-@_-"/>
    <numFmt numFmtId="164" formatCode="#,##0\ &quot;kr&quot;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b/>
      <sz val="12"/>
      <color rgb="FFFF0000"/>
      <name val="Aptos Narrow"/>
      <family val="2"/>
      <scheme val="minor"/>
    </font>
    <font>
      <b/>
      <sz val="11"/>
      <color rgb="FFFF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6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3" xfId="0" applyBorder="1" applyAlignment="1">
      <alignment horizontal="center"/>
    </xf>
    <xf numFmtId="164" fontId="0" fillId="0" borderId="3" xfId="0" applyNumberFormat="1" applyBorder="1" applyAlignment="1">
      <alignment horizontal="center"/>
    </xf>
    <xf numFmtId="0" fontId="0" fillId="0" borderId="5" xfId="0" applyBorder="1"/>
    <xf numFmtId="0" fontId="3" fillId="0" borderId="0" xfId="0" applyFont="1"/>
    <xf numFmtId="0" fontId="4" fillId="0" borderId="0" xfId="0" applyFont="1"/>
    <xf numFmtId="0" fontId="3" fillId="0" borderId="2" xfId="0" applyFont="1" applyBorder="1"/>
    <xf numFmtId="0" fontId="3" fillId="0" borderId="3" xfId="0" applyFont="1" applyBorder="1"/>
    <xf numFmtId="0" fontId="3" fillId="0" borderId="3" xfId="0" applyFont="1" applyBorder="1" applyAlignment="1">
      <alignment horizontal="center"/>
    </xf>
    <xf numFmtId="164" fontId="3" fillId="0" borderId="3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/>
    <xf numFmtId="0" fontId="3" fillId="0" borderId="8" xfId="0" applyFont="1" applyBorder="1"/>
    <xf numFmtId="0" fontId="3" fillId="0" borderId="8" xfId="0" applyFont="1" applyBorder="1" applyAlignment="1">
      <alignment horizontal="center"/>
    </xf>
    <xf numFmtId="164" fontId="3" fillId="0" borderId="8" xfId="0" applyNumberFormat="1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0" fillId="3" borderId="5" xfId="0" applyFill="1" applyBorder="1"/>
    <xf numFmtId="0" fontId="0" fillId="3" borderId="1" xfId="0" applyFill="1" applyBorder="1"/>
    <xf numFmtId="0" fontId="0" fillId="3" borderId="1" xfId="0" applyFill="1" applyBorder="1" applyAlignment="1">
      <alignment horizontal="center"/>
    </xf>
    <xf numFmtId="164" fontId="0" fillId="3" borderId="1" xfId="0" applyNumberFormat="1" applyFill="1" applyBorder="1" applyAlignment="1">
      <alignment horizontal="center"/>
    </xf>
    <xf numFmtId="164" fontId="0" fillId="3" borderId="1" xfId="1" applyNumberFormat="1" applyFont="1" applyFill="1" applyBorder="1" applyAlignment="1">
      <alignment horizontal="center" vertical="center"/>
    </xf>
    <xf numFmtId="0" fontId="0" fillId="3" borderId="7" xfId="0" applyFill="1" applyBorder="1"/>
    <xf numFmtId="0" fontId="0" fillId="3" borderId="8" xfId="0" applyFill="1" applyBorder="1"/>
    <xf numFmtId="0" fontId="0" fillId="3" borderId="8" xfId="0" applyFill="1" applyBorder="1" applyAlignment="1">
      <alignment horizontal="center"/>
    </xf>
    <xf numFmtId="164" fontId="0" fillId="3" borderId="8" xfId="0" applyNumberFormat="1" applyFill="1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164" fontId="0" fillId="3" borderId="11" xfId="0" applyNumberFormat="1" applyFill="1" applyBorder="1" applyAlignment="1">
      <alignment horizontal="center"/>
    </xf>
    <xf numFmtId="164" fontId="0" fillId="0" borderId="11" xfId="0" applyNumberFormat="1" applyBorder="1" applyAlignment="1">
      <alignment horizontal="center"/>
    </xf>
    <xf numFmtId="164" fontId="0" fillId="3" borderId="12" xfId="0" applyNumberFormat="1" applyFill="1" applyBorder="1" applyAlignment="1">
      <alignment horizontal="center"/>
    </xf>
    <xf numFmtId="164" fontId="6" fillId="0" borderId="1" xfId="1" applyNumberFormat="1" applyFont="1" applyBorder="1" applyAlignment="1">
      <alignment horizontal="center" vertical="center"/>
    </xf>
    <xf numFmtId="164" fontId="6" fillId="3" borderId="1" xfId="1" applyNumberFormat="1" applyFont="1" applyFill="1" applyBorder="1" applyAlignment="1">
      <alignment horizontal="center" vertical="center"/>
    </xf>
    <xf numFmtId="164" fontId="6" fillId="0" borderId="1" xfId="1" applyNumberFormat="1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5" fillId="2" borderId="14" xfId="0" applyFont="1" applyFill="1" applyBorder="1" applyAlignment="1">
      <alignment vertical="center"/>
    </xf>
    <xf numFmtId="0" fontId="5" fillId="2" borderId="15" xfId="0" applyFont="1" applyFill="1" applyBorder="1" applyAlignment="1">
      <alignment horizontal="center"/>
    </xf>
    <xf numFmtId="164" fontId="6" fillId="0" borderId="3" xfId="1" applyNumberFormat="1" applyFont="1" applyBorder="1" applyAlignment="1">
      <alignment horizontal="center" vertical="center"/>
    </xf>
    <xf numFmtId="164" fontId="6" fillId="0" borderId="4" xfId="0" applyNumberFormat="1" applyFont="1" applyBorder="1" applyAlignment="1">
      <alignment horizontal="center"/>
    </xf>
    <xf numFmtId="164" fontId="6" fillId="3" borderId="6" xfId="0" applyNumberFormat="1" applyFont="1" applyFill="1" applyBorder="1" applyAlignment="1">
      <alignment horizontal="center"/>
    </xf>
    <xf numFmtId="164" fontId="6" fillId="0" borderId="6" xfId="0" applyNumberFormat="1" applyFont="1" applyBorder="1" applyAlignment="1">
      <alignment horizontal="center"/>
    </xf>
    <xf numFmtId="164" fontId="6" fillId="3" borderId="8" xfId="1" applyNumberFormat="1" applyFont="1" applyFill="1" applyBorder="1" applyAlignment="1">
      <alignment horizontal="center" vertical="center"/>
    </xf>
    <xf numFmtId="164" fontId="6" fillId="3" borderId="9" xfId="0" applyNumberFormat="1" applyFont="1" applyFill="1" applyBorder="1" applyAlignment="1">
      <alignment horizontal="center"/>
    </xf>
  </cellXfs>
  <cellStyles count="2">
    <cellStyle name="Normal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1581150</xdr:colOff>
      <xdr:row>12</xdr:row>
      <xdr:rowOff>85725</xdr:rowOff>
    </xdr:from>
    <xdr:to>
      <xdr:col>4</xdr:col>
      <xdr:colOff>247650</xdr:colOff>
      <xdr:row>14</xdr:row>
      <xdr:rowOff>9525</xdr:rowOff>
    </xdr:to>
    <xdr:sp macro="" textlink="">
      <xdr:nvSpPr>
        <xdr:cNvPr id="1025" name="AutoShape 1" descr="Förhandsgranskning av bild">
          <a:extLst>
            <a:ext uri="{FF2B5EF4-FFF2-40B4-BE49-F238E27FC236}">
              <a16:creationId xmlns:a16="http://schemas.microsoft.com/office/drawing/2014/main" id="{7388E507-3BDE-2A4A-EC82-04AD93799A27}"/>
            </a:ext>
          </a:extLst>
        </xdr:cNvPr>
        <xdr:cNvSpPr>
          <a:spLocks noChangeAspect="1" noChangeArrowheads="1"/>
        </xdr:cNvSpPr>
      </xdr:nvSpPr>
      <xdr:spPr bwMode="auto">
        <a:xfrm>
          <a:off x="3333750" y="2381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114300</xdr:rowOff>
    </xdr:to>
    <xdr:sp macro="" textlink="">
      <xdr:nvSpPr>
        <xdr:cNvPr id="2049" name="AutoShape 1" descr="Förhandsgranskning av bild">
          <a:extLst>
            <a:ext uri="{FF2B5EF4-FFF2-40B4-BE49-F238E27FC236}">
              <a16:creationId xmlns:a16="http://schemas.microsoft.com/office/drawing/2014/main" id="{84E50A9B-EB36-E461-BFAD-FF1A3DD32C80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55562</xdr:colOff>
      <xdr:row>1</xdr:row>
      <xdr:rowOff>142875</xdr:rowOff>
    </xdr:from>
    <xdr:to>
      <xdr:col>8</xdr:col>
      <xdr:colOff>6567</xdr:colOff>
      <xdr:row>25</xdr:row>
      <xdr:rowOff>16094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F0FFF144-DA8D-CB1C-BFDF-C74E8035A5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50" y="325438"/>
          <a:ext cx="4229317" cy="4254719"/>
        </a:xfrm>
        <a:prstGeom prst="rect">
          <a:avLst/>
        </a:prstGeom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CCB4F8-3C9B-4213-B8CC-357A51EE161B}">
  <dimension ref="A1:K26"/>
  <sheetViews>
    <sheetView workbookViewId="0">
      <selection activeCell="U17" sqref="U17"/>
    </sheetView>
  </sheetViews>
  <sheetFormatPr defaultRowHeight="14.5" x14ac:dyDescent="0.35"/>
  <cols>
    <col min="1" max="1" width="9.54296875" customWidth="1"/>
    <col min="2" max="2" width="12.453125" bestFit="1" customWidth="1"/>
    <col min="3" max="3" width="4.26953125" bestFit="1" customWidth="1"/>
    <col min="4" max="4" width="24.54296875" bestFit="1" customWidth="1"/>
    <col min="5" max="5" width="13.26953125" bestFit="1" customWidth="1"/>
    <col min="6" max="6" width="14.453125" bestFit="1" customWidth="1"/>
    <col min="7" max="7" width="16.7265625" bestFit="1" customWidth="1"/>
    <col min="8" max="8" width="12.54296875" bestFit="1" customWidth="1"/>
    <col min="9" max="9" width="28.26953125" bestFit="1" customWidth="1"/>
    <col min="10" max="10" width="36.453125" style="28" bestFit="1" customWidth="1"/>
    <col min="11" max="11" width="19.54296875" bestFit="1" customWidth="1"/>
  </cols>
  <sheetData>
    <row r="1" spans="1:11" ht="16.5" thickBot="1" x14ac:dyDescent="0.45">
      <c r="A1" s="46" t="s">
        <v>0</v>
      </c>
      <c r="B1" s="47" t="s">
        <v>1</v>
      </c>
      <c r="C1" s="47" t="s">
        <v>2</v>
      </c>
      <c r="D1" s="47" t="s">
        <v>3</v>
      </c>
      <c r="E1" s="47" t="s">
        <v>4</v>
      </c>
      <c r="F1" s="47" t="s">
        <v>5</v>
      </c>
      <c r="G1" s="47" t="s">
        <v>6</v>
      </c>
      <c r="H1" s="47" t="s">
        <v>7</v>
      </c>
      <c r="I1" s="47" t="s">
        <v>8</v>
      </c>
      <c r="J1" s="48" t="s">
        <v>43</v>
      </c>
      <c r="K1" s="49" t="s">
        <v>44</v>
      </c>
    </row>
    <row r="2" spans="1:11" x14ac:dyDescent="0.35">
      <c r="A2" s="6" t="s">
        <v>9</v>
      </c>
      <c r="B2" s="7" t="s">
        <v>10</v>
      </c>
      <c r="C2" s="8" t="s">
        <v>11</v>
      </c>
      <c r="D2" s="7"/>
      <c r="E2" s="7">
        <v>1380</v>
      </c>
      <c r="F2" s="9"/>
      <c r="G2" s="9">
        <f>E2+F2</f>
        <v>1380</v>
      </c>
      <c r="H2" s="9">
        <v>-500</v>
      </c>
      <c r="I2" s="39">
        <f>G2+H2</f>
        <v>880</v>
      </c>
      <c r="J2" s="50">
        <v>880</v>
      </c>
      <c r="K2" s="51">
        <f>J2-I2</f>
        <v>0</v>
      </c>
    </row>
    <row r="3" spans="1:11" x14ac:dyDescent="0.35">
      <c r="A3" s="30" t="s">
        <v>12</v>
      </c>
      <c r="B3" s="31" t="s">
        <v>13</v>
      </c>
      <c r="C3" s="32" t="s">
        <v>11</v>
      </c>
      <c r="D3" s="31"/>
      <c r="E3" s="31">
        <v>949</v>
      </c>
      <c r="F3" s="33"/>
      <c r="G3" s="33">
        <f t="shared" ref="G3:G18" si="0">E3+F3</f>
        <v>949</v>
      </c>
      <c r="H3" s="33">
        <v>-500</v>
      </c>
      <c r="I3" s="40">
        <f t="shared" ref="I3:I18" si="1">G3+H3</f>
        <v>449</v>
      </c>
      <c r="J3" s="44">
        <v>760</v>
      </c>
      <c r="K3" s="52">
        <f t="shared" ref="K3:K18" si="2">J3-I3</f>
        <v>311</v>
      </c>
    </row>
    <row r="4" spans="1:11" x14ac:dyDescent="0.35">
      <c r="A4" s="10" t="s">
        <v>14</v>
      </c>
      <c r="B4" s="3" t="s">
        <v>13</v>
      </c>
      <c r="C4" s="4">
        <v>164</v>
      </c>
      <c r="D4" s="3"/>
      <c r="E4" s="3">
        <v>829</v>
      </c>
      <c r="F4" s="5"/>
      <c r="G4" s="5">
        <f t="shared" si="0"/>
        <v>829</v>
      </c>
      <c r="H4" s="5">
        <v>-500</v>
      </c>
      <c r="I4" s="41">
        <f t="shared" si="1"/>
        <v>329</v>
      </c>
      <c r="J4" s="43">
        <v>329</v>
      </c>
      <c r="K4" s="53">
        <f t="shared" si="2"/>
        <v>0</v>
      </c>
    </row>
    <row r="5" spans="1:11" x14ac:dyDescent="0.35">
      <c r="A5" s="30" t="s">
        <v>15</v>
      </c>
      <c r="B5" s="31" t="s">
        <v>13</v>
      </c>
      <c r="C5" s="32" t="s">
        <v>16</v>
      </c>
      <c r="D5" s="31"/>
      <c r="E5" s="31">
        <v>949</v>
      </c>
      <c r="F5" s="33"/>
      <c r="G5" s="33">
        <f t="shared" si="0"/>
        <v>949</v>
      </c>
      <c r="H5" s="33">
        <v>-500</v>
      </c>
      <c r="I5" s="40">
        <f t="shared" si="1"/>
        <v>449</v>
      </c>
      <c r="J5" s="44">
        <v>760</v>
      </c>
      <c r="K5" s="52">
        <f t="shared" si="2"/>
        <v>311</v>
      </c>
    </row>
    <row r="6" spans="1:11" x14ac:dyDescent="0.35">
      <c r="A6" s="10" t="s">
        <v>17</v>
      </c>
      <c r="B6" s="3" t="s">
        <v>10</v>
      </c>
      <c r="C6" s="4" t="s">
        <v>11</v>
      </c>
      <c r="D6" s="3"/>
      <c r="E6" s="3">
        <v>1380</v>
      </c>
      <c r="F6" s="5"/>
      <c r="G6" s="5">
        <f t="shared" si="0"/>
        <v>1380</v>
      </c>
      <c r="H6" s="5">
        <v>-500</v>
      </c>
      <c r="I6" s="41">
        <f t="shared" si="1"/>
        <v>880</v>
      </c>
      <c r="J6" s="43">
        <v>880</v>
      </c>
      <c r="K6" s="53">
        <f t="shared" si="2"/>
        <v>0</v>
      </c>
    </row>
    <row r="7" spans="1:11" x14ac:dyDescent="0.35">
      <c r="A7" s="30" t="s">
        <v>18</v>
      </c>
      <c r="B7" s="31" t="s">
        <v>13</v>
      </c>
      <c r="C7" s="32" t="s">
        <v>16</v>
      </c>
      <c r="D7" s="31" t="s">
        <v>19</v>
      </c>
      <c r="E7" s="31">
        <v>949</v>
      </c>
      <c r="F7" s="34">
        <v>176</v>
      </c>
      <c r="G7" s="33">
        <f t="shared" si="0"/>
        <v>1125</v>
      </c>
      <c r="H7" s="33">
        <v>-500</v>
      </c>
      <c r="I7" s="40">
        <f t="shared" si="1"/>
        <v>625</v>
      </c>
      <c r="J7" s="44">
        <v>936</v>
      </c>
      <c r="K7" s="52">
        <f t="shared" si="2"/>
        <v>311</v>
      </c>
    </row>
    <row r="8" spans="1:11" x14ac:dyDescent="0.35">
      <c r="A8" s="10" t="s">
        <v>20</v>
      </c>
      <c r="B8" s="3"/>
      <c r="C8" s="4"/>
      <c r="D8" s="3" t="s">
        <v>21</v>
      </c>
      <c r="E8" s="3"/>
      <c r="F8" s="5">
        <f>450+240</f>
        <v>690</v>
      </c>
      <c r="G8" s="5">
        <f t="shared" si="0"/>
        <v>690</v>
      </c>
      <c r="H8" s="5">
        <v>-250</v>
      </c>
      <c r="I8" s="41">
        <f t="shared" si="1"/>
        <v>440</v>
      </c>
      <c r="J8" s="43">
        <v>440</v>
      </c>
      <c r="K8" s="53">
        <f t="shared" si="2"/>
        <v>0</v>
      </c>
    </row>
    <row r="9" spans="1:11" x14ac:dyDescent="0.35">
      <c r="A9" s="30" t="s">
        <v>22</v>
      </c>
      <c r="B9" s="31" t="s">
        <v>13</v>
      </c>
      <c r="C9" s="32" t="s">
        <v>23</v>
      </c>
      <c r="D9" s="31"/>
      <c r="E9" s="31">
        <v>949</v>
      </c>
      <c r="F9" s="33"/>
      <c r="G9" s="33">
        <f t="shared" si="0"/>
        <v>949</v>
      </c>
      <c r="H9" s="33">
        <v>-500</v>
      </c>
      <c r="I9" s="40">
        <f t="shared" si="1"/>
        <v>449</v>
      </c>
      <c r="J9" s="44">
        <v>760</v>
      </c>
      <c r="K9" s="52">
        <f t="shared" si="2"/>
        <v>311</v>
      </c>
    </row>
    <row r="10" spans="1:11" x14ac:dyDescent="0.35">
      <c r="A10" s="10" t="s">
        <v>24</v>
      </c>
      <c r="B10" s="3" t="s">
        <v>10</v>
      </c>
      <c r="C10" s="4" t="s">
        <v>23</v>
      </c>
      <c r="D10" s="3"/>
      <c r="E10" s="3">
        <v>1380</v>
      </c>
      <c r="F10" s="5"/>
      <c r="G10" s="5">
        <f t="shared" si="0"/>
        <v>1380</v>
      </c>
      <c r="H10" s="5">
        <v>-500</v>
      </c>
      <c r="I10" s="41">
        <f t="shared" si="1"/>
        <v>880</v>
      </c>
      <c r="J10" s="43">
        <v>880</v>
      </c>
      <c r="K10" s="53">
        <f t="shared" si="2"/>
        <v>0</v>
      </c>
    </row>
    <row r="11" spans="1:11" x14ac:dyDescent="0.35">
      <c r="A11" s="10" t="s">
        <v>25</v>
      </c>
      <c r="B11" s="3"/>
      <c r="C11" s="4"/>
      <c r="D11" s="3" t="s">
        <v>26</v>
      </c>
      <c r="E11" s="3"/>
      <c r="F11" s="5">
        <v>410</v>
      </c>
      <c r="G11" s="5">
        <f t="shared" si="0"/>
        <v>410</v>
      </c>
      <c r="H11" s="5">
        <v>-250</v>
      </c>
      <c r="I11" s="41">
        <f t="shared" si="1"/>
        <v>160</v>
      </c>
      <c r="J11" s="43">
        <v>160</v>
      </c>
      <c r="K11" s="53">
        <f t="shared" si="2"/>
        <v>0</v>
      </c>
    </row>
    <row r="12" spans="1:11" x14ac:dyDescent="0.35">
      <c r="A12" s="30" t="s">
        <v>27</v>
      </c>
      <c r="B12" s="31" t="s">
        <v>13</v>
      </c>
      <c r="C12" s="32" t="s">
        <v>11</v>
      </c>
      <c r="D12" s="31"/>
      <c r="E12" s="31">
        <v>949</v>
      </c>
      <c r="F12" s="33"/>
      <c r="G12" s="33">
        <f t="shared" si="0"/>
        <v>949</v>
      </c>
      <c r="H12" s="33">
        <v>-500</v>
      </c>
      <c r="I12" s="40">
        <f t="shared" si="1"/>
        <v>449</v>
      </c>
      <c r="J12" s="44">
        <v>760</v>
      </c>
      <c r="K12" s="52">
        <f t="shared" si="2"/>
        <v>311</v>
      </c>
    </row>
    <row r="13" spans="1:11" x14ac:dyDescent="0.35">
      <c r="A13" s="10" t="s">
        <v>28</v>
      </c>
      <c r="B13" s="3"/>
      <c r="C13" s="4" t="s">
        <v>23</v>
      </c>
      <c r="D13" s="3" t="s">
        <v>29</v>
      </c>
      <c r="E13" s="3"/>
      <c r="F13" s="5">
        <v>240</v>
      </c>
      <c r="G13" s="5">
        <f t="shared" si="0"/>
        <v>240</v>
      </c>
      <c r="H13" s="5"/>
      <c r="I13" s="41">
        <f t="shared" si="1"/>
        <v>240</v>
      </c>
      <c r="J13" s="43">
        <v>240</v>
      </c>
      <c r="K13" s="53">
        <f t="shared" si="2"/>
        <v>0</v>
      </c>
    </row>
    <row r="14" spans="1:11" x14ac:dyDescent="0.35">
      <c r="A14" s="30" t="s">
        <v>30</v>
      </c>
      <c r="B14" s="31" t="s">
        <v>13</v>
      </c>
      <c r="C14" s="32" t="s">
        <v>11</v>
      </c>
      <c r="D14" s="31"/>
      <c r="E14" s="31">
        <v>949</v>
      </c>
      <c r="F14" s="33"/>
      <c r="G14" s="33">
        <f t="shared" si="0"/>
        <v>949</v>
      </c>
      <c r="H14" s="33">
        <v>-500</v>
      </c>
      <c r="I14" s="40">
        <f t="shared" si="1"/>
        <v>449</v>
      </c>
      <c r="J14" s="44">
        <v>760</v>
      </c>
      <c r="K14" s="52">
        <f t="shared" si="2"/>
        <v>311</v>
      </c>
    </row>
    <row r="15" spans="1:11" x14ac:dyDescent="0.35">
      <c r="A15" s="30" t="s">
        <v>31</v>
      </c>
      <c r="B15" s="31" t="s">
        <v>13</v>
      </c>
      <c r="C15" s="32" t="s">
        <v>11</v>
      </c>
      <c r="D15" s="31"/>
      <c r="E15" s="31">
        <v>949</v>
      </c>
      <c r="F15" s="33"/>
      <c r="G15" s="33">
        <f t="shared" si="0"/>
        <v>949</v>
      </c>
      <c r="H15" s="33">
        <v>-500</v>
      </c>
      <c r="I15" s="40">
        <f t="shared" si="1"/>
        <v>449</v>
      </c>
      <c r="J15" s="44">
        <v>760</v>
      </c>
      <c r="K15" s="52">
        <f t="shared" si="2"/>
        <v>311</v>
      </c>
    </row>
    <row r="16" spans="1:11" x14ac:dyDescent="0.35">
      <c r="A16" s="30" t="s">
        <v>32</v>
      </c>
      <c r="B16" s="31" t="s">
        <v>13</v>
      </c>
      <c r="C16" s="32" t="s">
        <v>33</v>
      </c>
      <c r="D16" s="31"/>
      <c r="E16" s="31">
        <v>949</v>
      </c>
      <c r="F16" s="33"/>
      <c r="G16" s="33">
        <f t="shared" si="0"/>
        <v>949</v>
      </c>
      <c r="H16" s="33">
        <v>-500</v>
      </c>
      <c r="I16" s="40">
        <f t="shared" si="1"/>
        <v>449</v>
      </c>
      <c r="J16" s="44">
        <v>760</v>
      </c>
      <c r="K16" s="52">
        <f t="shared" si="2"/>
        <v>311</v>
      </c>
    </row>
    <row r="17" spans="1:11" x14ac:dyDescent="0.35">
      <c r="A17" s="10" t="s">
        <v>34</v>
      </c>
      <c r="B17" s="3" t="s">
        <v>13</v>
      </c>
      <c r="C17" s="4">
        <v>164</v>
      </c>
      <c r="D17" s="3" t="s">
        <v>35</v>
      </c>
      <c r="E17" s="3">
        <v>829</v>
      </c>
      <c r="F17" s="5">
        <v>240</v>
      </c>
      <c r="G17" s="5">
        <f t="shared" si="0"/>
        <v>1069</v>
      </c>
      <c r="H17" s="5">
        <v>-500</v>
      </c>
      <c r="I17" s="41">
        <f t="shared" si="1"/>
        <v>569</v>
      </c>
      <c r="J17" s="45">
        <v>569</v>
      </c>
      <c r="K17" s="53">
        <f t="shared" si="2"/>
        <v>0</v>
      </c>
    </row>
    <row r="18" spans="1:11" ht="15" thickBot="1" x14ac:dyDescent="0.4">
      <c r="A18" s="35" t="s">
        <v>36</v>
      </c>
      <c r="B18" s="36" t="s">
        <v>13</v>
      </c>
      <c r="C18" s="37" t="s">
        <v>23</v>
      </c>
      <c r="D18" s="36"/>
      <c r="E18" s="36">
        <v>949</v>
      </c>
      <c r="F18" s="38"/>
      <c r="G18" s="38">
        <f t="shared" si="0"/>
        <v>949</v>
      </c>
      <c r="H18" s="38">
        <v>-500</v>
      </c>
      <c r="I18" s="42">
        <f t="shared" si="1"/>
        <v>449</v>
      </c>
      <c r="J18" s="54">
        <v>760</v>
      </c>
      <c r="K18" s="55">
        <f t="shared" si="2"/>
        <v>311</v>
      </c>
    </row>
    <row r="19" spans="1:11" ht="15" thickBot="1" x14ac:dyDescent="0.4">
      <c r="C19" s="1"/>
      <c r="F19" s="2"/>
      <c r="G19" s="2"/>
      <c r="H19" s="2"/>
      <c r="I19" s="1"/>
    </row>
    <row r="20" spans="1:11" s="11" customFormat="1" x14ac:dyDescent="0.35">
      <c r="A20" s="13" t="s">
        <v>37</v>
      </c>
      <c r="B20" s="14"/>
      <c r="C20" s="15"/>
      <c r="D20" s="14"/>
      <c r="E20" s="14"/>
      <c r="F20" s="16"/>
      <c r="G20" s="16"/>
      <c r="H20" s="16">
        <v>500</v>
      </c>
      <c r="I20" s="17"/>
      <c r="J20" s="29"/>
    </row>
    <row r="21" spans="1:11" s="11" customFormat="1" x14ac:dyDescent="0.35">
      <c r="A21" s="18" t="s">
        <v>38</v>
      </c>
      <c r="B21" s="19"/>
      <c r="C21" s="20"/>
      <c r="D21" s="19"/>
      <c r="E21" s="19"/>
      <c r="F21" s="21"/>
      <c r="G21" s="21"/>
      <c r="H21" s="21">
        <v>500</v>
      </c>
      <c r="I21" s="22"/>
      <c r="J21" s="29"/>
    </row>
    <row r="22" spans="1:11" s="11" customFormat="1" x14ac:dyDescent="0.35">
      <c r="A22" s="18" t="s">
        <v>39</v>
      </c>
      <c r="B22" s="19"/>
      <c r="C22" s="20"/>
      <c r="D22" s="19"/>
      <c r="E22" s="19"/>
      <c r="F22" s="21"/>
      <c r="G22" s="21"/>
      <c r="H22" s="21">
        <v>500</v>
      </c>
      <c r="I22" s="22"/>
      <c r="J22" s="29"/>
    </row>
    <row r="23" spans="1:11" s="11" customFormat="1" ht="15" thickBot="1" x14ac:dyDescent="0.4">
      <c r="A23" s="23" t="s">
        <v>40</v>
      </c>
      <c r="B23" s="24"/>
      <c r="C23" s="25"/>
      <c r="D23" s="24"/>
      <c r="E23" s="24"/>
      <c r="F23" s="26"/>
      <c r="G23" s="26"/>
      <c r="H23" s="26">
        <v>500</v>
      </c>
      <c r="I23" s="27"/>
      <c r="J23" s="29"/>
    </row>
    <row r="24" spans="1:11" x14ac:dyDescent="0.35">
      <c r="C24" s="1"/>
      <c r="F24" s="1"/>
      <c r="G24" s="1"/>
      <c r="H24" s="1"/>
      <c r="I24" s="1"/>
    </row>
    <row r="25" spans="1:11" x14ac:dyDescent="0.35">
      <c r="A25" s="12" t="s">
        <v>41</v>
      </c>
    </row>
    <row r="26" spans="1:11" x14ac:dyDescent="0.35">
      <c r="A26" s="12" t="s">
        <v>42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DB40E1-B4BE-48DB-A070-7B2F13AE85C0}">
  <dimension ref="D7:D22"/>
  <sheetViews>
    <sheetView tabSelected="1" zoomScale="80" zoomScaleNormal="80" workbookViewId="0">
      <selection activeCell="R28" sqref="R28"/>
    </sheetView>
  </sheetViews>
  <sheetFormatPr defaultRowHeight="14.5" x14ac:dyDescent="0.35"/>
  <sheetData>
    <row r="7" spans="4:4" x14ac:dyDescent="0.35">
      <c r="D7" t="e" vm="1">
        <v>#VALUE!</v>
      </c>
    </row>
    <row r="8" spans="4:4" x14ac:dyDescent="0.35">
      <c r="D8" t="e" vm="1">
        <v>#VALUE!</v>
      </c>
    </row>
    <row r="9" spans="4:4" x14ac:dyDescent="0.35">
      <c r="D9" t="e" vm="1">
        <v>#VALUE!</v>
      </c>
    </row>
    <row r="10" spans="4:4" x14ac:dyDescent="0.35">
      <c r="D10" t="e" vm="1">
        <v>#VALUE!</v>
      </c>
    </row>
    <row r="11" spans="4:4" x14ac:dyDescent="0.35">
      <c r="D11" t="e" vm="1">
        <v>#VALUE!</v>
      </c>
    </row>
    <row r="12" spans="4:4" x14ac:dyDescent="0.35">
      <c r="D12" t="e" vm="1">
        <v>#VALUE!</v>
      </c>
    </row>
    <row r="13" spans="4:4" x14ac:dyDescent="0.35">
      <c r="D13" t="e" vm="1">
        <v>#VALUE!</v>
      </c>
    </row>
    <row r="14" spans="4:4" x14ac:dyDescent="0.35">
      <c r="D14" t="e" vm="1">
        <v>#VALUE!</v>
      </c>
    </row>
    <row r="15" spans="4:4" x14ac:dyDescent="0.35">
      <c r="D15" t="e" vm="1">
        <v>#VALUE!</v>
      </c>
    </row>
    <row r="16" spans="4:4" x14ac:dyDescent="0.35">
      <c r="D16" t="e" vm="1">
        <v>#VALUE!</v>
      </c>
    </row>
    <row r="17" spans="4:4" x14ac:dyDescent="0.35">
      <c r="D17" t="e" vm="1">
        <v>#VALUE!</v>
      </c>
    </row>
    <row r="18" spans="4:4" x14ac:dyDescent="0.35">
      <c r="D18" t="e" vm="1">
        <v>#VALUE!</v>
      </c>
    </row>
    <row r="19" spans="4:4" x14ac:dyDescent="0.35">
      <c r="D19" t="e" vm="1">
        <v>#VALUE!</v>
      </c>
    </row>
    <row r="20" spans="4:4" x14ac:dyDescent="0.35">
      <c r="D20" t="e" vm="1">
        <v>#VALUE!</v>
      </c>
    </row>
    <row r="21" spans="4:4" x14ac:dyDescent="0.35">
      <c r="D21" t="e" vm="1">
        <v>#VALUE!</v>
      </c>
    </row>
    <row r="22" spans="4:4" x14ac:dyDescent="0.35">
      <c r="D22" t="e" vm="1">
        <v>#VALUE!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Blad1</vt:lpstr>
      <vt:lpstr>Blad2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Michelle Hellman di Zazzo</dc:creator>
  <cp:lastModifiedBy>David Hedlund</cp:lastModifiedBy>
  <dcterms:created xsi:type="dcterms:W3CDTF">2025-10-07T11:31:38Z</dcterms:created>
  <dcterms:modified xsi:type="dcterms:W3CDTF">2025-11-21T13:58:48Z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2025-11-21T13:58:35Z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f2019d01-4041-48bc-9198-6f47ffe7850a</vt:lpwstr>
  </property>
  <property fmtid="{D5CDD505-2E9C-101B-9397-08002B2CF9AE}" pid="7" name="MSIP_Label_defa4170-0d19-0005-0004-bc88714345d2_ActionId">
    <vt:lpwstr>b6d544ab-428b-4f56-b200-f67e00c7885e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