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com-my.sharepoint.com/personal/emilia_eriksson_reckitt_com/Documents/Privat/"/>
    </mc:Choice>
  </mc:AlternateContent>
  <xr:revisionPtr revIDLastSave="0" documentId="8_{1439E9DE-62DE-46AE-893F-11652F29556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atcher och arbetsfördelning" sheetId="3" r:id="rId1"/>
    <sheet name="USM" sheetId="4" r:id="rId2"/>
    <sheet name="Kontaktuppgifter" sheetId="2" r:id="rId3"/>
  </sheets>
  <definedNames>
    <definedName name="_xlnm._FilterDatabase" localSheetId="0" hidden="1">'Matcher och arbetsfördelning'!$A$1:$M$39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3" l="1"/>
  <c r="R15" i="3"/>
  <c r="R13" i="3"/>
  <c r="R12" i="3"/>
  <c r="K44" i="3"/>
  <c r="K45" i="3"/>
  <c r="K46" i="3"/>
  <c r="K47" i="3"/>
  <c r="K48" i="3"/>
  <c r="K49" i="3"/>
  <c r="K50" i="3"/>
  <c r="K51" i="3"/>
  <c r="K52" i="3"/>
  <c r="K53" i="3"/>
  <c r="K54" i="3"/>
  <c r="K43" i="3"/>
</calcChain>
</file>

<file path=xl/sharedStrings.xml><?xml version="1.0" encoding="utf-8"?>
<sst xmlns="http://schemas.openxmlformats.org/spreadsheetml/2006/main" count="537" uniqueCount="166">
  <si>
    <t>Matchnr</t>
  </si>
  <si>
    <t>Dag</t>
  </si>
  <si>
    <t>Datum |</t>
  </si>
  <si>
    <t>Tid</t>
  </si>
  <si>
    <t>Tävling</t>
  </si>
  <si>
    <t>Hometeam</t>
  </si>
  <si>
    <t>Awayteam</t>
  </si>
  <si>
    <t>Venue</t>
  </si>
  <si>
    <t>Söndag</t>
  </si>
  <si>
    <t>2023-09-17</t>
  </si>
  <si>
    <t>12:15</t>
  </si>
  <si>
    <t>Ungdomsserier pojkar - Pojkar U15 Nivå 2 Syd</t>
  </si>
  <si>
    <t xml:space="preserve">Nyköping </t>
  </si>
  <si>
    <t>Fryshuset Vit 2</t>
  </si>
  <si>
    <t>Rosenborgsskolan</t>
  </si>
  <si>
    <t>15:45</t>
  </si>
  <si>
    <t>SBBK P09 VIT</t>
  </si>
  <si>
    <t>Sporthallen, Nyköping</t>
  </si>
  <si>
    <t>2023-09-24</t>
  </si>
  <si>
    <t>12:00</t>
  </si>
  <si>
    <t>Norrköping</t>
  </si>
  <si>
    <t>Stuvstahallen</t>
  </si>
  <si>
    <t>15:15</t>
  </si>
  <si>
    <t xml:space="preserve">KFUM Huddinge Basketklubb </t>
  </si>
  <si>
    <t>Lördag</t>
  </si>
  <si>
    <t>2023-10-07</t>
  </si>
  <si>
    <t>10:45</t>
  </si>
  <si>
    <t>AIK Gul</t>
  </si>
  <si>
    <t>Vasalundshallen</t>
  </si>
  <si>
    <t>Hammarby Hökarängen</t>
  </si>
  <si>
    <t>Hagsätrahallen</t>
  </si>
  <si>
    <t>2023-10-08</t>
  </si>
  <si>
    <t>Motala Basket - W72</t>
  </si>
  <si>
    <t>17:00</t>
  </si>
  <si>
    <t>14:00</t>
  </si>
  <si>
    <t>2023-11-12</t>
  </si>
  <si>
    <t>Bagartorpshallen</t>
  </si>
  <si>
    <t>Skuru Grön</t>
  </si>
  <si>
    <t>Nacka Sporthall</t>
  </si>
  <si>
    <t>2023-11-18</t>
  </si>
  <si>
    <t>11:45</t>
  </si>
  <si>
    <t>Tälje Gymnasium</t>
  </si>
  <si>
    <t>2023-11-19</t>
  </si>
  <si>
    <t>15:30</t>
  </si>
  <si>
    <t>2023-11-26</t>
  </si>
  <si>
    <t>KFUM Linköping</t>
  </si>
  <si>
    <t>Vasahallen</t>
  </si>
  <si>
    <t>2023-12-03</t>
  </si>
  <si>
    <t>2023-12-10</t>
  </si>
  <si>
    <t>14:15</t>
  </si>
  <si>
    <t>2023-12-16</t>
  </si>
  <si>
    <t>Tyresö Röd</t>
  </si>
  <si>
    <t>17:30</t>
  </si>
  <si>
    <t>Haga Haninge Röd</t>
  </si>
  <si>
    <t>2023-12-17</t>
  </si>
  <si>
    <t>2024-01-21</t>
  </si>
  <si>
    <t>Brännkyrkahallen L</t>
  </si>
  <si>
    <t>2024-02-03</t>
  </si>
  <si>
    <t>Forellhallen (fd.Bollmorah.)</t>
  </si>
  <si>
    <t>16:45</t>
  </si>
  <si>
    <t>Brandbergshallen</t>
  </si>
  <si>
    <t>2024-02-10</t>
  </si>
  <si>
    <t>2024-02-11</t>
  </si>
  <si>
    <t>2024-03-03</t>
  </si>
  <si>
    <t>Motala Sporthall</t>
  </si>
  <si>
    <t>2024-03-17</t>
  </si>
  <si>
    <t>Ungdomsserier pojkar - Pojkar U15 Pojkar U15</t>
  </si>
  <si>
    <t>Norrköpings Basketförening - svart</t>
  </si>
  <si>
    <t>2023-10-29</t>
  </si>
  <si>
    <t>13:45</t>
  </si>
  <si>
    <t>Söderköpings Basketbollklubb</t>
  </si>
  <si>
    <t>13:30</t>
  </si>
  <si>
    <t>Eskilstuna Basket</t>
  </si>
  <si>
    <t>Bollhuset 1, Eskilstuna</t>
  </si>
  <si>
    <t>13:00</t>
  </si>
  <si>
    <t>Eskilstuna Basket P10</t>
  </si>
  <si>
    <t>10:30</t>
  </si>
  <si>
    <t>Norrköpings Basketförening - orange PU14</t>
  </si>
  <si>
    <t>Stadium Arena D</t>
  </si>
  <si>
    <t>2024-01-14</t>
  </si>
  <si>
    <t>15:00</t>
  </si>
  <si>
    <t>Ramunderhallen</t>
  </si>
  <si>
    <t>2024-03-23</t>
  </si>
  <si>
    <t>2024-04-14</t>
  </si>
  <si>
    <t>10:15</t>
  </si>
  <si>
    <t>Förälder 1</t>
  </si>
  <si>
    <t>Förälder 2</t>
  </si>
  <si>
    <t>Förälder 3</t>
  </si>
  <si>
    <t>Arbetsuppgift Föräldrar</t>
  </si>
  <si>
    <t>Skjutsa och Sekretariat</t>
  </si>
  <si>
    <t>Sekretariat</t>
  </si>
  <si>
    <t xml:space="preserve">Skjutsa  </t>
  </si>
  <si>
    <t>Barn</t>
  </si>
  <si>
    <t>Skjutsa</t>
  </si>
  <si>
    <t>Telefonnummer spelare</t>
  </si>
  <si>
    <t>Kontaktuppgifter till förälder enligt laget</t>
  </si>
  <si>
    <t>Alexander Olsson</t>
  </si>
  <si>
    <t>Mobil: 0761854647</t>
  </si>
  <si>
    <t>Sandra: 0703125480</t>
  </si>
  <si>
    <t>Charlie Rosen</t>
  </si>
  <si>
    <t>Mobil: 0705683652</t>
  </si>
  <si>
    <t>Andreas: 0706596943</t>
  </si>
  <si>
    <t>Filip Österlund Spjut</t>
  </si>
  <si>
    <t>Finns ej</t>
  </si>
  <si>
    <t xml:space="preserve">Sofia: 0720080515 </t>
  </si>
  <si>
    <t>Matas Samsanavicius</t>
  </si>
  <si>
    <t>Lina: 0762162371</t>
  </si>
  <si>
    <t>Mustafa Kablawi</t>
  </si>
  <si>
    <t>Lama: 0762067022</t>
  </si>
  <si>
    <t>Theo Gauffin</t>
  </si>
  <si>
    <t>Nathalie: 0737165865</t>
  </si>
  <si>
    <t>Jahsiah Berglund</t>
  </si>
  <si>
    <t>Mobil: 0760212344</t>
  </si>
  <si>
    <t>Sofia: 0739873348</t>
  </si>
  <si>
    <t>Jakob Björk</t>
  </si>
  <si>
    <t>Erik: 0702139146 Catharina: 0709102992</t>
  </si>
  <si>
    <t>Manfred Karlsson</t>
  </si>
  <si>
    <t>Walther Nubert</t>
  </si>
  <si>
    <t>Mobil: 0766221190</t>
  </si>
  <si>
    <t>Gustav: 0724040060 Emilia: 0723899517</t>
  </si>
  <si>
    <t>Victor Sundström</t>
  </si>
  <si>
    <t>Mobil: 0793357132</t>
  </si>
  <si>
    <t>Mobil: 0707645042</t>
  </si>
  <si>
    <t>Antal arbetsuppgifter totalt</t>
  </si>
  <si>
    <t>Anders: 0738360200 Sandra: 0739798630</t>
  </si>
  <si>
    <t>KIOSK</t>
  </si>
  <si>
    <t>USM</t>
  </si>
  <si>
    <t>Bankeryd</t>
  </si>
  <si>
    <t>2023-10-20-2023-10-22</t>
  </si>
  <si>
    <t>Fredag-Söndag</t>
  </si>
  <si>
    <t xml:space="preserve">Fredag </t>
  </si>
  <si>
    <t>Nyköping</t>
  </si>
  <si>
    <t>Spånga basket</t>
  </si>
  <si>
    <t>Hölö allaktivitetshall</t>
  </si>
  <si>
    <t>Kungsholmen basket</t>
  </si>
  <si>
    <t>Södertälje Open</t>
  </si>
  <si>
    <t>Förälder 4</t>
  </si>
  <si>
    <t>Skjutsa o</t>
  </si>
  <si>
    <t>PLATSER I BILAR</t>
  </si>
  <si>
    <t>Matchvärd</t>
  </si>
  <si>
    <t>Speaker</t>
  </si>
  <si>
    <t>Match 1</t>
  </si>
  <si>
    <t>Nyköping- Trelleborg</t>
  </si>
  <si>
    <t>Match 2</t>
  </si>
  <si>
    <t>Match 3</t>
  </si>
  <si>
    <t>Match 4</t>
  </si>
  <si>
    <t>Lag</t>
  </si>
  <si>
    <t>9.00</t>
  </si>
  <si>
    <t>11.00</t>
  </si>
  <si>
    <t>17.00</t>
  </si>
  <si>
    <t xml:space="preserve">19.00 </t>
  </si>
  <si>
    <t>Östersund- Nyköping</t>
  </si>
  <si>
    <t>Haga Haninge- Trelleborg</t>
  </si>
  <si>
    <t>9.30</t>
  </si>
  <si>
    <t>Trelleborg- Östersund</t>
  </si>
  <si>
    <t>11.30</t>
  </si>
  <si>
    <t>Nyköping- Haga Haninge</t>
  </si>
  <si>
    <t>Östersund- Haga Haninge</t>
  </si>
  <si>
    <t>Protokoll</t>
  </si>
  <si>
    <t>Klockan</t>
  </si>
  <si>
    <t xml:space="preserve">24 sekunders </t>
  </si>
  <si>
    <t>Kamera</t>
  </si>
  <si>
    <t>Arbetsfördelning</t>
  </si>
  <si>
    <t>Protokoll assistant</t>
  </si>
  <si>
    <t>LÖRDAG 2 December</t>
  </si>
  <si>
    <t>SÖNDAG 3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</si>
</sst>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" fillId="6" borderId="0" applyNumberFormat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4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0" fontId="8" fillId="3" borderId="13" xfId="2" applyBorder="1"/>
    <xf numFmtId="0" fontId="0" fillId="0" borderId="13" xfId="0" applyBorder="1"/>
    <xf numFmtId="0" fontId="6" fillId="2" borderId="13" xfId="1" applyBorder="1"/>
    <xf numFmtId="0" fontId="7" fillId="0" borderId="13" xfId="0" applyFont="1" applyBorder="1"/>
    <xf numFmtId="0" fontId="5" fillId="0" borderId="13" xfId="0" applyFont="1" applyBorder="1"/>
    <xf numFmtId="0" fontId="4" fillId="0" borderId="14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9" fillId="4" borderId="13" xfId="3" applyBorder="1"/>
    <xf numFmtId="0" fontId="9" fillId="4" borderId="0" xfId="3"/>
    <xf numFmtId="0" fontId="7" fillId="0" borderId="0" xfId="0" applyFont="1"/>
    <xf numFmtId="0" fontId="2" fillId="0" borderId="13" xfId="0" applyFont="1" applyBorder="1"/>
    <xf numFmtId="0" fontId="6" fillId="2" borderId="0" xfId="1"/>
    <xf numFmtId="14" fontId="6" fillId="2" borderId="13" xfId="1" applyNumberFormat="1" applyBorder="1"/>
    <xf numFmtId="20" fontId="6" fillId="2" borderId="13" xfId="1" applyNumberFormat="1" applyBorder="1"/>
    <xf numFmtId="0" fontId="9" fillId="4" borderId="17" xfId="3" applyBorder="1" applyAlignment="1">
      <alignment horizontal="center"/>
    </xf>
    <xf numFmtId="0" fontId="9" fillId="4" borderId="0" xfId="3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10" fillId="5" borderId="0" xfId="4" applyAlignment="1">
      <alignment horizontal="center"/>
    </xf>
    <xf numFmtId="0" fontId="1" fillId="6" borderId="0" xfId="5" applyAlignment="1">
      <alignment horizontal="center"/>
    </xf>
  </cellXfs>
  <cellStyles count="6">
    <cellStyle name="60% - Accent2" xfId="5" builtinId="36"/>
    <cellStyle name="Accent2" xfId="4" builtinId="33"/>
    <cellStyle name="Bad" xfId="3" builtinId="27"/>
    <cellStyle name="Good" xfId="1" builtinId="26"/>
    <cellStyle name="Neutral" xfId="2" builtinId="28"/>
    <cellStyle name="Normal" xfId="0" builtinId="0"/>
  </cellStyles>
  <dxfs count="0"/>
  <tableStyles count="0" defaultTableStyle="Table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0EDA-512A-4AB2-B6F7-00BBA7A7DB52}">
  <dimension ref="A1:S54"/>
  <sheetViews>
    <sheetView tabSelected="1" topLeftCell="A17" zoomScale="90" zoomScaleNormal="90" workbookViewId="0">
      <selection activeCell="J27" sqref="J27"/>
    </sheetView>
  </sheetViews>
  <sheetFormatPr defaultRowHeight="15" x14ac:dyDescent="0.25"/>
  <cols>
    <col min="1" max="1" width="10.5703125" bestFit="1" customWidth="1"/>
    <col min="2" max="2" width="10.7109375" customWidth="1"/>
    <col min="3" max="3" width="20.85546875" bestFit="1" customWidth="1"/>
    <col min="4" max="4" width="7" bestFit="1" customWidth="1"/>
    <col min="5" max="5" width="46.28515625" customWidth="1"/>
    <col min="6" max="6" width="24.7109375" customWidth="1"/>
    <col min="7" max="7" width="28.28515625" customWidth="1"/>
    <col min="8" max="8" width="24" customWidth="1"/>
    <col min="9" max="9" width="23.7109375" customWidth="1"/>
    <col min="10" max="10" width="19.140625" customWidth="1"/>
    <col min="11" max="11" width="16.140625" bestFit="1" customWidth="1"/>
    <col min="12" max="12" width="22.7109375" bestFit="1" customWidth="1"/>
    <col min="13" max="13" width="18.85546875" bestFit="1" customWidth="1"/>
    <col min="14" max="14" width="4.140625" customWidth="1"/>
    <col min="15" max="16" width="3.85546875" customWidth="1"/>
    <col min="17" max="17" width="3.42578125" customWidth="1"/>
    <col min="18" max="18" width="4" customWidth="1"/>
    <col min="19" max="19" width="31.42578125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88</v>
      </c>
      <c r="J1" s="1" t="s">
        <v>85</v>
      </c>
      <c r="K1" s="1" t="s">
        <v>86</v>
      </c>
      <c r="L1" s="1" t="s">
        <v>87</v>
      </c>
      <c r="M1" s="1" t="s">
        <v>136</v>
      </c>
    </row>
    <row r="2" spans="1:19" x14ac:dyDescent="0.25">
      <c r="A2" s="16">
        <v>31574165</v>
      </c>
      <c r="B2" s="17" t="s">
        <v>8</v>
      </c>
      <c r="C2" s="17" t="s">
        <v>9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89</v>
      </c>
      <c r="J2" s="17" t="s">
        <v>96</v>
      </c>
      <c r="K2" s="17" t="s">
        <v>99</v>
      </c>
      <c r="L2" s="17" t="s">
        <v>116</v>
      </c>
      <c r="M2" s="17"/>
    </row>
    <row r="3" spans="1:19" x14ac:dyDescent="0.25">
      <c r="A3" s="16">
        <v>31574167</v>
      </c>
      <c r="B3" s="17" t="s">
        <v>8</v>
      </c>
      <c r="C3" s="17" t="s">
        <v>9</v>
      </c>
      <c r="D3" s="17" t="s">
        <v>15</v>
      </c>
      <c r="E3" s="17" t="s">
        <v>11</v>
      </c>
      <c r="F3" s="17" t="s">
        <v>12</v>
      </c>
      <c r="G3" s="17" t="s">
        <v>16</v>
      </c>
      <c r="H3" s="17" t="s">
        <v>14</v>
      </c>
      <c r="I3" s="17" t="s">
        <v>89</v>
      </c>
      <c r="J3" s="17" t="s">
        <v>96</v>
      </c>
      <c r="K3" s="17" t="s">
        <v>99</v>
      </c>
      <c r="L3" s="17" t="s">
        <v>116</v>
      </c>
      <c r="M3" s="17"/>
    </row>
    <row r="4" spans="1:19" x14ac:dyDescent="0.25">
      <c r="A4" s="16">
        <v>31574174</v>
      </c>
      <c r="B4" s="17" t="s">
        <v>8</v>
      </c>
      <c r="C4" s="17" t="s">
        <v>18</v>
      </c>
      <c r="D4" s="17" t="s">
        <v>22</v>
      </c>
      <c r="E4" s="17" t="s">
        <v>11</v>
      </c>
      <c r="F4" s="17" t="s">
        <v>23</v>
      </c>
      <c r="G4" s="17" t="s">
        <v>12</v>
      </c>
      <c r="H4" s="17" t="s">
        <v>21</v>
      </c>
      <c r="I4" s="17" t="s">
        <v>91</v>
      </c>
      <c r="J4" s="17" t="s">
        <v>105</v>
      </c>
      <c r="K4" s="17" t="s">
        <v>109</v>
      </c>
      <c r="L4" s="17" t="s">
        <v>114</v>
      </c>
      <c r="M4" s="17"/>
    </row>
    <row r="5" spans="1:19" x14ac:dyDescent="0.25">
      <c r="A5" s="16">
        <v>31574172</v>
      </c>
      <c r="B5" s="17" t="s">
        <v>8</v>
      </c>
      <c r="C5" s="17" t="s">
        <v>18</v>
      </c>
      <c r="D5" s="17" t="s">
        <v>19</v>
      </c>
      <c r="E5" s="17" t="s">
        <v>11</v>
      </c>
      <c r="F5" s="17" t="s">
        <v>20</v>
      </c>
      <c r="G5" s="17" t="s">
        <v>12</v>
      </c>
      <c r="H5" s="17" t="s">
        <v>21</v>
      </c>
      <c r="I5" s="17" t="s">
        <v>91</v>
      </c>
      <c r="J5" s="17" t="s">
        <v>105</v>
      </c>
      <c r="K5" s="17" t="s">
        <v>109</v>
      </c>
      <c r="L5" s="17" t="s">
        <v>114</v>
      </c>
      <c r="M5" s="17"/>
    </row>
    <row r="6" spans="1:19" x14ac:dyDescent="0.25">
      <c r="A6" s="16">
        <v>31574178</v>
      </c>
      <c r="B6" s="17" t="s">
        <v>24</v>
      </c>
      <c r="C6" s="17" t="s">
        <v>25</v>
      </c>
      <c r="D6" s="17" t="s">
        <v>26</v>
      </c>
      <c r="E6" s="17" t="s">
        <v>11</v>
      </c>
      <c r="F6" s="17" t="s">
        <v>27</v>
      </c>
      <c r="G6" s="17" t="s">
        <v>12</v>
      </c>
      <c r="H6" s="17" t="s">
        <v>28</v>
      </c>
      <c r="I6" s="17" t="s">
        <v>91</v>
      </c>
      <c r="J6" s="17" t="s">
        <v>102</v>
      </c>
      <c r="K6" s="17" t="s">
        <v>117</v>
      </c>
      <c r="L6" s="17" t="s">
        <v>120</v>
      </c>
      <c r="M6" s="17"/>
    </row>
    <row r="7" spans="1:19" x14ac:dyDescent="0.25">
      <c r="A7" s="16">
        <v>31574181</v>
      </c>
      <c r="B7" s="17" t="s">
        <v>24</v>
      </c>
      <c r="C7" s="17" t="s">
        <v>25</v>
      </c>
      <c r="D7" s="17" t="s">
        <v>22</v>
      </c>
      <c r="E7" s="17" t="s">
        <v>11</v>
      </c>
      <c r="F7" s="17" t="s">
        <v>29</v>
      </c>
      <c r="G7" s="17" t="s">
        <v>12</v>
      </c>
      <c r="H7" s="17" t="s">
        <v>30</v>
      </c>
      <c r="I7" s="17" t="s">
        <v>91</v>
      </c>
      <c r="J7" s="17" t="s">
        <v>102</v>
      </c>
      <c r="K7" s="17" t="s">
        <v>117</v>
      </c>
      <c r="L7" s="17" t="s">
        <v>120</v>
      </c>
      <c r="M7" s="17"/>
    </row>
    <row r="8" spans="1:19" x14ac:dyDescent="0.25">
      <c r="A8" s="16">
        <v>31582007</v>
      </c>
      <c r="B8" s="17" t="s">
        <v>8</v>
      </c>
      <c r="C8" s="17" t="s">
        <v>31</v>
      </c>
      <c r="D8" s="17" t="s">
        <v>19</v>
      </c>
      <c r="E8" s="17" t="s">
        <v>66</v>
      </c>
      <c r="F8" s="17" t="s">
        <v>12</v>
      </c>
      <c r="G8" s="17" t="s">
        <v>67</v>
      </c>
      <c r="H8" s="17" t="s">
        <v>17</v>
      </c>
      <c r="I8" s="17" t="s">
        <v>90</v>
      </c>
      <c r="J8" s="17" t="s">
        <v>117</v>
      </c>
      <c r="K8" s="17" t="s">
        <v>105</v>
      </c>
      <c r="L8" s="17" t="s">
        <v>109</v>
      </c>
      <c r="M8" s="17"/>
    </row>
    <row r="9" spans="1:19" x14ac:dyDescent="0.25">
      <c r="A9" s="16"/>
      <c r="B9" s="17" t="s">
        <v>8</v>
      </c>
      <c r="C9" s="17" t="s">
        <v>31</v>
      </c>
      <c r="D9" s="17"/>
      <c r="E9" s="17"/>
      <c r="F9" s="17"/>
      <c r="G9" s="17"/>
      <c r="H9" s="17"/>
      <c r="I9" s="17" t="s">
        <v>125</v>
      </c>
      <c r="J9" s="17" t="s">
        <v>99</v>
      </c>
      <c r="K9" s="17" t="s">
        <v>116</v>
      </c>
      <c r="L9" s="17" t="s">
        <v>102</v>
      </c>
      <c r="M9" s="17" t="s">
        <v>107</v>
      </c>
    </row>
    <row r="10" spans="1:19" x14ac:dyDescent="0.25">
      <c r="A10" s="16"/>
      <c r="B10" s="17" t="s">
        <v>129</v>
      </c>
      <c r="C10" s="17" t="s">
        <v>128</v>
      </c>
      <c r="D10" s="17"/>
      <c r="E10" s="17" t="s">
        <v>126</v>
      </c>
      <c r="F10" s="17"/>
      <c r="G10" s="17"/>
      <c r="H10" s="17" t="s">
        <v>127</v>
      </c>
      <c r="I10" s="17"/>
      <c r="J10" s="17" t="s">
        <v>117</v>
      </c>
      <c r="K10" s="17"/>
      <c r="L10" s="17"/>
      <c r="M10" s="17"/>
    </row>
    <row r="11" spans="1:19" s="24" customFormat="1" x14ac:dyDescent="0.25">
      <c r="A11" s="23">
        <v>31582011</v>
      </c>
      <c r="B11" s="23" t="s">
        <v>8</v>
      </c>
      <c r="C11" s="23" t="s">
        <v>68</v>
      </c>
      <c r="D11" s="23" t="s">
        <v>69</v>
      </c>
      <c r="E11" s="23" t="s">
        <v>66</v>
      </c>
      <c r="F11" s="23" t="s">
        <v>12</v>
      </c>
      <c r="G11" s="23" t="s">
        <v>70</v>
      </c>
      <c r="H11" s="23" t="s">
        <v>17</v>
      </c>
      <c r="I11" s="23" t="s">
        <v>90</v>
      </c>
      <c r="J11" s="23" t="s">
        <v>120</v>
      </c>
      <c r="K11" s="23" t="s">
        <v>114</v>
      </c>
      <c r="L11" s="23" t="s">
        <v>116</v>
      </c>
      <c r="M11" s="23"/>
      <c r="N11" s="30" t="s">
        <v>138</v>
      </c>
      <c r="O11" s="31"/>
      <c r="P11" s="31"/>
      <c r="Q11" s="31"/>
      <c r="R11" s="31"/>
    </row>
    <row r="12" spans="1:19" x14ac:dyDescent="0.25">
      <c r="A12" s="15"/>
      <c r="B12" s="17" t="s">
        <v>130</v>
      </c>
      <c r="C12" s="28">
        <v>45233</v>
      </c>
      <c r="D12" s="29">
        <v>0.57291666666666663</v>
      </c>
      <c r="E12" s="17" t="s">
        <v>135</v>
      </c>
      <c r="F12" s="17" t="s">
        <v>131</v>
      </c>
      <c r="G12" s="17" t="s">
        <v>132</v>
      </c>
      <c r="H12" s="17" t="s">
        <v>133</v>
      </c>
      <c r="I12" s="17" t="s">
        <v>93</v>
      </c>
      <c r="J12" s="17"/>
      <c r="K12" s="17" t="s">
        <v>120</v>
      </c>
      <c r="L12" s="17" t="s">
        <v>99</v>
      </c>
      <c r="M12" s="17" t="s">
        <v>109</v>
      </c>
      <c r="N12" s="16"/>
      <c r="O12" s="16">
        <v>4</v>
      </c>
      <c r="P12" s="16">
        <v>5</v>
      </c>
      <c r="Q12" s="16">
        <v>3</v>
      </c>
      <c r="R12" s="26">
        <f>SUM(N12:Q12)</f>
        <v>12</v>
      </c>
      <c r="S12" s="32"/>
    </row>
    <row r="13" spans="1:19" x14ac:dyDescent="0.25">
      <c r="A13" s="15"/>
      <c r="B13" s="17" t="s">
        <v>130</v>
      </c>
      <c r="C13" s="28">
        <v>45233</v>
      </c>
      <c r="D13" s="29">
        <v>0.84375</v>
      </c>
      <c r="E13" s="17" t="s">
        <v>135</v>
      </c>
      <c r="F13" s="17" t="s">
        <v>131</v>
      </c>
      <c r="G13" s="17" t="s">
        <v>134</v>
      </c>
      <c r="H13" s="17" t="s">
        <v>133</v>
      </c>
      <c r="I13" s="17" t="s">
        <v>137</v>
      </c>
      <c r="J13" s="17"/>
      <c r="K13" s="17" t="s">
        <v>120</v>
      </c>
      <c r="L13" s="17" t="s">
        <v>105</v>
      </c>
      <c r="M13" s="17" t="s">
        <v>109</v>
      </c>
      <c r="N13" s="16"/>
      <c r="O13" s="16">
        <v>4</v>
      </c>
      <c r="P13" s="16">
        <v>4</v>
      </c>
      <c r="Q13" s="16">
        <v>3</v>
      </c>
      <c r="R13" s="26">
        <f>SUM(N13:Q13)</f>
        <v>11</v>
      </c>
      <c r="S13" s="33"/>
    </row>
    <row r="14" spans="1:19" x14ac:dyDescent="0.25">
      <c r="A14" s="15"/>
      <c r="B14" s="17" t="s">
        <v>24</v>
      </c>
      <c r="C14" s="28">
        <v>45234</v>
      </c>
      <c r="D14" s="17"/>
      <c r="E14" s="17" t="s">
        <v>135</v>
      </c>
      <c r="F14" s="17"/>
      <c r="G14" s="17"/>
      <c r="H14" s="17"/>
      <c r="I14" s="17"/>
      <c r="J14" s="17"/>
      <c r="K14" s="17" t="s">
        <v>109</v>
      </c>
      <c r="L14" s="17" t="s">
        <v>105</v>
      </c>
      <c r="M14" s="17" t="s">
        <v>96</v>
      </c>
      <c r="N14" s="16"/>
      <c r="O14" s="16">
        <v>3</v>
      </c>
      <c r="P14" s="16">
        <v>4</v>
      </c>
      <c r="Q14" s="16">
        <v>4</v>
      </c>
      <c r="R14" s="26">
        <f t="shared" ref="R14:R15" si="0">SUM(N14:Q14)</f>
        <v>11</v>
      </c>
      <c r="S14" s="18"/>
    </row>
    <row r="15" spans="1:19" x14ac:dyDescent="0.25">
      <c r="A15" s="15"/>
      <c r="B15" s="17" t="s">
        <v>8</v>
      </c>
      <c r="C15" s="28">
        <v>45235</v>
      </c>
      <c r="D15" s="17"/>
      <c r="E15" s="17" t="s">
        <v>135</v>
      </c>
      <c r="F15" s="17"/>
      <c r="G15" s="17"/>
      <c r="H15" s="17"/>
      <c r="I15" s="17"/>
      <c r="J15" s="17"/>
      <c r="K15" s="17" t="s">
        <v>114</v>
      </c>
      <c r="L15" s="17" t="s">
        <v>105</v>
      </c>
      <c r="M15" s="17" t="s">
        <v>102</v>
      </c>
      <c r="N15" s="16"/>
      <c r="O15" s="16">
        <v>4</v>
      </c>
      <c r="P15" s="16">
        <v>4</v>
      </c>
      <c r="Q15" s="16">
        <v>4</v>
      </c>
      <c r="R15" s="26">
        <f t="shared" si="0"/>
        <v>12</v>
      </c>
      <c r="S15" s="16"/>
    </row>
    <row r="16" spans="1:19" x14ac:dyDescent="0.25">
      <c r="A16" s="16">
        <v>31574193</v>
      </c>
      <c r="B16" s="17" t="s">
        <v>8</v>
      </c>
      <c r="C16" s="17" t="s">
        <v>35</v>
      </c>
      <c r="D16" s="17" t="s">
        <v>19</v>
      </c>
      <c r="E16" s="17" t="s">
        <v>11</v>
      </c>
      <c r="F16" s="17" t="s">
        <v>12</v>
      </c>
      <c r="G16" s="17" t="s">
        <v>27</v>
      </c>
      <c r="H16" s="17" t="s">
        <v>36</v>
      </c>
      <c r="I16" s="17" t="s">
        <v>89</v>
      </c>
      <c r="J16" s="17" t="s">
        <v>96</v>
      </c>
      <c r="K16" s="27" t="s">
        <v>109</v>
      </c>
      <c r="L16" s="17" t="s">
        <v>102</v>
      </c>
      <c r="M16" s="17"/>
    </row>
    <row r="17" spans="1:13" x14ac:dyDescent="0.25">
      <c r="A17" s="16">
        <v>31574195</v>
      </c>
      <c r="B17" s="17" t="s">
        <v>8</v>
      </c>
      <c r="C17" s="17" t="s">
        <v>35</v>
      </c>
      <c r="D17" s="17" t="s">
        <v>33</v>
      </c>
      <c r="E17" s="17" t="s">
        <v>11</v>
      </c>
      <c r="F17" s="17" t="s">
        <v>12</v>
      </c>
      <c r="G17" s="17" t="s">
        <v>37</v>
      </c>
      <c r="H17" s="17" t="s">
        <v>38</v>
      </c>
      <c r="I17" s="17" t="s">
        <v>89</v>
      </c>
      <c r="J17" s="17" t="s">
        <v>96</v>
      </c>
      <c r="K17" s="27" t="s">
        <v>109</v>
      </c>
      <c r="L17" s="17" t="s">
        <v>102</v>
      </c>
      <c r="M17" s="17"/>
    </row>
    <row r="18" spans="1:13" x14ac:dyDescent="0.25">
      <c r="A18" s="16">
        <v>31574197</v>
      </c>
      <c r="B18" s="16" t="s">
        <v>24</v>
      </c>
      <c r="C18" s="16" t="s">
        <v>39</v>
      </c>
      <c r="D18" s="16" t="s">
        <v>40</v>
      </c>
      <c r="E18" s="16" t="s">
        <v>11</v>
      </c>
      <c r="F18" s="16" t="s">
        <v>16</v>
      </c>
      <c r="G18" s="16" t="s">
        <v>12</v>
      </c>
      <c r="H18" s="16" t="s">
        <v>41</v>
      </c>
      <c r="I18" s="16" t="s">
        <v>91</v>
      </c>
      <c r="J18" s="16" t="s">
        <v>105</v>
      </c>
      <c r="K18" s="16" t="s">
        <v>109</v>
      </c>
      <c r="L18" s="16" t="s">
        <v>114</v>
      </c>
      <c r="M18" s="16"/>
    </row>
    <row r="19" spans="1:13" x14ac:dyDescent="0.25">
      <c r="A19" s="16">
        <v>31574199</v>
      </c>
      <c r="B19" s="16" t="s">
        <v>24</v>
      </c>
      <c r="C19" s="16" t="s">
        <v>39</v>
      </c>
      <c r="D19" s="16" t="s">
        <v>22</v>
      </c>
      <c r="E19" s="16" t="s">
        <v>11</v>
      </c>
      <c r="F19" s="16" t="s">
        <v>12</v>
      </c>
      <c r="G19" s="16" t="s">
        <v>20</v>
      </c>
      <c r="H19" s="16" t="s">
        <v>41</v>
      </c>
      <c r="I19" s="16" t="s">
        <v>89</v>
      </c>
      <c r="J19" s="16" t="s">
        <v>105</v>
      </c>
      <c r="K19" s="16" t="s">
        <v>109</v>
      </c>
      <c r="L19" s="16" t="s">
        <v>114</v>
      </c>
      <c r="M19" s="16"/>
    </row>
    <row r="20" spans="1:13" x14ac:dyDescent="0.25">
      <c r="A20" s="16">
        <v>31582014</v>
      </c>
      <c r="B20" s="16" t="s">
        <v>8</v>
      </c>
      <c r="C20" s="16" t="s">
        <v>42</v>
      </c>
      <c r="D20" s="16" t="s">
        <v>71</v>
      </c>
      <c r="E20" s="16" t="s">
        <v>66</v>
      </c>
      <c r="F20" s="16" t="s">
        <v>72</v>
      </c>
      <c r="G20" s="16" t="s">
        <v>12</v>
      </c>
      <c r="H20" s="16" t="s">
        <v>73</v>
      </c>
      <c r="I20" s="16" t="s">
        <v>91</v>
      </c>
      <c r="J20" s="16" t="s">
        <v>116</v>
      </c>
      <c r="K20" t="s">
        <v>109</v>
      </c>
      <c r="L20" s="16" t="s">
        <v>120</v>
      </c>
      <c r="M20" s="16"/>
    </row>
    <row r="21" spans="1:13" x14ac:dyDescent="0.25">
      <c r="A21" s="16">
        <v>31574962</v>
      </c>
      <c r="B21" s="16" t="s">
        <v>8</v>
      </c>
      <c r="C21" s="16" t="s">
        <v>44</v>
      </c>
      <c r="D21" s="16" t="s">
        <v>49</v>
      </c>
      <c r="E21" s="16" t="s">
        <v>66</v>
      </c>
      <c r="F21" s="16" t="s">
        <v>32</v>
      </c>
      <c r="G21" s="16" t="s">
        <v>12</v>
      </c>
      <c r="H21" s="16" t="s">
        <v>64</v>
      </c>
      <c r="I21" s="16" t="s">
        <v>91</v>
      </c>
      <c r="J21" s="16" t="s">
        <v>96</v>
      </c>
      <c r="K21" s="16" t="s">
        <v>99</v>
      </c>
      <c r="L21" s="16" t="s">
        <v>102</v>
      </c>
      <c r="M21" s="16"/>
    </row>
    <row r="22" spans="1:13" x14ac:dyDescent="0.25">
      <c r="A22" s="16">
        <v>31580210</v>
      </c>
      <c r="B22" s="16" t="s">
        <v>8</v>
      </c>
      <c r="C22" s="16" t="s">
        <v>47</v>
      </c>
      <c r="D22" s="16" t="s">
        <v>74</v>
      </c>
      <c r="E22" s="16" t="s">
        <v>66</v>
      </c>
      <c r="F22" s="16" t="s">
        <v>75</v>
      </c>
      <c r="G22" s="16" t="s">
        <v>12</v>
      </c>
      <c r="H22" s="16" t="s">
        <v>73</v>
      </c>
      <c r="I22" s="16" t="s">
        <v>91</v>
      </c>
      <c r="J22" s="16" t="s">
        <v>105</v>
      </c>
      <c r="K22" s="16" t="s">
        <v>109</v>
      </c>
      <c r="L22" s="16" t="s">
        <v>114</v>
      </c>
      <c r="M22" s="16"/>
    </row>
    <row r="23" spans="1:13" x14ac:dyDescent="0.25">
      <c r="A23" s="16">
        <v>31582018</v>
      </c>
      <c r="B23" s="16" t="s">
        <v>8</v>
      </c>
      <c r="C23" s="16" t="s">
        <v>48</v>
      </c>
      <c r="D23" s="16" t="s">
        <v>69</v>
      </c>
      <c r="E23" s="16" t="s">
        <v>66</v>
      </c>
      <c r="F23" s="16" t="s">
        <v>12</v>
      </c>
      <c r="G23" s="16" t="s">
        <v>45</v>
      </c>
      <c r="H23" s="16" t="s">
        <v>17</v>
      </c>
      <c r="I23" s="16" t="s">
        <v>90</v>
      </c>
      <c r="J23" s="16" t="s">
        <v>111</v>
      </c>
      <c r="K23" s="16" t="s">
        <v>99</v>
      </c>
      <c r="L23" s="16" t="s">
        <v>102</v>
      </c>
      <c r="M23" s="16"/>
    </row>
    <row r="24" spans="1:13" x14ac:dyDescent="0.25">
      <c r="A24" s="16">
        <v>31574212</v>
      </c>
      <c r="B24" s="16" t="s">
        <v>24</v>
      </c>
      <c r="C24" s="16" t="s">
        <v>50</v>
      </c>
      <c r="D24" s="16" t="s">
        <v>34</v>
      </c>
      <c r="E24" s="16" t="s">
        <v>11</v>
      </c>
      <c r="F24" s="16" t="s">
        <v>12</v>
      </c>
      <c r="G24" s="16" t="s">
        <v>51</v>
      </c>
      <c r="H24" s="16" t="s">
        <v>14</v>
      </c>
      <c r="I24" s="16" t="s">
        <v>89</v>
      </c>
      <c r="J24" s="16" t="s">
        <v>111</v>
      </c>
      <c r="K24" s="16" t="s">
        <v>114</v>
      </c>
      <c r="L24" s="16" t="s">
        <v>120</v>
      </c>
      <c r="M24" s="16"/>
    </row>
    <row r="25" spans="1:13" x14ac:dyDescent="0.25">
      <c r="A25" s="16">
        <v>31574215</v>
      </c>
      <c r="B25" s="16" t="s">
        <v>24</v>
      </c>
      <c r="C25" s="16" t="s">
        <v>50</v>
      </c>
      <c r="D25" s="16" t="s">
        <v>52</v>
      </c>
      <c r="E25" s="16" t="s">
        <v>11</v>
      </c>
      <c r="F25" s="16" t="s">
        <v>12</v>
      </c>
      <c r="G25" s="16" t="s">
        <v>53</v>
      </c>
      <c r="H25" s="16" t="s">
        <v>14</v>
      </c>
      <c r="I25" s="16" t="s">
        <v>89</v>
      </c>
      <c r="J25" s="16" t="s">
        <v>111</v>
      </c>
      <c r="K25" s="16" t="s">
        <v>114</v>
      </c>
      <c r="L25" s="16" t="s">
        <v>120</v>
      </c>
      <c r="M25" s="16"/>
    </row>
    <row r="26" spans="1:13" x14ac:dyDescent="0.25">
      <c r="A26" s="16">
        <v>31582020</v>
      </c>
      <c r="B26" s="16" t="s">
        <v>8</v>
      </c>
      <c r="C26" s="16" t="s">
        <v>54</v>
      </c>
      <c r="D26" s="16" t="s">
        <v>76</v>
      </c>
      <c r="E26" s="16" t="s">
        <v>66</v>
      </c>
      <c r="F26" s="16" t="s">
        <v>77</v>
      </c>
      <c r="G26" s="16" t="s">
        <v>12</v>
      </c>
      <c r="H26" s="16" t="s">
        <v>78</v>
      </c>
      <c r="I26" s="16" t="s">
        <v>91</v>
      </c>
      <c r="J26" t="s">
        <v>96</v>
      </c>
      <c r="K26" s="16" t="s">
        <v>99</v>
      </c>
      <c r="L26" s="16" t="s">
        <v>96</v>
      </c>
      <c r="M26" s="16"/>
    </row>
    <row r="27" spans="1:13" x14ac:dyDescent="0.25">
      <c r="A27" s="16">
        <v>31574967</v>
      </c>
      <c r="B27" s="16" t="s">
        <v>8</v>
      </c>
      <c r="C27" s="16" t="s">
        <v>79</v>
      </c>
      <c r="D27" s="16" t="s">
        <v>69</v>
      </c>
      <c r="E27" s="16" t="s">
        <v>66</v>
      </c>
      <c r="F27" s="16" t="s">
        <v>12</v>
      </c>
      <c r="G27" s="16" t="s">
        <v>32</v>
      </c>
      <c r="H27" s="16" t="s">
        <v>17</v>
      </c>
      <c r="I27" s="16" t="s">
        <v>90</v>
      </c>
      <c r="J27" s="16" t="s">
        <v>111</v>
      </c>
      <c r="K27" s="16" t="s">
        <v>96</v>
      </c>
      <c r="L27" s="16" t="s">
        <v>105</v>
      </c>
      <c r="M27" s="16"/>
    </row>
    <row r="28" spans="1:13" x14ac:dyDescent="0.25">
      <c r="A28" s="16">
        <v>31574230</v>
      </c>
      <c r="B28" s="16" t="s">
        <v>8</v>
      </c>
      <c r="C28" s="16" t="s">
        <v>55</v>
      </c>
      <c r="D28" s="16" t="s">
        <v>19</v>
      </c>
      <c r="E28" s="16" t="s">
        <v>11</v>
      </c>
      <c r="F28" s="16" t="s">
        <v>13</v>
      </c>
      <c r="G28" s="16" t="s">
        <v>12</v>
      </c>
      <c r="H28" s="16" t="s">
        <v>56</v>
      </c>
      <c r="I28" s="16" t="s">
        <v>91</v>
      </c>
      <c r="J28" s="16" t="s">
        <v>117</v>
      </c>
      <c r="K28" s="16" t="s">
        <v>111</v>
      </c>
      <c r="L28" s="16" t="s">
        <v>120</v>
      </c>
      <c r="M28" s="16"/>
    </row>
    <row r="29" spans="1:13" x14ac:dyDescent="0.25">
      <c r="A29" s="16">
        <v>31580874</v>
      </c>
      <c r="B29" s="19" t="s">
        <v>8</v>
      </c>
      <c r="C29" s="19" t="s">
        <v>55</v>
      </c>
      <c r="D29" s="19" t="s">
        <v>43</v>
      </c>
      <c r="E29" s="19" t="s">
        <v>66</v>
      </c>
      <c r="F29" s="19" t="s">
        <v>67</v>
      </c>
      <c r="G29" s="19" t="s">
        <v>12</v>
      </c>
      <c r="H29" s="19" t="s">
        <v>78</v>
      </c>
      <c r="I29" s="19" t="s">
        <v>91</v>
      </c>
      <c r="J29" s="19" t="s">
        <v>117</v>
      </c>
      <c r="K29" s="19" t="s">
        <v>111</v>
      </c>
      <c r="L29" s="19" t="s">
        <v>120</v>
      </c>
      <c r="M29" s="19"/>
    </row>
    <row r="30" spans="1:13" x14ac:dyDescent="0.25">
      <c r="A30" s="16">
        <v>31574231</v>
      </c>
      <c r="B30" s="19" t="s">
        <v>8</v>
      </c>
      <c r="C30" s="19" t="s">
        <v>55</v>
      </c>
      <c r="D30" s="19" t="s">
        <v>43</v>
      </c>
      <c r="E30" s="19" t="s">
        <v>11</v>
      </c>
      <c r="F30" s="19" t="s">
        <v>37</v>
      </c>
      <c r="G30" s="19" t="s">
        <v>12</v>
      </c>
      <c r="H30" s="19" t="s">
        <v>56</v>
      </c>
      <c r="I30" s="19" t="s">
        <v>91</v>
      </c>
      <c r="J30" s="19" t="s">
        <v>117</v>
      </c>
      <c r="K30" s="19" t="s">
        <v>111</v>
      </c>
      <c r="L30" s="19" t="s">
        <v>120</v>
      </c>
      <c r="M30" s="19"/>
    </row>
    <row r="31" spans="1:13" x14ac:dyDescent="0.25">
      <c r="A31" s="16">
        <v>31574238</v>
      </c>
      <c r="B31" s="16" t="s">
        <v>24</v>
      </c>
      <c r="C31" s="16" t="s">
        <v>57</v>
      </c>
      <c r="D31" s="16" t="s">
        <v>59</v>
      </c>
      <c r="E31" s="16" t="s">
        <v>11</v>
      </c>
      <c r="F31" s="16" t="s">
        <v>53</v>
      </c>
      <c r="G31" s="16" t="s">
        <v>12</v>
      </c>
      <c r="H31" s="16" t="s">
        <v>60</v>
      </c>
      <c r="I31" s="16" t="s">
        <v>91</v>
      </c>
      <c r="J31" s="16" t="s">
        <v>105</v>
      </c>
      <c r="K31" s="16" t="s">
        <v>109</v>
      </c>
      <c r="L31" s="16" t="s">
        <v>114</v>
      </c>
      <c r="M31" s="16"/>
    </row>
    <row r="32" spans="1:13" x14ac:dyDescent="0.25">
      <c r="A32" s="16">
        <v>31574237</v>
      </c>
      <c r="B32" s="16" t="s">
        <v>24</v>
      </c>
      <c r="C32" s="16" t="s">
        <v>57</v>
      </c>
      <c r="D32" s="16" t="s">
        <v>10</v>
      </c>
      <c r="E32" s="16" t="s">
        <v>11</v>
      </c>
      <c r="F32" s="16" t="s">
        <v>51</v>
      </c>
      <c r="G32" s="16" t="s">
        <v>12</v>
      </c>
      <c r="H32" s="16" t="s">
        <v>58</v>
      </c>
      <c r="I32" s="16" t="s">
        <v>91</v>
      </c>
      <c r="J32" s="16" t="s">
        <v>105</v>
      </c>
      <c r="K32" s="16" t="s">
        <v>109</v>
      </c>
      <c r="L32" s="16" t="s">
        <v>114</v>
      </c>
      <c r="M32" s="16"/>
    </row>
    <row r="33" spans="1:13" x14ac:dyDescent="0.25">
      <c r="A33" s="16">
        <v>31574241</v>
      </c>
      <c r="B33" s="16" t="s">
        <v>24</v>
      </c>
      <c r="C33" s="16" t="s">
        <v>61</v>
      </c>
      <c r="D33" s="16" t="s">
        <v>26</v>
      </c>
      <c r="E33" s="16" t="s">
        <v>11</v>
      </c>
      <c r="F33" s="16" t="s">
        <v>12</v>
      </c>
      <c r="G33" s="16" t="s">
        <v>29</v>
      </c>
      <c r="H33" s="16" t="s">
        <v>41</v>
      </c>
      <c r="I33" s="16" t="s">
        <v>89</v>
      </c>
      <c r="J33" s="16" t="s">
        <v>111</v>
      </c>
      <c r="K33" s="16" t="s">
        <v>116</v>
      </c>
      <c r="L33" s="16" t="s">
        <v>102</v>
      </c>
      <c r="M33" s="16"/>
    </row>
    <row r="34" spans="1:13" x14ac:dyDescent="0.25">
      <c r="A34" s="16">
        <v>31574242</v>
      </c>
      <c r="B34" s="16" t="s">
        <v>24</v>
      </c>
      <c r="C34" s="16" t="s">
        <v>61</v>
      </c>
      <c r="D34" s="16" t="s">
        <v>49</v>
      </c>
      <c r="E34" s="16" t="s">
        <v>11</v>
      </c>
      <c r="F34" s="16" t="s">
        <v>12</v>
      </c>
      <c r="G34" s="16" t="s">
        <v>23</v>
      </c>
      <c r="H34" s="16" t="s">
        <v>41</v>
      </c>
      <c r="I34" s="16" t="s">
        <v>89</v>
      </c>
      <c r="J34" s="16" t="s">
        <v>111</v>
      </c>
      <c r="K34" s="16" t="s">
        <v>116</v>
      </c>
      <c r="L34" s="16" t="s">
        <v>102</v>
      </c>
      <c r="M34" s="16"/>
    </row>
    <row r="35" spans="1:13" x14ac:dyDescent="0.25">
      <c r="A35" s="16">
        <v>31582025</v>
      </c>
      <c r="B35" s="16" t="s">
        <v>8</v>
      </c>
      <c r="C35" s="16" t="s">
        <v>62</v>
      </c>
      <c r="D35" s="16" t="s">
        <v>80</v>
      </c>
      <c r="E35" s="16" t="s">
        <v>66</v>
      </c>
      <c r="F35" s="16" t="s">
        <v>70</v>
      </c>
      <c r="G35" s="16" t="s">
        <v>12</v>
      </c>
      <c r="H35" s="16" t="s">
        <v>81</v>
      </c>
      <c r="I35" s="16" t="s">
        <v>91</v>
      </c>
      <c r="J35" s="16" t="s">
        <v>114</v>
      </c>
      <c r="K35" s="16" t="s">
        <v>109</v>
      </c>
      <c r="L35" s="16" t="s">
        <v>96</v>
      </c>
      <c r="M35" s="16"/>
    </row>
    <row r="36" spans="1:13" x14ac:dyDescent="0.25">
      <c r="A36" s="16">
        <v>31582027</v>
      </c>
      <c r="B36" s="16" t="s">
        <v>8</v>
      </c>
      <c r="C36" s="16" t="s">
        <v>63</v>
      </c>
      <c r="D36" s="16" t="s">
        <v>69</v>
      </c>
      <c r="E36" s="16" t="s">
        <v>66</v>
      </c>
      <c r="F36" s="16" t="s">
        <v>12</v>
      </c>
      <c r="G36" s="16" t="s">
        <v>72</v>
      </c>
      <c r="H36" s="16" t="s">
        <v>17</v>
      </c>
      <c r="I36" s="16" t="s">
        <v>90</v>
      </c>
      <c r="J36" s="16" t="s">
        <v>117</v>
      </c>
      <c r="K36" s="16" t="s">
        <v>120</v>
      </c>
      <c r="L36" s="16" t="s">
        <v>99</v>
      </c>
      <c r="M36" s="16"/>
    </row>
    <row r="37" spans="1:13" x14ac:dyDescent="0.25">
      <c r="A37" s="16">
        <v>31580216</v>
      </c>
      <c r="B37" s="16" t="s">
        <v>8</v>
      </c>
      <c r="C37" s="16" t="s">
        <v>65</v>
      </c>
      <c r="D37" s="16" t="s">
        <v>69</v>
      </c>
      <c r="E37" s="16" t="s">
        <v>66</v>
      </c>
      <c r="F37" s="16" t="s">
        <v>12</v>
      </c>
      <c r="G37" s="16" t="s">
        <v>75</v>
      </c>
      <c r="H37" s="16" t="s">
        <v>17</v>
      </c>
      <c r="I37" s="16" t="s">
        <v>90</v>
      </c>
      <c r="J37" s="16" t="s">
        <v>96</v>
      </c>
      <c r="K37" s="16" t="s">
        <v>102</v>
      </c>
      <c r="L37" s="16" t="s">
        <v>109</v>
      </c>
      <c r="M37" s="16"/>
    </row>
    <row r="38" spans="1:13" x14ac:dyDescent="0.25">
      <c r="A38" s="16">
        <v>31582031</v>
      </c>
      <c r="B38" s="16" t="s">
        <v>24</v>
      </c>
      <c r="C38" s="16" t="s">
        <v>82</v>
      </c>
      <c r="D38" s="16" t="s">
        <v>74</v>
      </c>
      <c r="E38" s="16" t="s">
        <v>66</v>
      </c>
      <c r="F38" s="16" t="s">
        <v>45</v>
      </c>
      <c r="G38" s="16" t="s">
        <v>12</v>
      </c>
      <c r="H38" s="16" t="s">
        <v>46</v>
      </c>
      <c r="I38" s="16" t="s">
        <v>91</v>
      </c>
      <c r="J38" s="16" t="s">
        <v>117</v>
      </c>
      <c r="K38" s="16" t="s">
        <v>116</v>
      </c>
      <c r="L38" s="16" t="s">
        <v>99</v>
      </c>
      <c r="M38" s="16"/>
    </row>
    <row r="39" spans="1:13" x14ac:dyDescent="0.25">
      <c r="A39" s="16">
        <v>31582032</v>
      </c>
      <c r="B39" s="16" t="s">
        <v>8</v>
      </c>
      <c r="C39" s="16" t="s">
        <v>83</v>
      </c>
      <c r="D39" s="16" t="s">
        <v>84</v>
      </c>
      <c r="E39" s="16" t="s">
        <v>66</v>
      </c>
      <c r="F39" s="16" t="s">
        <v>12</v>
      </c>
      <c r="G39" s="16" t="s">
        <v>77</v>
      </c>
      <c r="H39" s="16" t="s">
        <v>17</v>
      </c>
      <c r="I39" s="16" t="s">
        <v>90</v>
      </c>
      <c r="J39" s="16" t="s">
        <v>114</v>
      </c>
      <c r="K39" s="16" t="s">
        <v>105</v>
      </c>
      <c r="L39" s="16" t="s">
        <v>102</v>
      </c>
      <c r="M39" s="16"/>
    </row>
    <row r="42" spans="1:13" ht="45" x14ac:dyDescent="0.25">
      <c r="K42" s="14" t="s">
        <v>123</v>
      </c>
    </row>
    <row r="43" spans="1:13" x14ac:dyDescent="0.25">
      <c r="J43" t="s">
        <v>96</v>
      </c>
      <c r="K43">
        <f>COUNTIF($J$2:$M$39,J43)</f>
        <v>11</v>
      </c>
    </row>
    <row r="44" spans="1:13" x14ac:dyDescent="0.25">
      <c r="J44" t="s">
        <v>99</v>
      </c>
      <c r="K44">
        <f t="shared" ref="K44:K54" si="1">COUNTIF($J$2:$M$39,J44)</f>
        <v>9</v>
      </c>
    </row>
    <row r="45" spans="1:13" x14ac:dyDescent="0.25">
      <c r="J45" t="s">
        <v>102</v>
      </c>
      <c r="K45">
        <f t="shared" si="1"/>
        <v>12</v>
      </c>
    </row>
    <row r="46" spans="1:13" x14ac:dyDescent="0.25">
      <c r="J46" t="s">
        <v>105</v>
      </c>
      <c r="K46">
        <f t="shared" si="1"/>
        <v>13</v>
      </c>
    </row>
    <row r="47" spans="1:13" x14ac:dyDescent="0.25">
      <c r="J47" t="s">
        <v>107</v>
      </c>
      <c r="K47">
        <f t="shared" si="1"/>
        <v>1</v>
      </c>
    </row>
    <row r="48" spans="1:13" x14ac:dyDescent="0.25">
      <c r="J48" t="s">
        <v>109</v>
      </c>
      <c r="K48">
        <f t="shared" si="1"/>
        <v>16</v>
      </c>
    </row>
    <row r="49" spans="10:11" x14ac:dyDescent="0.25">
      <c r="J49" t="s">
        <v>111</v>
      </c>
      <c r="K49">
        <f t="shared" si="1"/>
        <v>9</v>
      </c>
    </row>
    <row r="50" spans="10:11" x14ac:dyDescent="0.25">
      <c r="J50" t="s">
        <v>114</v>
      </c>
      <c r="K50">
        <f t="shared" si="1"/>
        <v>13</v>
      </c>
    </row>
    <row r="51" spans="10:11" x14ac:dyDescent="0.25">
      <c r="J51" t="s">
        <v>116</v>
      </c>
      <c r="K51">
        <f t="shared" si="1"/>
        <v>8</v>
      </c>
    </row>
    <row r="52" spans="10:11" x14ac:dyDescent="0.25">
      <c r="J52" t="s">
        <v>117</v>
      </c>
      <c r="K52">
        <f t="shared" si="1"/>
        <v>9</v>
      </c>
    </row>
    <row r="53" spans="10:11" ht="16.5" x14ac:dyDescent="0.3">
      <c r="J53" s="20" t="s">
        <v>107</v>
      </c>
      <c r="K53">
        <f t="shared" si="1"/>
        <v>1</v>
      </c>
    </row>
    <row r="54" spans="10:11" x14ac:dyDescent="0.25">
      <c r="J54" t="s">
        <v>120</v>
      </c>
      <c r="K54">
        <f t="shared" si="1"/>
        <v>12</v>
      </c>
    </row>
  </sheetData>
  <autoFilter ref="A1:M39" xr:uid="{00000000-0001-0000-0000-000000000000}">
    <sortState xmlns:xlrd2="http://schemas.microsoft.com/office/spreadsheetml/2017/richdata2" ref="A2:M38">
      <sortCondition ref="C1:C39"/>
    </sortState>
  </autoFilter>
  <mergeCells count="2">
    <mergeCell ref="N11:R11"/>
    <mergeCell ref="S12:S1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1C0B6C-7884-4EC4-9814-89D9BA502B44}">
          <x14:formula1>
            <xm:f>Kontaktuppgifter!$A$2:$A$13</xm:f>
          </x14:formula1>
          <xm:sqref>P25:R25 J2:M39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DE82-B7C9-433F-9395-953458632150}">
  <dimension ref="A1:J29"/>
  <sheetViews>
    <sheetView workbookViewId="0">
      <selection activeCell="D42" sqref="D42"/>
    </sheetView>
  </sheetViews>
  <sheetFormatPr defaultRowHeight="15" x14ac:dyDescent="0.25"/>
  <cols>
    <col min="1" max="1" width="10.7109375" bestFit="1" customWidth="1"/>
    <col min="2" max="2" width="10.7109375" customWidth="1"/>
    <col min="3" max="3" width="28.140625" bestFit="1" customWidth="1"/>
    <col min="4" max="4" width="19.42578125" bestFit="1" customWidth="1"/>
    <col min="5" max="5" width="17.5703125" bestFit="1" customWidth="1"/>
    <col min="6" max="6" width="19" customWidth="1"/>
    <col min="7" max="7" width="16.42578125" bestFit="1" customWidth="1"/>
    <col min="8" max="8" width="11" bestFit="1" customWidth="1"/>
    <col min="9" max="9" width="16.5703125" bestFit="1" customWidth="1"/>
    <col min="10" max="10" width="18.140625" bestFit="1" customWidth="1"/>
  </cols>
  <sheetData>
    <row r="1" spans="1:10" x14ac:dyDescent="0.25">
      <c r="A1" s="34" t="s">
        <v>164</v>
      </c>
      <c r="B1" s="34"/>
      <c r="C1" s="34"/>
      <c r="D1" s="35" t="s">
        <v>162</v>
      </c>
      <c r="E1" s="35"/>
      <c r="F1" s="35"/>
      <c r="G1" s="35"/>
      <c r="H1" s="35"/>
      <c r="I1" s="35"/>
      <c r="J1" s="35"/>
    </row>
    <row r="2" spans="1:10" x14ac:dyDescent="0.25">
      <c r="A2" s="18"/>
      <c r="B2" s="26" t="s">
        <v>3</v>
      </c>
      <c r="C2" s="26" t="s">
        <v>146</v>
      </c>
      <c r="D2" s="26" t="s">
        <v>158</v>
      </c>
      <c r="E2" s="26" t="s">
        <v>163</v>
      </c>
      <c r="F2" s="26" t="s">
        <v>159</v>
      </c>
      <c r="G2" s="26" t="s">
        <v>160</v>
      </c>
      <c r="H2" s="26" t="s">
        <v>140</v>
      </c>
      <c r="I2" s="26" t="s">
        <v>139</v>
      </c>
      <c r="J2" s="26" t="s">
        <v>161</v>
      </c>
    </row>
    <row r="3" spans="1:10" x14ac:dyDescent="0.25">
      <c r="A3" s="18" t="s">
        <v>141</v>
      </c>
      <c r="B3" s="18" t="s">
        <v>147</v>
      </c>
      <c r="C3" s="18" t="s">
        <v>142</v>
      </c>
      <c r="D3" s="16" t="s">
        <v>102</v>
      </c>
      <c r="E3" s="16" t="s">
        <v>96</v>
      </c>
      <c r="F3" s="16" t="s">
        <v>109</v>
      </c>
      <c r="G3" s="16" t="s">
        <v>120</v>
      </c>
      <c r="H3" s="18" t="s">
        <v>114</v>
      </c>
      <c r="I3" s="16" t="s">
        <v>116</v>
      </c>
      <c r="J3" s="16" t="s">
        <v>117</v>
      </c>
    </row>
    <row r="4" spans="1:10" x14ac:dyDescent="0.25">
      <c r="A4" s="18" t="s">
        <v>143</v>
      </c>
      <c r="B4" s="18" t="s">
        <v>148</v>
      </c>
      <c r="C4" s="18" t="s">
        <v>157</v>
      </c>
      <c r="D4" s="16" t="s">
        <v>102</v>
      </c>
      <c r="E4" s="16" t="s">
        <v>96</v>
      </c>
      <c r="F4" s="16" t="s">
        <v>109</v>
      </c>
      <c r="G4" s="16" t="s">
        <v>120</v>
      </c>
      <c r="H4" s="18" t="s">
        <v>114</v>
      </c>
      <c r="I4" s="16" t="s">
        <v>116</v>
      </c>
      <c r="J4" s="16" t="s">
        <v>117</v>
      </c>
    </row>
    <row r="5" spans="1:10" x14ac:dyDescent="0.25">
      <c r="A5" s="18" t="s">
        <v>144</v>
      </c>
      <c r="B5" s="18" t="s">
        <v>149</v>
      </c>
      <c r="C5" s="18" t="s">
        <v>151</v>
      </c>
      <c r="D5" s="16" t="s">
        <v>102</v>
      </c>
      <c r="E5" s="16" t="s">
        <v>111</v>
      </c>
      <c r="F5" s="16" t="s">
        <v>109</v>
      </c>
      <c r="G5" s="16" t="s">
        <v>120</v>
      </c>
      <c r="H5" s="18" t="s">
        <v>114</v>
      </c>
      <c r="I5" s="16" t="s">
        <v>116</v>
      </c>
      <c r="J5" s="16" t="s">
        <v>117</v>
      </c>
    </row>
    <row r="6" spans="1:10" x14ac:dyDescent="0.25">
      <c r="A6" s="18" t="s">
        <v>145</v>
      </c>
      <c r="B6" s="18" t="s">
        <v>150</v>
      </c>
      <c r="C6" s="18" t="s">
        <v>152</v>
      </c>
      <c r="D6" s="16" t="s">
        <v>102</v>
      </c>
      <c r="E6" s="16" t="s">
        <v>111</v>
      </c>
      <c r="F6" s="16" t="s">
        <v>109</v>
      </c>
      <c r="G6" s="16" t="s">
        <v>120</v>
      </c>
      <c r="H6" s="18" t="s">
        <v>114</v>
      </c>
      <c r="I6" s="16" t="s">
        <v>116</v>
      </c>
      <c r="J6" s="16" t="s">
        <v>117</v>
      </c>
    </row>
    <row r="8" spans="1:10" x14ac:dyDescent="0.25">
      <c r="A8" s="34" t="s">
        <v>165</v>
      </c>
      <c r="B8" s="34"/>
      <c r="C8" s="34"/>
      <c r="D8" s="35" t="s">
        <v>162</v>
      </c>
      <c r="E8" s="35"/>
      <c r="F8" s="35"/>
      <c r="G8" s="35"/>
      <c r="H8" s="35"/>
      <c r="I8" s="35"/>
      <c r="J8" s="35"/>
    </row>
    <row r="9" spans="1:10" x14ac:dyDescent="0.25">
      <c r="A9" s="26"/>
      <c r="B9" s="26" t="s">
        <v>3</v>
      </c>
      <c r="C9" s="26" t="s">
        <v>146</v>
      </c>
      <c r="D9" s="26" t="s">
        <v>158</v>
      </c>
      <c r="E9" s="26" t="s">
        <v>163</v>
      </c>
      <c r="F9" s="26" t="s">
        <v>159</v>
      </c>
      <c r="G9" s="26" t="s">
        <v>160</v>
      </c>
      <c r="H9" s="26" t="s">
        <v>140</v>
      </c>
      <c r="I9" s="26" t="s">
        <v>139</v>
      </c>
      <c r="J9" s="26" t="s">
        <v>161</v>
      </c>
    </row>
    <row r="10" spans="1:10" x14ac:dyDescent="0.25">
      <c r="A10" s="18" t="s">
        <v>141</v>
      </c>
      <c r="B10" s="18" t="s">
        <v>153</v>
      </c>
      <c r="C10" s="18" t="s">
        <v>154</v>
      </c>
      <c r="D10" s="16" t="s">
        <v>96</v>
      </c>
      <c r="E10" s="16" t="s">
        <v>111</v>
      </c>
      <c r="F10" s="16" t="s">
        <v>105</v>
      </c>
      <c r="G10" s="16" t="s">
        <v>99</v>
      </c>
      <c r="H10" s="18" t="s">
        <v>114</v>
      </c>
      <c r="I10" s="16" t="s">
        <v>116</v>
      </c>
      <c r="J10" s="16" t="s">
        <v>117</v>
      </c>
    </row>
    <row r="11" spans="1:10" x14ac:dyDescent="0.25">
      <c r="A11" s="18" t="s">
        <v>143</v>
      </c>
      <c r="B11" s="18" t="s">
        <v>155</v>
      </c>
      <c r="C11" s="18" t="s">
        <v>156</v>
      </c>
      <c r="D11" s="16" t="s">
        <v>96</v>
      </c>
      <c r="E11" s="16" t="s">
        <v>111</v>
      </c>
      <c r="F11" s="16" t="s">
        <v>105</v>
      </c>
      <c r="G11" s="16" t="s">
        <v>99</v>
      </c>
      <c r="H11" s="18" t="s">
        <v>114</v>
      </c>
      <c r="I11" s="16" t="s">
        <v>116</v>
      </c>
      <c r="J11" s="16" t="s">
        <v>117</v>
      </c>
    </row>
    <row r="17" spans="1:5" x14ac:dyDescent="0.25">
      <c r="A17" s="25"/>
      <c r="B17" s="25"/>
      <c r="C17" s="25"/>
    </row>
    <row r="19" spans="1:5" x14ac:dyDescent="0.25">
      <c r="A19" s="25"/>
      <c r="B19" s="25"/>
      <c r="D19" s="25"/>
      <c r="E19" s="25"/>
    </row>
    <row r="29" spans="1:5" x14ac:dyDescent="0.25">
      <c r="A29" s="25"/>
      <c r="B29" s="25"/>
    </row>
  </sheetData>
  <mergeCells count="4">
    <mergeCell ref="A1:C1"/>
    <mergeCell ref="A8:C8"/>
    <mergeCell ref="D1:J1"/>
    <mergeCell ref="D8:J8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50E7-EABA-4B9E-86CE-42B87B3DF070}">
  <dimension ref="A1:C13"/>
  <sheetViews>
    <sheetView workbookViewId="0">
      <selection activeCell="A12" sqref="A12"/>
    </sheetView>
  </sheetViews>
  <sheetFormatPr defaultColWidth="12.7109375" defaultRowHeight="15" x14ac:dyDescent="0.25"/>
  <cols>
    <col min="1" max="1" width="20.42578125" bestFit="1" customWidth="1"/>
    <col min="2" max="2" width="16.85546875" bestFit="1" customWidth="1"/>
    <col min="3" max="3" width="35" bestFit="1" customWidth="1"/>
  </cols>
  <sheetData>
    <row r="1" spans="1:3" ht="33" x14ac:dyDescent="0.3">
      <c r="A1" s="2" t="s">
        <v>92</v>
      </c>
      <c r="B1" s="3" t="s">
        <v>94</v>
      </c>
      <c r="C1" s="4" t="s">
        <v>95</v>
      </c>
    </row>
    <row r="2" spans="1:3" ht="16.5" x14ac:dyDescent="0.3">
      <c r="A2" s="5" t="s">
        <v>96</v>
      </c>
      <c r="B2" s="6" t="s">
        <v>97</v>
      </c>
      <c r="C2" s="7" t="s">
        <v>98</v>
      </c>
    </row>
    <row r="3" spans="1:3" ht="16.5" x14ac:dyDescent="0.3">
      <c r="A3" s="8" t="s">
        <v>99</v>
      </c>
      <c r="B3" s="9" t="s">
        <v>100</v>
      </c>
      <c r="C3" s="10" t="s">
        <v>101</v>
      </c>
    </row>
    <row r="4" spans="1:3" ht="33" x14ac:dyDescent="0.3">
      <c r="A4" s="8" t="s">
        <v>102</v>
      </c>
      <c r="B4" s="9" t="s">
        <v>103</v>
      </c>
      <c r="C4" s="10" t="s">
        <v>104</v>
      </c>
    </row>
    <row r="5" spans="1:3" ht="33" x14ac:dyDescent="0.3">
      <c r="A5" s="8" t="s">
        <v>105</v>
      </c>
      <c r="B5" s="9" t="s">
        <v>103</v>
      </c>
      <c r="C5" s="10" t="s">
        <v>106</v>
      </c>
    </row>
    <row r="6" spans="1:3" ht="16.5" x14ac:dyDescent="0.3">
      <c r="A6" s="8" t="s">
        <v>107</v>
      </c>
      <c r="B6" s="9" t="s">
        <v>103</v>
      </c>
      <c r="C6" s="10" t="s">
        <v>108</v>
      </c>
    </row>
    <row r="7" spans="1:3" ht="16.5" x14ac:dyDescent="0.3">
      <c r="A7" s="8" t="s">
        <v>109</v>
      </c>
      <c r="B7" s="9" t="s">
        <v>103</v>
      </c>
      <c r="C7" s="10" t="s">
        <v>110</v>
      </c>
    </row>
    <row r="8" spans="1:3" ht="16.5" x14ac:dyDescent="0.3">
      <c r="A8" s="8" t="s">
        <v>111</v>
      </c>
      <c r="B8" s="9" t="s">
        <v>112</v>
      </c>
      <c r="C8" s="10" t="s">
        <v>113</v>
      </c>
    </row>
    <row r="9" spans="1:3" ht="16.5" x14ac:dyDescent="0.3">
      <c r="A9" s="8" t="s">
        <v>114</v>
      </c>
      <c r="B9" s="9" t="s">
        <v>103</v>
      </c>
      <c r="C9" s="10" t="s">
        <v>115</v>
      </c>
    </row>
    <row r="10" spans="1:3" ht="16.5" x14ac:dyDescent="0.3">
      <c r="A10" s="8" t="s">
        <v>116</v>
      </c>
      <c r="B10" s="9">
        <v>793379295</v>
      </c>
      <c r="C10" s="10" t="s">
        <v>124</v>
      </c>
    </row>
    <row r="11" spans="1:3" ht="16.5" x14ac:dyDescent="0.3">
      <c r="A11" s="8" t="s">
        <v>117</v>
      </c>
      <c r="B11" s="9" t="s">
        <v>118</v>
      </c>
      <c r="C11" s="10" t="s">
        <v>119</v>
      </c>
    </row>
    <row r="12" spans="1:3" ht="16.5" x14ac:dyDescent="0.3">
      <c r="A12" s="20" t="s">
        <v>107</v>
      </c>
      <c r="B12" s="21"/>
      <c r="C12" s="22"/>
    </row>
    <row r="13" spans="1:3" ht="17.25" thickBot="1" x14ac:dyDescent="0.35">
      <c r="A13" s="11" t="s">
        <v>120</v>
      </c>
      <c r="B13" s="12" t="s">
        <v>121</v>
      </c>
      <c r="C13" s="1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Matcher och arbetsfördelning</vt:lpstr>
      <vt:lpstr>USM</vt:lpstr>
      <vt:lpstr>Kontaktuppgifter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Eriksson, Emilia</cp:lastModifiedBy>
  <dcterms:created xsi:type="dcterms:W3CDTF">2023-09-01T19:34:44Z</dcterms:created>
  <dcterms:modified xsi:type="dcterms:W3CDTF">2023-12-15T22:18:02Z</dcterms:modified>
  <cp:category/>
</cp:coreProperties>
</file>