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lla\Desktop\Mellby Padel club\"/>
    </mc:Choice>
  </mc:AlternateContent>
  <xr:revisionPtr revIDLastSave="0" documentId="13_ncr:1_{3F08CB70-0BC1-46C2-B283-E4841990CE44}" xr6:coauthVersionLast="47" xr6:coauthVersionMax="47" xr10:uidLastSave="{00000000-0000-0000-0000-000000000000}"/>
  <bookViews>
    <workbookView xWindow="-108" yWindow="-108" windowWidth="23256" windowHeight="12456" activeTab="2" xr2:uid="{2A0D46CB-72E4-4590-ACF2-4361B1287C27}"/>
  </bookViews>
  <sheets>
    <sheet name="Budget 2023" sheetId="1" r:id="rId1"/>
    <sheet name="Budget 2024" sheetId="2" r:id="rId2"/>
    <sheet name="Budget 2025" sheetId="4" r:id="rId3"/>
    <sheet name="Budget 2026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D32" i="4"/>
  <c r="D31" i="4"/>
  <c r="D30" i="4"/>
  <c r="D29" i="4"/>
  <c r="D28" i="4"/>
  <c r="D27" i="4"/>
  <c r="D19" i="5"/>
  <c r="D15" i="5"/>
  <c r="D14" i="5"/>
  <c r="D13" i="5"/>
  <c r="D12" i="5"/>
  <c r="D11" i="5"/>
  <c r="D10" i="5"/>
  <c r="D9" i="5"/>
  <c r="C37" i="4"/>
  <c r="B37" i="4"/>
  <c r="D26" i="4"/>
  <c r="D25" i="4"/>
  <c r="D24" i="4"/>
  <c r="D23" i="4"/>
  <c r="D22" i="4"/>
  <c r="D21" i="4"/>
  <c r="G15" i="4"/>
  <c r="F15" i="4"/>
  <c r="D15" i="4"/>
  <c r="C15" i="4"/>
  <c r="C19" i="5"/>
  <c r="B19" i="5"/>
  <c r="D8" i="5"/>
  <c r="D7" i="5"/>
  <c r="D6" i="5"/>
  <c r="D5" i="5"/>
  <c r="D4" i="5"/>
  <c r="D3" i="5"/>
  <c r="F28" i="2"/>
  <c r="G28" i="2"/>
  <c r="D28" i="2"/>
  <c r="C28" i="2"/>
  <c r="D12" i="2"/>
  <c r="C12" i="2"/>
  <c r="B12" i="2"/>
  <c r="H12" i="1"/>
  <c r="F12" i="1"/>
  <c r="G12" i="1"/>
  <c r="D26" i="1"/>
  <c r="C26" i="1"/>
  <c r="B26" i="1"/>
  <c r="C12" i="1"/>
  <c r="B12" i="1"/>
  <c r="D37" i="4" l="1"/>
  <c r="H15" i="4"/>
  <c r="D12" i="1"/>
</calcChain>
</file>

<file path=xl/sharedStrings.xml><?xml version="1.0" encoding="utf-8"?>
<sst xmlns="http://schemas.openxmlformats.org/spreadsheetml/2006/main" count="140" uniqueCount="37">
  <si>
    <t>Intäkter</t>
  </si>
  <si>
    <t>Kostnader</t>
  </si>
  <si>
    <t>Resultat</t>
  </si>
  <si>
    <t>Styrelsen</t>
  </si>
  <si>
    <t>Tränararvoden</t>
  </si>
  <si>
    <t>Banhyror</t>
  </si>
  <si>
    <t>Utfall 2023</t>
  </si>
  <si>
    <t>Utfall 2023-12-31</t>
  </si>
  <si>
    <t>Tävlingskommittén</t>
  </si>
  <si>
    <t>Summa</t>
  </si>
  <si>
    <t>Svenska Padelförbundet</t>
  </si>
  <si>
    <t>Förslag till Budget 2024</t>
  </si>
  <si>
    <t>Utfall 2024-12-31</t>
  </si>
  <si>
    <t>Sponsorer Bidrag</t>
  </si>
  <si>
    <t>Seniorkommittén</t>
  </si>
  <si>
    <t xml:space="preserve"> </t>
  </si>
  <si>
    <t>Övrigt</t>
  </si>
  <si>
    <t>Utfall 2024</t>
  </si>
  <si>
    <t>Förslag till Budget 2025</t>
  </si>
  <si>
    <t>Utfall 2025</t>
  </si>
  <si>
    <t>Utfall 2025-12-31</t>
  </si>
  <si>
    <t>Bankkostnad</t>
  </si>
  <si>
    <t>Klubb kläder</t>
  </si>
  <si>
    <t>Träningsavgifter Ungdomar</t>
  </si>
  <si>
    <t>Medlemsavgifter</t>
  </si>
  <si>
    <t>september</t>
  </si>
  <si>
    <t>Träningsarvoden</t>
  </si>
  <si>
    <t>Aktivitet Ungdom</t>
  </si>
  <si>
    <t>Förslag till Budget 2026</t>
  </si>
  <si>
    <t>Utfall 2026</t>
  </si>
  <si>
    <t>Utfall 2026-12-31</t>
  </si>
  <si>
    <t>Bidrag</t>
  </si>
  <si>
    <t>Sponsorer</t>
  </si>
  <si>
    <t>Tränar arvoden</t>
  </si>
  <si>
    <t>Förslag till Budget 2023</t>
  </si>
  <si>
    <t>Träningsarvoden + utbildning</t>
  </si>
  <si>
    <t>Övrigt Laget.se 4159 Hyra bollmaskin Q4 1113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</si>
</sst>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4" fillId="0" borderId="2" xfId="0" applyFont="1" applyBorder="1" applyAlignment="1">
      <alignment horizontal="center"/>
    </xf>
    <xf numFmtId="14" fontId="3" fillId="0" borderId="0" xfId="0" applyNumberFormat="1" applyFont="1"/>
    <xf numFmtId="3" fontId="3" fillId="0" borderId="1" xfId="0" applyNumberFormat="1" applyFont="1" applyBorder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0FBE7-5B7B-4AA9-B2D1-9FD0151D71DD}">
  <dimension ref="A1:K26"/>
  <sheetViews>
    <sheetView topLeftCell="A12" workbookViewId="0">
      <selection activeCell="K5" sqref="K5"/>
    </sheetView>
  </sheetViews>
  <sheetFormatPr defaultRowHeight="18" x14ac:dyDescent="0.35"/>
  <cols>
    <col min="1" max="1" width="32.33203125" customWidth="1"/>
    <col min="2" max="2" width="13" style="10" customWidth="1"/>
    <col min="3" max="3" width="13.5546875" style="10" customWidth="1"/>
    <col min="4" max="4" width="13.5546875" style="2" customWidth="1"/>
    <col min="5" max="5" width="8" customWidth="1"/>
    <col min="6" max="6" width="13.109375" style="2" customWidth="1"/>
    <col min="7" max="7" width="13.33203125" style="2" customWidth="1"/>
    <col min="8" max="8" width="18.77734375" style="2" customWidth="1"/>
  </cols>
  <sheetData>
    <row r="1" spans="1:10" ht="21" x14ac:dyDescent="0.4">
      <c r="A1" s="3" t="s">
        <v>34</v>
      </c>
      <c r="B1" s="8" t="s">
        <v>0</v>
      </c>
      <c r="C1" s="8" t="s">
        <v>1</v>
      </c>
      <c r="D1" s="9" t="s">
        <v>2</v>
      </c>
      <c r="F1" s="4" t="s">
        <v>6</v>
      </c>
      <c r="G1" s="5"/>
      <c r="H1" s="5"/>
    </row>
    <row r="2" spans="1:10" x14ac:dyDescent="0.35">
      <c r="A2" s="1"/>
      <c r="F2" s="8" t="s">
        <v>0</v>
      </c>
      <c r="G2" s="8" t="s">
        <v>1</v>
      </c>
      <c r="H2" s="8" t="s">
        <v>7</v>
      </c>
    </row>
    <row r="3" spans="1:10" x14ac:dyDescent="0.35">
      <c r="A3" s="5" t="s">
        <v>23</v>
      </c>
      <c r="B3" s="11">
        <v>80000</v>
      </c>
      <c r="C3" s="4"/>
      <c r="D3" s="18">
        <v>80000</v>
      </c>
      <c r="F3" s="18">
        <v>87954</v>
      </c>
      <c r="G3" s="5"/>
      <c r="H3" s="18">
        <v>87954</v>
      </c>
    </row>
    <row r="4" spans="1:10" x14ac:dyDescent="0.35">
      <c r="A4" s="5" t="s">
        <v>24</v>
      </c>
      <c r="B4" s="11">
        <v>18000</v>
      </c>
      <c r="C4" s="4"/>
      <c r="D4" s="18">
        <v>18000</v>
      </c>
      <c r="F4" s="18">
        <v>14925</v>
      </c>
      <c r="G4" s="5"/>
      <c r="H4" s="18">
        <v>14925</v>
      </c>
    </row>
    <row r="5" spans="1:10" x14ac:dyDescent="0.35">
      <c r="A5" s="5" t="s">
        <v>13</v>
      </c>
      <c r="B5" s="11">
        <v>7000</v>
      </c>
      <c r="C5" s="4"/>
      <c r="D5" s="18">
        <v>7000</v>
      </c>
      <c r="F5" s="18">
        <v>52194</v>
      </c>
      <c r="G5" s="5"/>
      <c r="H5" s="18">
        <v>52194</v>
      </c>
    </row>
    <row r="6" spans="1:10" x14ac:dyDescent="0.35">
      <c r="A6" s="12" t="s">
        <v>3</v>
      </c>
      <c r="B6" s="13"/>
      <c r="C6" s="14">
        <v>-5000</v>
      </c>
      <c r="D6" s="19">
        <v>-5000</v>
      </c>
      <c r="F6" s="19">
        <v>2644</v>
      </c>
      <c r="G6" s="19">
        <v>16588</v>
      </c>
      <c r="H6" s="19">
        <v>-13944</v>
      </c>
    </row>
    <row r="7" spans="1:10" x14ac:dyDescent="0.35">
      <c r="A7" s="5" t="s">
        <v>10</v>
      </c>
      <c r="B7" s="4"/>
      <c r="C7" s="11">
        <v>-5000</v>
      </c>
      <c r="D7" s="18">
        <v>-5000</v>
      </c>
      <c r="E7" s="6"/>
      <c r="F7" s="5"/>
      <c r="G7" s="18">
        <v>9090</v>
      </c>
      <c r="H7" s="18">
        <v>-9090</v>
      </c>
    </row>
    <row r="8" spans="1:10" x14ac:dyDescent="0.35">
      <c r="A8" s="15" t="s">
        <v>5</v>
      </c>
      <c r="B8" s="16"/>
      <c r="C8" s="17">
        <v>-104000</v>
      </c>
      <c r="D8" s="20">
        <v>-104000</v>
      </c>
      <c r="F8" s="15"/>
      <c r="G8" s="20">
        <v>150139</v>
      </c>
      <c r="H8" s="20">
        <v>-150139</v>
      </c>
    </row>
    <row r="9" spans="1:10" x14ac:dyDescent="0.35">
      <c r="A9" s="5" t="s">
        <v>8</v>
      </c>
      <c r="B9" s="4"/>
      <c r="C9" s="4"/>
      <c r="D9" s="18"/>
      <c r="F9" s="5">
        <v>11600</v>
      </c>
      <c r="G9" s="5"/>
      <c r="H9" s="18">
        <v>11600</v>
      </c>
    </row>
    <row r="10" spans="1:10" x14ac:dyDescent="0.35">
      <c r="A10" s="5" t="s">
        <v>4</v>
      </c>
      <c r="B10" s="4"/>
      <c r="C10" s="4"/>
      <c r="D10" s="18"/>
      <c r="F10" s="5"/>
      <c r="G10" s="5"/>
      <c r="H10" s="5"/>
    </row>
    <row r="11" spans="1:10" x14ac:dyDescent="0.35">
      <c r="A11" s="7"/>
      <c r="B11" s="4"/>
      <c r="C11" s="4"/>
      <c r="D11" s="5"/>
      <c r="F11" s="5"/>
      <c r="G11" s="5"/>
      <c r="H11" s="5"/>
    </row>
    <row r="12" spans="1:10" x14ac:dyDescent="0.35">
      <c r="A12" s="5" t="s">
        <v>9</v>
      </c>
      <c r="B12" s="11">
        <f>SUM(B3:B11)</f>
        <v>105000</v>
      </c>
      <c r="C12" s="11">
        <f>SUM(C3:C11)</f>
        <v>-114000</v>
      </c>
      <c r="D12" s="18">
        <f>SUM(B12:C12)</f>
        <v>-9000</v>
      </c>
      <c r="F12" s="18">
        <f>SUM(F3:F10)</f>
        <v>169317</v>
      </c>
      <c r="G12" s="18">
        <f>SUM(G3:G10)</f>
        <v>175817</v>
      </c>
      <c r="H12" s="18">
        <f>SUM(H3:H10)</f>
        <v>-6500</v>
      </c>
    </row>
    <row r="13" spans="1:10" x14ac:dyDescent="0.35">
      <c r="A13" s="1"/>
    </row>
    <row r="14" spans="1:10" x14ac:dyDescent="0.35">
      <c r="A14" s="1"/>
    </row>
    <row r="15" spans="1:10" ht="21" x14ac:dyDescent="0.4">
      <c r="A15" s="3" t="s">
        <v>11</v>
      </c>
      <c r="B15" s="8" t="s">
        <v>0</v>
      </c>
      <c r="C15" s="8" t="s">
        <v>1</v>
      </c>
      <c r="D15" s="9" t="s">
        <v>2</v>
      </c>
      <c r="F15" s="4" t="s">
        <v>17</v>
      </c>
    </row>
    <row r="16" spans="1:10" x14ac:dyDescent="0.35">
      <c r="A16" s="1"/>
      <c r="F16" s="21" t="s">
        <v>0</v>
      </c>
      <c r="G16" s="21" t="s">
        <v>1</v>
      </c>
      <c r="H16" s="21" t="s">
        <v>12</v>
      </c>
      <c r="J16">
        <v>7</v>
      </c>
    </row>
    <row r="17" spans="1:11" x14ac:dyDescent="0.35">
      <c r="A17" s="5" t="s">
        <v>23</v>
      </c>
      <c r="B17" s="11">
        <v>80000</v>
      </c>
      <c r="C17" s="4"/>
      <c r="D17" s="18">
        <v>80000</v>
      </c>
      <c r="E17" s="6"/>
      <c r="F17" s="18">
        <v>118050</v>
      </c>
      <c r="G17" s="18">
        <v>29350</v>
      </c>
      <c r="H17" s="18">
        <v>88700</v>
      </c>
    </row>
    <row r="18" spans="1:11" x14ac:dyDescent="0.35">
      <c r="A18" s="5" t="s">
        <v>24</v>
      </c>
      <c r="B18" s="11">
        <v>15000</v>
      </c>
      <c r="C18" s="4"/>
      <c r="D18" s="18">
        <v>15000</v>
      </c>
      <c r="E18" s="6"/>
      <c r="F18" s="18">
        <v>23426</v>
      </c>
      <c r="G18" s="5"/>
      <c r="H18" s="18">
        <v>23426</v>
      </c>
    </row>
    <row r="19" spans="1:11" x14ac:dyDescent="0.35">
      <c r="A19" s="5" t="s">
        <v>13</v>
      </c>
      <c r="B19" s="11">
        <v>35000</v>
      </c>
      <c r="C19" s="4"/>
      <c r="D19" s="18">
        <v>35000</v>
      </c>
      <c r="E19" s="6"/>
      <c r="F19" s="18">
        <v>53599</v>
      </c>
      <c r="G19" s="5"/>
      <c r="H19" s="18">
        <v>53599</v>
      </c>
    </row>
    <row r="20" spans="1:11" x14ac:dyDescent="0.35">
      <c r="A20" s="12" t="s">
        <v>16</v>
      </c>
      <c r="B20" s="4"/>
      <c r="C20" s="11">
        <v>5000</v>
      </c>
      <c r="D20" s="18">
        <v>-5000</v>
      </c>
      <c r="E20" s="6"/>
      <c r="F20" s="18">
        <v>10303</v>
      </c>
      <c r="G20" s="18">
        <v>3696</v>
      </c>
      <c r="H20" s="18">
        <v>7682</v>
      </c>
      <c r="K20" t="s">
        <v>15</v>
      </c>
    </row>
    <row r="21" spans="1:11" x14ac:dyDescent="0.35">
      <c r="A21" s="5" t="s">
        <v>10</v>
      </c>
      <c r="B21" s="4"/>
      <c r="C21" s="11">
        <v>5000</v>
      </c>
      <c r="D21" s="18">
        <v>-5000</v>
      </c>
      <c r="E21" s="6"/>
      <c r="F21" s="5"/>
      <c r="G21" s="18">
        <v>5000</v>
      </c>
      <c r="H21" s="18">
        <v>-5000</v>
      </c>
    </row>
    <row r="22" spans="1:11" x14ac:dyDescent="0.35">
      <c r="A22" s="15" t="s">
        <v>5</v>
      </c>
      <c r="B22" s="4"/>
      <c r="C22" s="11">
        <v>130000</v>
      </c>
      <c r="D22" s="18">
        <v>-130000</v>
      </c>
      <c r="E22" s="6"/>
      <c r="F22" s="5"/>
      <c r="G22" s="18">
        <v>176085</v>
      </c>
      <c r="H22" s="18">
        <v>-176085</v>
      </c>
    </row>
    <row r="23" spans="1:11" x14ac:dyDescent="0.35">
      <c r="A23" s="5" t="s">
        <v>8</v>
      </c>
      <c r="B23" s="11">
        <v>20000</v>
      </c>
      <c r="C23" s="11">
        <v>20000</v>
      </c>
      <c r="D23" s="18">
        <v>0</v>
      </c>
      <c r="E23" s="6"/>
      <c r="F23" s="18">
        <v>52000</v>
      </c>
      <c r="G23" s="18">
        <v>52500</v>
      </c>
      <c r="H23" s="18">
        <v>-500</v>
      </c>
    </row>
    <row r="24" spans="1:11" x14ac:dyDescent="0.35">
      <c r="A24" s="5" t="s">
        <v>14</v>
      </c>
      <c r="B24" s="4"/>
      <c r="C24" s="11">
        <v>10000</v>
      </c>
      <c r="D24" s="18">
        <v>-10000</v>
      </c>
      <c r="E24" s="6"/>
      <c r="F24" s="5"/>
      <c r="G24" s="5"/>
      <c r="H24" s="5"/>
    </row>
    <row r="25" spans="1:11" x14ac:dyDescent="0.35">
      <c r="A25" s="6"/>
      <c r="B25" s="4"/>
      <c r="C25" s="4"/>
      <c r="D25" s="5"/>
      <c r="E25" s="6"/>
      <c r="F25" s="5"/>
      <c r="G25" s="5"/>
      <c r="H25" s="5"/>
    </row>
    <row r="26" spans="1:11" x14ac:dyDescent="0.35">
      <c r="A26" s="5" t="s">
        <v>9</v>
      </c>
      <c r="B26" s="11">
        <f>SUM(B16:B25)</f>
        <v>150000</v>
      </c>
      <c r="C26" s="11">
        <f>SUM(C16:C25)</f>
        <v>170000</v>
      </c>
      <c r="D26" s="18">
        <f>SUM(D17:D24)</f>
        <v>-20000</v>
      </c>
      <c r="F26" s="18">
        <v>257378</v>
      </c>
      <c r="G26" s="18">
        <v>266631</v>
      </c>
      <c r="H26" s="18">
        <v>-9253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CFC7-419B-4A75-8E2B-2278AF53ABAD}">
  <dimension ref="A1:H28"/>
  <sheetViews>
    <sheetView topLeftCell="A10" workbookViewId="0">
      <selection activeCell="K14" sqref="K14"/>
    </sheetView>
  </sheetViews>
  <sheetFormatPr defaultRowHeight="14.4" x14ac:dyDescent="0.3"/>
  <cols>
    <col min="1" max="1" width="31.77734375" customWidth="1"/>
    <col min="2" max="2" width="11" customWidth="1"/>
    <col min="3" max="4" width="11.44140625" customWidth="1"/>
    <col min="6" max="6" width="13" customWidth="1"/>
    <col min="7" max="7" width="12.44140625" customWidth="1"/>
    <col min="8" max="8" width="19.21875" customWidth="1"/>
  </cols>
  <sheetData>
    <row r="1" spans="1:8" ht="21" x14ac:dyDescent="0.4">
      <c r="A1" s="3" t="s">
        <v>11</v>
      </c>
      <c r="B1" s="8" t="s">
        <v>0</v>
      </c>
      <c r="C1" s="8" t="s">
        <v>1</v>
      </c>
      <c r="D1" s="9" t="s">
        <v>2</v>
      </c>
      <c r="F1" s="4" t="s">
        <v>17</v>
      </c>
      <c r="G1" s="2"/>
      <c r="H1" s="2"/>
    </row>
    <row r="2" spans="1:8" ht="18" x14ac:dyDescent="0.35">
      <c r="A2" s="1"/>
      <c r="B2" s="10"/>
      <c r="C2" s="10"/>
      <c r="D2" s="2"/>
      <c r="F2" s="21" t="s">
        <v>0</v>
      </c>
      <c r="G2" s="21" t="s">
        <v>1</v>
      </c>
      <c r="H2" s="21" t="s">
        <v>12</v>
      </c>
    </row>
    <row r="3" spans="1:8" ht="18" x14ac:dyDescent="0.35">
      <c r="A3" s="5" t="s">
        <v>23</v>
      </c>
      <c r="B3" s="11">
        <v>80000</v>
      </c>
      <c r="C3" s="4"/>
      <c r="D3" s="18">
        <v>80000</v>
      </c>
      <c r="E3" s="6"/>
      <c r="F3" s="18">
        <v>118050</v>
      </c>
      <c r="G3" s="18">
        <v>29350</v>
      </c>
      <c r="H3" s="18">
        <v>88700</v>
      </c>
    </row>
    <row r="4" spans="1:8" ht="18" x14ac:dyDescent="0.35">
      <c r="A4" s="5" t="s">
        <v>24</v>
      </c>
      <c r="B4" s="11">
        <v>15000</v>
      </c>
      <c r="C4" s="4"/>
      <c r="D4" s="18">
        <v>15000</v>
      </c>
      <c r="E4" s="6"/>
      <c r="F4" s="18">
        <v>23426</v>
      </c>
      <c r="G4" s="5"/>
      <c r="H4" s="18">
        <v>23426</v>
      </c>
    </row>
    <row r="5" spans="1:8" ht="18" x14ac:dyDescent="0.35">
      <c r="A5" s="5" t="s">
        <v>13</v>
      </c>
      <c r="B5" s="11">
        <v>35000</v>
      </c>
      <c r="C5" s="4"/>
      <c r="D5" s="18">
        <v>35000</v>
      </c>
      <c r="E5" s="6"/>
      <c r="F5" s="18">
        <v>53599</v>
      </c>
      <c r="G5" s="5"/>
      <c r="H5" s="18">
        <v>53599</v>
      </c>
    </row>
    <row r="6" spans="1:8" ht="18" x14ac:dyDescent="0.35">
      <c r="A6" s="12" t="s">
        <v>16</v>
      </c>
      <c r="B6" s="4"/>
      <c r="C6" s="11">
        <v>5000</v>
      </c>
      <c r="D6" s="18">
        <v>-5000</v>
      </c>
      <c r="E6" s="6"/>
      <c r="F6" s="18">
        <v>10303</v>
      </c>
      <c r="G6" s="18">
        <v>3696</v>
      </c>
      <c r="H6" s="18">
        <v>7682</v>
      </c>
    </row>
    <row r="7" spans="1:8" ht="18" x14ac:dyDescent="0.35">
      <c r="A7" s="5" t="s">
        <v>10</v>
      </c>
      <c r="B7" s="4"/>
      <c r="C7" s="11">
        <v>5000</v>
      </c>
      <c r="D7" s="18">
        <v>-5000</v>
      </c>
      <c r="E7" s="6"/>
      <c r="F7" s="5"/>
      <c r="G7" s="18">
        <v>5000</v>
      </c>
      <c r="H7" s="18">
        <v>-5000</v>
      </c>
    </row>
    <row r="8" spans="1:8" ht="18" x14ac:dyDescent="0.35">
      <c r="A8" s="15" t="s">
        <v>5</v>
      </c>
      <c r="B8" s="4"/>
      <c r="C8" s="11">
        <v>130000</v>
      </c>
      <c r="D8" s="18">
        <v>-130000</v>
      </c>
      <c r="E8" s="6"/>
      <c r="F8" s="5"/>
      <c r="G8" s="18">
        <v>176085</v>
      </c>
      <c r="H8" s="18">
        <v>-176085</v>
      </c>
    </row>
    <row r="9" spans="1:8" ht="18" x14ac:dyDescent="0.35">
      <c r="A9" s="5" t="s">
        <v>8</v>
      </c>
      <c r="B9" s="11">
        <v>20000</v>
      </c>
      <c r="C9" s="11">
        <v>20000</v>
      </c>
      <c r="D9" s="18">
        <v>0</v>
      </c>
      <c r="E9" s="6"/>
      <c r="F9" s="18">
        <v>52000</v>
      </c>
      <c r="G9" s="18">
        <v>52500</v>
      </c>
      <c r="H9" s="18">
        <v>-500</v>
      </c>
    </row>
    <row r="10" spans="1:8" ht="18" x14ac:dyDescent="0.35">
      <c r="A10" s="5" t="s">
        <v>14</v>
      </c>
      <c r="B10" s="4"/>
      <c r="C10" s="11">
        <v>10000</v>
      </c>
      <c r="D10" s="18">
        <v>-10000</v>
      </c>
      <c r="E10" s="6"/>
      <c r="F10" s="5">
        <v>0</v>
      </c>
      <c r="G10" s="5">
        <v>0</v>
      </c>
      <c r="H10" s="5">
        <v>0</v>
      </c>
    </row>
    <row r="11" spans="1:8" ht="18" x14ac:dyDescent="0.35">
      <c r="A11" s="6"/>
      <c r="B11" s="4"/>
      <c r="C11" s="4"/>
      <c r="D11" s="5"/>
      <c r="E11" s="6"/>
      <c r="F11" s="5"/>
      <c r="G11" s="5"/>
      <c r="H11" s="5"/>
    </row>
    <row r="12" spans="1:8" ht="18" x14ac:dyDescent="0.35">
      <c r="A12" s="5" t="s">
        <v>9</v>
      </c>
      <c r="B12" s="11">
        <f>SUM(B2:B11)</f>
        <v>150000</v>
      </c>
      <c r="C12" s="11">
        <f>SUM(C2:C11)</f>
        <v>170000</v>
      </c>
      <c r="D12" s="18">
        <f>SUM(D3:D10)</f>
        <v>-20000</v>
      </c>
      <c r="F12" s="18">
        <v>257378</v>
      </c>
      <c r="G12" s="18">
        <v>266631</v>
      </c>
      <c r="H12" s="18">
        <v>-9253</v>
      </c>
    </row>
    <row r="14" spans="1:8" ht="21" x14ac:dyDescent="0.4">
      <c r="A14" s="3" t="s">
        <v>18</v>
      </c>
      <c r="B14" s="8" t="s">
        <v>0</v>
      </c>
      <c r="C14" s="8" t="s">
        <v>1</v>
      </c>
      <c r="D14" s="9" t="s">
        <v>2</v>
      </c>
      <c r="F14" s="4" t="s">
        <v>19</v>
      </c>
      <c r="G14" s="22" t="s">
        <v>25</v>
      </c>
      <c r="H14" s="2"/>
    </row>
    <row r="15" spans="1:8" ht="18" x14ac:dyDescent="0.35">
      <c r="A15" s="1"/>
      <c r="B15" s="10"/>
      <c r="C15" s="10"/>
      <c r="D15" s="2"/>
      <c r="F15" s="21" t="s">
        <v>0</v>
      </c>
      <c r="G15" s="21" t="s">
        <v>1</v>
      </c>
      <c r="H15" s="21" t="s">
        <v>20</v>
      </c>
    </row>
    <row r="16" spans="1:8" ht="18" x14ac:dyDescent="0.35">
      <c r="A16" s="5" t="s">
        <v>23</v>
      </c>
      <c r="B16" s="11">
        <v>110000</v>
      </c>
      <c r="C16" s="11"/>
      <c r="D16" s="18">
        <v>110000</v>
      </c>
      <c r="E16" s="6"/>
      <c r="F16" s="18">
        <v>79600</v>
      </c>
      <c r="G16" s="18"/>
      <c r="H16" s="18"/>
    </row>
    <row r="17" spans="1:8" ht="18" x14ac:dyDescent="0.35">
      <c r="A17" s="5" t="s">
        <v>24</v>
      </c>
      <c r="B17" s="11">
        <v>25000</v>
      </c>
      <c r="C17" s="4"/>
      <c r="D17" s="18">
        <v>25000</v>
      </c>
      <c r="E17" s="6"/>
      <c r="F17" s="18">
        <v>34000</v>
      </c>
      <c r="G17" s="5"/>
      <c r="H17" s="18"/>
    </row>
    <row r="18" spans="1:8" ht="18" x14ac:dyDescent="0.35">
      <c r="A18" s="5" t="s">
        <v>13</v>
      </c>
      <c r="B18" s="11">
        <v>50000</v>
      </c>
      <c r="C18" s="4"/>
      <c r="D18" s="18">
        <v>50000</v>
      </c>
      <c r="E18" s="6"/>
      <c r="F18" s="18">
        <v>39040</v>
      </c>
      <c r="G18" s="5"/>
      <c r="H18" s="18"/>
    </row>
    <row r="19" spans="1:8" ht="18" x14ac:dyDescent="0.35">
      <c r="A19" s="12" t="s">
        <v>16</v>
      </c>
      <c r="B19" s="4"/>
      <c r="C19" s="11">
        <v>4000</v>
      </c>
      <c r="D19" s="18">
        <v>-4000</v>
      </c>
      <c r="E19" s="6"/>
      <c r="F19" s="18"/>
      <c r="G19" s="18">
        <v>1199</v>
      </c>
      <c r="H19" s="18"/>
    </row>
    <row r="20" spans="1:8" ht="18" x14ac:dyDescent="0.35">
      <c r="A20" s="5" t="s">
        <v>10</v>
      </c>
      <c r="B20" s="4"/>
      <c r="C20" s="11">
        <v>9500</v>
      </c>
      <c r="D20" s="18">
        <v>-9500</v>
      </c>
      <c r="E20" s="6"/>
      <c r="F20" s="5"/>
      <c r="G20" s="18">
        <v>11700</v>
      </c>
      <c r="H20" s="18"/>
    </row>
    <row r="21" spans="1:8" ht="18" x14ac:dyDescent="0.35">
      <c r="A21" s="15" t="s">
        <v>5</v>
      </c>
      <c r="B21" s="4"/>
      <c r="C21" s="11">
        <v>180000</v>
      </c>
      <c r="D21" s="18">
        <v>-180000</v>
      </c>
      <c r="E21" s="6"/>
      <c r="F21" s="5"/>
      <c r="G21" s="18">
        <v>87555</v>
      </c>
      <c r="H21" s="18"/>
    </row>
    <row r="22" spans="1:8" ht="18" x14ac:dyDescent="0.35">
      <c r="A22" s="15" t="s">
        <v>26</v>
      </c>
      <c r="B22" s="4"/>
      <c r="C22" s="11"/>
      <c r="D22" s="18"/>
      <c r="E22" s="6"/>
      <c r="F22" s="5"/>
      <c r="G22" s="18">
        <v>19475</v>
      </c>
      <c r="H22" s="18"/>
    </row>
    <row r="23" spans="1:8" ht="18" x14ac:dyDescent="0.35">
      <c r="A23" s="5" t="s">
        <v>8</v>
      </c>
      <c r="B23" s="11">
        <v>30000</v>
      </c>
      <c r="C23" s="11">
        <v>30000</v>
      </c>
      <c r="D23" s="18">
        <v>0</v>
      </c>
      <c r="E23" s="6"/>
      <c r="F23" s="18"/>
      <c r="G23" s="18"/>
      <c r="H23" s="18"/>
    </row>
    <row r="24" spans="1:8" ht="18" x14ac:dyDescent="0.35">
      <c r="A24" s="5" t="s">
        <v>27</v>
      </c>
      <c r="B24" s="11"/>
      <c r="C24" s="11"/>
      <c r="D24" s="18"/>
      <c r="E24" s="6"/>
      <c r="F24" s="18"/>
      <c r="G24" s="18">
        <v>1288</v>
      </c>
      <c r="H24" s="18"/>
    </row>
    <row r="25" spans="1:8" ht="18" x14ac:dyDescent="0.35">
      <c r="A25" s="5" t="s">
        <v>14</v>
      </c>
      <c r="B25" s="4"/>
      <c r="C25" s="11">
        <v>10000</v>
      </c>
      <c r="D25" s="18">
        <v>-10000</v>
      </c>
      <c r="E25" s="6"/>
      <c r="F25" s="5"/>
      <c r="G25" s="18">
        <v>7267</v>
      </c>
      <c r="H25" s="5"/>
    </row>
    <row r="26" spans="1:8" ht="18" x14ac:dyDescent="0.35">
      <c r="A26" s="5" t="s">
        <v>21</v>
      </c>
      <c r="B26" s="4"/>
      <c r="C26" s="11">
        <v>1000</v>
      </c>
      <c r="D26" s="18">
        <v>-1000</v>
      </c>
      <c r="E26" s="6"/>
      <c r="F26" s="5"/>
      <c r="G26" s="5">
        <v>644</v>
      </c>
      <c r="H26" s="5"/>
    </row>
    <row r="27" spans="1:8" ht="18" x14ac:dyDescent="0.35">
      <c r="A27" s="5" t="s">
        <v>22</v>
      </c>
      <c r="B27" s="11">
        <v>50000</v>
      </c>
      <c r="C27" s="11">
        <v>50000</v>
      </c>
      <c r="D27" s="18">
        <v>0</v>
      </c>
      <c r="F27" s="18">
        <v>16485</v>
      </c>
      <c r="G27" s="18">
        <v>50647</v>
      </c>
      <c r="H27" s="5"/>
    </row>
    <row r="28" spans="1:8" ht="18" x14ac:dyDescent="0.35">
      <c r="A28" s="5" t="s">
        <v>9</v>
      </c>
      <c r="B28" s="11">
        <v>265000</v>
      </c>
      <c r="C28" s="11">
        <f>SUM(C15:C27)</f>
        <v>284500</v>
      </c>
      <c r="D28" s="18">
        <f>SUM(D16:D27)</f>
        <v>-19500</v>
      </c>
      <c r="F28" s="18">
        <f>SUM(F16:F27)</f>
        <v>169125</v>
      </c>
      <c r="G28" s="18">
        <f>SUM(G16:G27)</f>
        <v>179775</v>
      </c>
      <c r="H28" s="18">
        <v>-10650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E9514-033A-4FD1-921C-B8506072DD3A}">
  <dimension ref="A1:H37"/>
  <sheetViews>
    <sheetView tabSelected="1" workbookViewId="0">
      <selection activeCell="O15" sqref="O15"/>
    </sheetView>
  </sheetViews>
  <sheetFormatPr defaultRowHeight="14.4" x14ac:dyDescent="0.3"/>
  <cols>
    <col min="1" max="1" width="31.21875" customWidth="1"/>
    <col min="2" max="2" width="13" customWidth="1"/>
    <col min="3" max="3" width="13.6640625" customWidth="1"/>
    <col min="4" max="4" width="10.6640625" customWidth="1"/>
    <col min="6" max="6" width="12.33203125" customWidth="1"/>
    <col min="7" max="7" width="12.109375" customWidth="1"/>
    <col min="8" max="8" width="19.109375" customWidth="1"/>
  </cols>
  <sheetData>
    <row r="1" spans="1:8" ht="21" x14ac:dyDescent="0.4">
      <c r="A1" s="3" t="s">
        <v>18</v>
      </c>
      <c r="B1" s="8" t="s">
        <v>0</v>
      </c>
      <c r="C1" s="8" t="s">
        <v>1</v>
      </c>
      <c r="D1" s="9" t="s">
        <v>2</v>
      </c>
      <c r="F1" s="4" t="s">
        <v>19</v>
      </c>
      <c r="G1" s="22"/>
      <c r="H1" s="2"/>
    </row>
    <row r="2" spans="1:8" ht="18" x14ac:dyDescent="0.35">
      <c r="A2" s="1"/>
      <c r="B2" s="10"/>
      <c r="C2" s="10"/>
      <c r="D2" s="2"/>
      <c r="F2" s="21" t="s">
        <v>0</v>
      </c>
      <c r="G2" s="21" t="s">
        <v>1</v>
      </c>
      <c r="H2" s="21" t="s">
        <v>20</v>
      </c>
    </row>
    <row r="3" spans="1:8" ht="18" x14ac:dyDescent="0.35">
      <c r="A3" s="5" t="s">
        <v>23</v>
      </c>
      <c r="B3" s="11">
        <v>110000</v>
      </c>
      <c r="C3" s="11"/>
      <c r="D3" s="18">
        <v>110000</v>
      </c>
      <c r="E3" s="6"/>
      <c r="F3" s="18">
        <v>101275</v>
      </c>
      <c r="G3" s="18"/>
      <c r="H3" s="18"/>
    </row>
    <row r="4" spans="1:8" ht="18" x14ac:dyDescent="0.35">
      <c r="A4" s="5" t="s">
        <v>24</v>
      </c>
      <c r="B4" s="11">
        <v>25000</v>
      </c>
      <c r="C4" s="4"/>
      <c r="D4" s="18">
        <v>25000</v>
      </c>
      <c r="E4" s="6"/>
      <c r="F4" s="18">
        <v>34000</v>
      </c>
      <c r="G4" s="5"/>
      <c r="H4" s="18"/>
    </row>
    <row r="5" spans="1:8" ht="18" x14ac:dyDescent="0.35">
      <c r="A5" s="5" t="s">
        <v>13</v>
      </c>
      <c r="B5" s="11">
        <v>50000</v>
      </c>
      <c r="C5" s="4"/>
      <c r="D5" s="18">
        <v>50000</v>
      </c>
      <c r="E5" s="6"/>
      <c r="F5" s="18">
        <v>71440</v>
      </c>
      <c r="G5" s="5"/>
      <c r="H5" s="18"/>
    </row>
    <row r="6" spans="1:8" ht="18" x14ac:dyDescent="0.35">
      <c r="A6" s="12" t="s">
        <v>16</v>
      </c>
      <c r="B6" s="4"/>
      <c r="C6" s="11">
        <v>4000</v>
      </c>
      <c r="D6" s="18">
        <v>-4000</v>
      </c>
      <c r="E6" s="6"/>
      <c r="F6" s="18">
        <v>1200</v>
      </c>
      <c r="G6" s="23">
        <v>5272</v>
      </c>
      <c r="H6" s="18"/>
    </row>
    <row r="7" spans="1:8" ht="18" x14ac:dyDescent="0.35">
      <c r="A7" s="5" t="s">
        <v>10</v>
      </c>
      <c r="B7" s="4"/>
      <c r="C7" s="11">
        <v>9500</v>
      </c>
      <c r="D7" s="18">
        <v>-9500</v>
      </c>
      <c r="E7" s="6"/>
      <c r="F7" s="5"/>
      <c r="G7" s="18">
        <v>17800</v>
      </c>
      <c r="H7" s="18"/>
    </row>
    <row r="8" spans="1:8" ht="18" x14ac:dyDescent="0.35">
      <c r="A8" s="15" t="s">
        <v>5</v>
      </c>
      <c r="B8" s="4"/>
      <c r="C8" s="11">
        <v>180000</v>
      </c>
      <c r="D8" s="18">
        <v>-180000</v>
      </c>
      <c r="E8" s="6"/>
      <c r="F8" s="5"/>
      <c r="G8" s="18">
        <v>90005</v>
      </c>
      <c r="H8" s="18"/>
    </row>
    <row r="9" spans="1:8" ht="18" x14ac:dyDescent="0.35">
      <c r="A9" s="15" t="s">
        <v>35</v>
      </c>
      <c r="B9" s="4"/>
      <c r="C9" s="11"/>
      <c r="D9" s="18"/>
      <c r="E9" s="6"/>
      <c r="F9" s="5"/>
      <c r="G9" s="18">
        <v>44225</v>
      </c>
      <c r="H9" s="18"/>
    </row>
    <row r="10" spans="1:8" ht="18" x14ac:dyDescent="0.35">
      <c r="A10" s="5" t="s">
        <v>8</v>
      </c>
      <c r="B10" s="11">
        <v>30000</v>
      </c>
      <c r="C10" s="11">
        <v>30000</v>
      </c>
      <c r="D10" s="18">
        <v>0</v>
      </c>
      <c r="E10" s="6"/>
      <c r="F10" s="18">
        <v>0</v>
      </c>
      <c r="G10" s="18">
        <v>0</v>
      </c>
      <c r="H10" s="18"/>
    </row>
    <row r="11" spans="1:8" ht="18" x14ac:dyDescent="0.35">
      <c r="A11" s="5" t="s">
        <v>27</v>
      </c>
      <c r="B11" s="11"/>
      <c r="C11" s="11"/>
      <c r="D11" s="18"/>
      <c r="E11" s="6"/>
      <c r="F11" s="18"/>
      <c r="G11" s="18">
        <v>7401</v>
      </c>
      <c r="H11" s="18"/>
    </row>
    <row r="12" spans="1:8" ht="18" x14ac:dyDescent="0.35">
      <c r="A12" s="5" t="s">
        <v>14</v>
      </c>
      <c r="B12" s="4"/>
      <c r="C12" s="11">
        <v>10000</v>
      </c>
      <c r="D12" s="18">
        <v>-10000</v>
      </c>
      <c r="E12" s="6"/>
      <c r="F12" s="5"/>
      <c r="G12" s="18">
        <v>13843</v>
      </c>
      <c r="H12" s="5"/>
    </row>
    <row r="13" spans="1:8" ht="18" x14ac:dyDescent="0.35">
      <c r="A13" s="5" t="s">
        <v>21</v>
      </c>
      <c r="B13" s="4"/>
      <c r="C13" s="11">
        <v>1000</v>
      </c>
      <c r="D13" s="18">
        <v>-1000</v>
      </c>
      <c r="E13" s="6"/>
      <c r="F13" s="5"/>
      <c r="G13" s="5">
        <v>941</v>
      </c>
      <c r="H13" s="5"/>
    </row>
    <row r="14" spans="1:8" ht="18" x14ac:dyDescent="0.35">
      <c r="A14" s="5" t="s">
        <v>22</v>
      </c>
      <c r="B14" s="11">
        <v>50000</v>
      </c>
      <c r="C14" s="11">
        <v>50000</v>
      </c>
      <c r="D14" s="18">
        <v>0</v>
      </c>
      <c r="F14" s="18">
        <v>19245</v>
      </c>
      <c r="G14" s="18">
        <v>50647</v>
      </c>
      <c r="H14" s="5"/>
    </row>
    <row r="15" spans="1:8" ht="18" x14ac:dyDescent="0.35">
      <c r="A15" s="5" t="s">
        <v>9</v>
      </c>
      <c r="B15" s="11">
        <v>265000</v>
      </c>
      <c r="C15" s="11">
        <f>SUM(C2:C14)</f>
        <v>284500</v>
      </c>
      <c r="D15" s="18">
        <f>SUM(D3:D14)</f>
        <v>-19500</v>
      </c>
      <c r="F15" s="18">
        <f>SUM(F3:F14)</f>
        <v>227160</v>
      </c>
      <c r="G15" s="18">
        <f>SUM(G3:G14)</f>
        <v>230134</v>
      </c>
      <c r="H15" s="18">
        <f>SUM(F15-G15)</f>
        <v>-2974</v>
      </c>
    </row>
    <row r="17" spans="1:8" x14ac:dyDescent="0.3">
      <c r="F17" s="24" t="s">
        <v>36</v>
      </c>
      <c r="G17" s="24"/>
      <c r="H17" s="24"/>
    </row>
    <row r="19" spans="1:8" ht="21" x14ac:dyDescent="0.4">
      <c r="A19" s="3" t="s">
        <v>28</v>
      </c>
      <c r="B19" s="8" t="s">
        <v>0</v>
      </c>
      <c r="C19" s="8" t="s">
        <v>1</v>
      </c>
      <c r="D19" s="9" t="s">
        <v>2</v>
      </c>
      <c r="F19" s="4" t="s">
        <v>29</v>
      </c>
      <c r="G19" s="22"/>
      <c r="H19" s="2"/>
    </row>
    <row r="20" spans="1:8" ht="18" x14ac:dyDescent="0.35">
      <c r="A20" s="1"/>
      <c r="B20" s="10"/>
      <c r="C20" s="10"/>
      <c r="D20" s="2"/>
      <c r="F20" s="21" t="s">
        <v>0</v>
      </c>
      <c r="G20" s="21" t="s">
        <v>1</v>
      </c>
      <c r="H20" s="21" t="s">
        <v>30</v>
      </c>
    </row>
    <row r="21" spans="1:8" ht="18" x14ac:dyDescent="0.35">
      <c r="A21" s="5" t="s">
        <v>23</v>
      </c>
      <c r="B21" s="11">
        <v>100000</v>
      </c>
      <c r="C21" s="11"/>
      <c r="D21" s="18">
        <f>SUM(B21:C21)</f>
        <v>100000</v>
      </c>
      <c r="E21" s="6"/>
      <c r="F21" s="18"/>
      <c r="G21" s="18"/>
      <c r="H21" s="18"/>
    </row>
    <row r="22" spans="1:8" ht="18" x14ac:dyDescent="0.35">
      <c r="A22" s="5" t="s">
        <v>24</v>
      </c>
      <c r="B22" s="11">
        <v>50000</v>
      </c>
      <c r="C22" s="4"/>
      <c r="D22" s="18">
        <f t="shared" ref="D22:D26" si="0">SUM(B22:C22)</f>
        <v>50000</v>
      </c>
      <c r="E22" s="6"/>
      <c r="F22" s="18"/>
      <c r="G22" s="5"/>
      <c r="H22" s="18"/>
    </row>
    <row r="23" spans="1:8" ht="18" x14ac:dyDescent="0.35">
      <c r="A23" s="5" t="s">
        <v>32</v>
      </c>
      <c r="B23" s="11">
        <v>30000</v>
      </c>
      <c r="C23" s="4"/>
      <c r="D23" s="18">
        <f t="shared" si="0"/>
        <v>30000</v>
      </c>
      <c r="E23" s="6"/>
      <c r="F23" s="18"/>
      <c r="G23" s="5"/>
      <c r="H23" s="18"/>
    </row>
    <row r="24" spans="1:8" ht="18" x14ac:dyDescent="0.35">
      <c r="A24" s="12" t="s">
        <v>31</v>
      </c>
      <c r="B24" s="11">
        <v>25000</v>
      </c>
      <c r="C24" s="4"/>
      <c r="D24" s="18">
        <f t="shared" si="0"/>
        <v>25000</v>
      </c>
      <c r="E24" s="6"/>
      <c r="F24" s="18"/>
      <c r="G24" s="5"/>
      <c r="H24" s="18"/>
    </row>
    <row r="25" spans="1:8" ht="18" x14ac:dyDescent="0.35">
      <c r="A25" s="5" t="s">
        <v>22</v>
      </c>
      <c r="B25" s="11">
        <v>15000</v>
      </c>
      <c r="C25" s="11"/>
      <c r="D25" s="18">
        <f t="shared" si="0"/>
        <v>15000</v>
      </c>
      <c r="F25" s="18"/>
      <c r="G25" s="18"/>
      <c r="H25" s="5"/>
    </row>
    <row r="26" spans="1:8" ht="18" x14ac:dyDescent="0.35">
      <c r="A26" s="12" t="s">
        <v>16</v>
      </c>
      <c r="B26" s="4"/>
      <c r="C26" s="11"/>
      <c r="D26" s="18">
        <f t="shared" si="0"/>
        <v>0</v>
      </c>
      <c r="E26" s="6"/>
      <c r="F26" s="18"/>
      <c r="G26" s="18"/>
      <c r="H26" s="18"/>
    </row>
    <row r="27" spans="1:8" ht="18" x14ac:dyDescent="0.35">
      <c r="A27" s="5" t="s">
        <v>10</v>
      </c>
      <c r="B27" s="4"/>
      <c r="C27" s="11">
        <v>12000</v>
      </c>
      <c r="D27" s="18">
        <f>SUM(B27-C27)</f>
        <v>-12000</v>
      </c>
      <c r="E27" s="6"/>
      <c r="F27" s="5"/>
      <c r="G27" s="18"/>
      <c r="H27" s="18"/>
    </row>
    <row r="28" spans="1:8" ht="18" x14ac:dyDescent="0.35">
      <c r="A28" s="15" t="s">
        <v>5</v>
      </c>
      <c r="B28" s="4"/>
      <c r="C28" s="11">
        <v>150000</v>
      </c>
      <c r="D28" s="18">
        <f t="shared" ref="D28:D33" si="1">SUM(B28-C28)</f>
        <v>-150000</v>
      </c>
      <c r="E28" s="6"/>
      <c r="F28" s="5"/>
      <c r="G28" s="18"/>
      <c r="H28" s="18"/>
    </row>
    <row r="29" spans="1:8" ht="18" x14ac:dyDescent="0.35">
      <c r="A29" s="15" t="s">
        <v>33</v>
      </c>
      <c r="B29" s="4"/>
      <c r="C29" s="11">
        <v>45000</v>
      </c>
      <c r="D29" s="18">
        <f t="shared" si="1"/>
        <v>-45000</v>
      </c>
      <c r="E29" s="6"/>
      <c r="F29" s="5"/>
      <c r="G29" s="18"/>
      <c r="H29" s="18"/>
    </row>
    <row r="30" spans="1:8" ht="18" x14ac:dyDescent="0.35">
      <c r="A30" s="5" t="s">
        <v>8</v>
      </c>
      <c r="B30" s="11">
        <v>30000</v>
      </c>
      <c r="C30" s="11">
        <v>30000</v>
      </c>
      <c r="D30" s="18">
        <f t="shared" si="1"/>
        <v>0</v>
      </c>
      <c r="E30" s="6"/>
      <c r="F30" s="18"/>
      <c r="G30" s="18"/>
      <c r="H30" s="18"/>
    </row>
    <row r="31" spans="1:8" ht="18" x14ac:dyDescent="0.35">
      <c r="A31" s="5" t="s">
        <v>27</v>
      </c>
      <c r="B31" s="11"/>
      <c r="C31" s="11">
        <v>2000</v>
      </c>
      <c r="D31" s="18">
        <f t="shared" si="1"/>
        <v>-2000</v>
      </c>
      <c r="E31" s="6"/>
      <c r="F31" s="18"/>
      <c r="G31" s="18"/>
      <c r="H31" s="18"/>
    </row>
    <row r="32" spans="1:8" ht="18" x14ac:dyDescent="0.35">
      <c r="A32" s="5" t="s">
        <v>14</v>
      </c>
      <c r="B32" s="4"/>
      <c r="C32" s="11">
        <v>10000</v>
      </c>
      <c r="D32" s="18">
        <f t="shared" si="1"/>
        <v>-10000</v>
      </c>
      <c r="E32" s="6"/>
      <c r="F32" s="5"/>
      <c r="G32" s="18"/>
      <c r="H32" s="5"/>
    </row>
    <row r="33" spans="1:8" ht="18" x14ac:dyDescent="0.35">
      <c r="A33" s="5" t="s">
        <v>21</v>
      </c>
      <c r="B33" s="4"/>
      <c r="C33" s="11">
        <v>1000</v>
      </c>
      <c r="D33" s="18">
        <f t="shared" si="1"/>
        <v>-1000</v>
      </c>
      <c r="E33" s="6"/>
      <c r="F33" s="5"/>
      <c r="G33" s="5"/>
      <c r="H33" s="5"/>
    </row>
    <row r="34" spans="1:8" ht="18" x14ac:dyDescent="0.35">
      <c r="A34" s="5"/>
      <c r="B34" s="11"/>
      <c r="C34" s="11"/>
      <c r="D34" s="18"/>
      <c r="F34" s="18"/>
      <c r="G34" s="18"/>
      <c r="H34" s="5"/>
    </row>
    <row r="35" spans="1:8" ht="18" x14ac:dyDescent="0.35">
      <c r="A35" s="5"/>
      <c r="B35" s="11"/>
      <c r="C35" s="11"/>
      <c r="D35" s="18"/>
      <c r="F35" s="18"/>
      <c r="G35" s="18"/>
      <c r="H35" s="5"/>
    </row>
    <row r="36" spans="1:8" ht="18" x14ac:dyDescent="0.35">
      <c r="A36" s="5"/>
      <c r="B36" s="11"/>
      <c r="C36" s="11"/>
      <c r="D36" s="18"/>
      <c r="F36" s="18"/>
      <c r="G36" s="18"/>
      <c r="H36" s="5"/>
    </row>
    <row r="37" spans="1:8" ht="18" x14ac:dyDescent="0.35">
      <c r="A37" s="5" t="s">
        <v>9</v>
      </c>
      <c r="B37" s="11">
        <f>SUM(B21:B36)</f>
        <v>250000</v>
      </c>
      <c r="C37" s="11">
        <f>SUM(C21:C36)</f>
        <v>250000</v>
      </c>
      <c r="D37" s="18">
        <f>SUM(D21:D36)</f>
        <v>0</v>
      </c>
      <c r="F37" s="18"/>
      <c r="G37" s="18"/>
      <c r="H37" s="18"/>
    </row>
  </sheetData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F235-62BF-457A-A528-428A33EC5809}">
  <dimension ref="A1:H19"/>
  <sheetViews>
    <sheetView workbookViewId="0">
      <selection activeCell="M8" sqref="M8"/>
    </sheetView>
  </sheetViews>
  <sheetFormatPr defaultRowHeight="14.4" x14ac:dyDescent="0.3"/>
  <cols>
    <col min="1" max="1" width="33.44140625" customWidth="1"/>
    <col min="2" max="2" width="13.33203125" customWidth="1"/>
    <col min="3" max="3" width="13.77734375" customWidth="1"/>
    <col min="4" max="4" width="13" customWidth="1"/>
    <col min="6" max="6" width="10.5546875" customWidth="1"/>
    <col min="7" max="7" width="11.44140625" customWidth="1"/>
    <col min="8" max="8" width="20.6640625" customWidth="1"/>
  </cols>
  <sheetData>
    <row r="1" spans="1:8" ht="21" x14ac:dyDescent="0.4">
      <c r="A1" s="3" t="s">
        <v>28</v>
      </c>
      <c r="B1" s="8" t="s">
        <v>0</v>
      </c>
      <c r="C1" s="8" t="s">
        <v>1</v>
      </c>
      <c r="D1" s="9" t="s">
        <v>2</v>
      </c>
      <c r="F1" s="4" t="s">
        <v>29</v>
      </c>
      <c r="G1" s="22"/>
      <c r="H1" s="2"/>
    </row>
    <row r="2" spans="1:8" ht="18" x14ac:dyDescent="0.35">
      <c r="A2" s="1"/>
      <c r="B2" s="10"/>
      <c r="C2" s="10"/>
      <c r="D2" s="2"/>
      <c r="F2" s="21" t="s">
        <v>0</v>
      </c>
      <c r="G2" s="21" t="s">
        <v>1</v>
      </c>
      <c r="H2" s="21" t="s">
        <v>30</v>
      </c>
    </row>
    <row r="3" spans="1:8" ht="18" x14ac:dyDescent="0.35">
      <c r="A3" s="5" t="s">
        <v>23</v>
      </c>
      <c r="B3" s="11">
        <v>100000</v>
      </c>
      <c r="C3" s="11"/>
      <c r="D3" s="18">
        <f>SUM(B3:C3)</f>
        <v>100000</v>
      </c>
      <c r="E3" s="6"/>
      <c r="F3" s="18"/>
      <c r="G3" s="18"/>
      <c r="H3" s="18"/>
    </row>
    <row r="4" spans="1:8" ht="18" x14ac:dyDescent="0.35">
      <c r="A4" s="5" t="s">
        <v>24</v>
      </c>
      <c r="B4" s="11">
        <v>50000</v>
      </c>
      <c r="C4" s="4"/>
      <c r="D4" s="18">
        <f t="shared" ref="D4:D8" si="0">SUM(B4:C4)</f>
        <v>50000</v>
      </c>
      <c r="E4" s="6"/>
      <c r="F4" s="18"/>
      <c r="G4" s="5"/>
      <c r="H4" s="18"/>
    </row>
    <row r="5" spans="1:8" ht="18" x14ac:dyDescent="0.35">
      <c r="A5" s="5" t="s">
        <v>32</v>
      </c>
      <c r="B5" s="11">
        <v>30000</v>
      </c>
      <c r="C5" s="4"/>
      <c r="D5" s="18">
        <f t="shared" si="0"/>
        <v>30000</v>
      </c>
      <c r="E5" s="6"/>
      <c r="F5" s="18"/>
      <c r="G5" s="5"/>
      <c r="H5" s="18"/>
    </row>
    <row r="6" spans="1:8" ht="18" x14ac:dyDescent="0.35">
      <c r="A6" s="12" t="s">
        <v>31</v>
      </c>
      <c r="B6" s="11">
        <v>25000</v>
      </c>
      <c r="C6" s="4"/>
      <c r="D6" s="18">
        <f t="shared" si="0"/>
        <v>25000</v>
      </c>
      <c r="E6" s="6"/>
      <c r="F6" s="18"/>
      <c r="G6" s="5"/>
      <c r="H6" s="18"/>
    </row>
    <row r="7" spans="1:8" ht="18" x14ac:dyDescent="0.35">
      <c r="A7" s="5" t="s">
        <v>22</v>
      </c>
      <c r="B7" s="11">
        <v>15000</v>
      </c>
      <c r="C7" s="11"/>
      <c r="D7" s="18">
        <f t="shared" si="0"/>
        <v>15000</v>
      </c>
      <c r="F7" s="18"/>
      <c r="G7" s="18"/>
      <c r="H7" s="5"/>
    </row>
    <row r="8" spans="1:8" ht="18" x14ac:dyDescent="0.35">
      <c r="A8" s="12" t="s">
        <v>16</v>
      </c>
      <c r="B8" s="4"/>
      <c r="C8" s="11"/>
      <c r="D8" s="18">
        <f t="shared" si="0"/>
        <v>0</v>
      </c>
      <c r="E8" s="6"/>
      <c r="F8" s="18"/>
      <c r="G8" s="18"/>
      <c r="H8" s="18"/>
    </row>
    <row r="9" spans="1:8" ht="18" x14ac:dyDescent="0.35">
      <c r="A9" s="5" t="s">
        <v>10</v>
      </c>
      <c r="B9" s="4"/>
      <c r="C9" s="11">
        <v>12000</v>
      </c>
      <c r="D9" s="18">
        <f>SUM(B9-C9)</f>
        <v>-12000</v>
      </c>
      <c r="E9" s="6"/>
      <c r="F9" s="5"/>
      <c r="G9" s="18"/>
      <c r="H9" s="18"/>
    </row>
    <row r="10" spans="1:8" ht="18" x14ac:dyDescent="0.35">
      <c r="A10" s="15" t="s">
        <v>5</v>
      </c>
      <c r="B10" s="4"/>
      <c r="C10" s="11">
        <v>150000</v>
      </c>
      <c r="D10" s="18">
        <f t="shared" ref="D10:D15" si="1">SUM(B10-C10)</f>
        <v>-150000</v>
      </c>
      <c r="E10" s="6"/>
      <c r="F10" s="5"/>
      <c r="G10" s="18"/>
      <c r="H10" s="18"/>
    </row>
    <row r="11" spans="1:8" ht="18" x14ac:dyDescent="0.35">
      <c r="A11" s="15" t="s">
        <v>33</v>
      </c>
      <c r="B11" s="4"/>
      <c r="C11" s="11">
        <v>45000</v>
      </c>
      <c r="D11" s="18">
        <f t="shared" si="1"/>
        <v>-45000</v>
      </c>
      <c r="E11" s="6"/>
      <c r="F11" s="5"/>
      <c r="G11" s="18"/>
      <c r="H11" s="18"/>
    </row>
    <row r="12" spans="1:8" ht="18" x14ac:dyDescent="0.35">
      <c r="A12" s="5" t="s">
        <v>8</v>
      </c>
      <c r="B12" s="11">
        <v>30000</v>
      </c>
      <c r="C12" s="11">
        <v>30000</v>
      </c>
      <c r="D12" s="18">
        <f t="shared" si="1"/>
        <v>0</v>
      </c>
      <c r="E12" s="6"/>
      <c r="F12" s="18"/>
      <c r="G12" s="18"/>
      <c r="H12" s="18"/>
    </row>
    <row r="13" spans="1:8" ht="18" x14ac:dyDescent="0.35">
      <c r="A13" s="5" t="s">
        <v>27</v>
      </c>
      <c r="B13" s="11"/>
      <c r="C13" s="11">
        <v>2000</v>
      </c>
      <c r="D13" s="18">
        <f t="shared" si="1"/>
        <v>-2000</v>
      </c>
      <c r="E13" s="6"/>
      <c r="F13" s="18"/>
      <c r="G13" s="18"/>
      <c r="H13" s="18"/>
    </row>
    <row r="14" spans="1:8" ht="18" x14ac:dyDescent="0.35">
      <c r="A14" s="5" t="s">
        <v>14</v>
      </c>
      <c r="B14" s="4"/>
      <c r="C14" s="11">
        <v>10000</v>
      </c>
      <c r="D14" s="18">
        <f t="shared" si="1"/>
        <v>-10000</v>
      </c>
      <c r="E14" s="6"/>
      <c r="F14" s="5"/>
      <c r="G14" s="18"/>
      <c r="H14" s="5"/>
    </row>
    <row r="15" spans="1:8" ht="18" x14ac:dyDescent="0.35">
      <c r="A15" s="5" t="s">
        <v>21</v>
      </c>
      <c r="B15" s="4"/>
      <c r="C15" s="11">
        <v>1000</v>
      </c>
      <c r="D15" s="18">
        <f t="shared" si="1"/>
        <v>-1000</v>
      </c>
      <c r="E15" s="6"/>
      <c r="F15" s="5"/>
      <c r="G15" s="5"/>
      <c r="H15" s="5"/>
    </row>
    <row r="16" spans="1:8" ht="18" x14ac:dyDescent="0.35">
      <c r="A16" s="5"/>
      <c r="B16" s="11"/>
      <c r="C16" s="11"/>
      <c r="D16" s="18"/>
      <c r="F16" s="18"/>
      <c r="G16" s="18"/>
      <c r="H16" s="5"/>
    </row>
    <row r="17" spans="1:8" ht="18" x14ac:dyDescent="0.35">
      <c r="A17" s="5"/>
      <c r="B17" s="11"/>
      <c r="C17" s="11"/>
      <c r="D17" s="18"/>
      <c r="F17" s="18"/>
      <c r="G17" s="18"/>
      <c r="H17" s="5"/>
    </row>
    <row r="18" spans="1:8" ht="18" x14ac:dyDescent="0.35">
      <c r="A18" s="5"/>
      <c r="B18" s="11"/>
      <c r="C18" s="11"/>
      <c r="D18" s="18"/>
      <c r="F18" s="18"/>
      <c r="G18" s="18"/>
      <c r="H18" s="5"/>
    </row>
    <row r="19" spans="1:8" ht="18" x14ac:dyDescent="0.35">
      <c r="A19" s="5" t="s">
        <v>9</v>
      </c>
      <c r="B19" s="11">
        <f>SUM(B3:B18)</f>
        <v>250000</v>
      </c>
      <c r="C19" s="11">
        <f>SUM(C3:C18)</f>
        <v>250000</v>
      </c>
      <c r="D19" s="18">
        <f>SUM(D3:D18)</f>
        <v>0</v>
      </c>
      <c r="F19" s="18"/>
      <c r="G19" s="18"/>
      <c r="H1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Budget 2023</vt:lpstr>
      <vt:lpstr>Budget 2024</vt:lpstr>
      <vt:lpstr>Budget 2025</vt:lpstr>
      <vt:lpstr>Budget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gulla</dc:creator>
  <cp:lastModifiedBy>Gullan Niklasson</cp:lastModifiedBy>
  <cp:lastPrinted>2026-01-15T12:45:10Z</cp:lastPrinted>
  <dcterms:created xsi:type="dcterms:W3CDTF">2023-03-02T09:58:41Z</dcterms:created>
  <dcterms:modified xsi:type="dcterms:W3CDTF">2026-01-15T12:53:05Z</dcterms:modified>
</cp:coreProperties>
</file>