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dlo-my.sharepoint.com/personal/dennis_rosgren_nordlo_com/Documents/Mullsjö AIS/"/>
    </mc:Choice>
  </mc:AlternateContent>
  <xr:revisionPtr revIDLastSave="0" documentId="8_{63BB3E78-A9B2-4A3F-B15D-E11EF29077CF}" xr6:coauthVersionLast="47" xr6:coauthVersionMax="47" xr10:uidLastSave="{00000000-0000-0000-0000-000000000000}"/>
  <bookViews>
    <workbookView xWindow="-120" yWindow="-120" windowWidth="29040" windowHeight="17520" activeTab="4" xr2:uid="{794D6755-2281-47D3-BF24-AF6491ADE02B}"/>
  </bookViews>
  <sheets>
    <sheet name="Lagoversikt" sheetId="15" r:id="rId1"/>
    <sheet name="Nyhemshallen" sheetId="16" r:id="rId2"/>
    <sheet name="Fredagar Nyhem" sheetId="17" r:id="rId3"/>
    <sheet name="Gunnarsbohallen" sheetId="11" r:id="rId4"/>
    <sheet name="Kyllemohallen" sheetId="12" r:id="rId5"/>
    <sheet name="Bottnaryd" sheetId="13" r:id="rId6"/>
    <sheet name="Veckoschema" sheetId="18" r:id="rId7"/>
    <sheet name="Halltider" sheetId="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B37" i="18" l="1" a="1"/>
  <c r="B37" i="18" s="1"/>
  <c r="B36" i="18" a="1"/>
  <c r="B36" i="18" s="1"/>
  <c r="B35" i="18" a="1"/>
  <c r="B35" i="18" s="1"/>
  <c r="B34" i="18" a="1"/>
  <c r="B34" i="18" s="1"/>
  <c r="F27" i="18" s="1"/>
  <c r="F22" i="18" l="1"/>
  <c r="F25" i="1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<sst xmlns="http://schemas.openxmlformats.org/spreadsheetml/2006/main" count="481" uniqueCount="247">
  <si>
    <t>Tisdag</t>
  </si>
  <si>
    <t>Torsdag</t>
  </si>
  <si>
    <t>P18</t>
  </si>
  <si>
    <t>PF19</t>
  </si>
  <si>
    <t>PF20</t>
  </si>
  <si>
    <t>Söndagar</t>
  </si>
  <si>
    <t>MiniMais</t>
  </si>
  <si>
    <t>Tisdagar</t>
  </si>
  <si>
    <t>16:15-20:15</t>
  </si>
  <si>
    <t>Torsdagar</t>
  </si>
  <si>
    <t>Söndag</t>
  </si>
  <si>
    <t>16:15-21:00</t>
  </si>
  <si>
    <t>Tillgängliga tider Gunnarsbohallen</t>
  </si>
  <si>
    <t>Bottnaryd</t>
  </si>
  <si>
    <t xml:space="preserve">Torsdag </t>
  </si>
  <si>
    <t>16:30-17:30</t>
  </si>
  <si>
    <t>År</t>
  </si>
  <si>
    <t>Vecka</t>
  </si>
  <si>
    <t>Måndag</t>
  </si>
  <si>
    <t>Slutspel</t>
  </si>
  <si>
    <t>16:30-20:00</t>
  </si>
  <si>
    <t>Kyllemohallen Extrahall</t>
  </si>
  <si>
    <t>GUNNARSBOHALLEN - Träningsschema</t>
  </si>
  <si>
    <t>Tillgängliga tider:</t>
  </si>
  <si>
    <t>TISDAG</t>
  </si>
  <si>
    <t>Lag</t>
  </si>
  <si>
    <t>Tid</t>
  </si>
  <si>
    <t>P17</t>
  </si>
  <si>
    <t>P13/14/15</t>
  </si>
  <si>
    <t>F17/18</t>
  </si>
  <si>
    <t>TORSDAG</t>
  </si>
  <si>
    <t>17:30-18:45</t>
  </si>
  <si>
    <t>10:00-11:00</t>
  </si>
  <si>
    <t>BOTTNARYD - Träningsschema</t>
  </si>
  <si>
    <t>MÅNDAG</t>
  </si>
  <si>
    <t>P11</t>
  </si>
  <si>
    <t>Div4</t>
  </si>
  <si>
    <t>Kommentar</t>
  </si>
  <si>
    <t>SSL (A-laget)</t>
  </si>
  <si>
    <t>Div1</t>
  </si>
  <si>
    <t>18:15-19:30</t>
  </si>
  <si>
    <t>19:00-20:30</t>
  </si>
  <si>
    <t>18:00-19:15</t>
  </si>
  <si>
    <t>Dam</t>
  </si>
  <si>
    <t>19:30-21:00</t>
  </si>
  <si>
    <t>19:15-20:30</t>
  </si>
  <si>
    <t>16:30-17:45</t>
  </si>
  <si>
    <t>Gemensam träning</t>
  </si>
  <si>
    <t>20:30-21:30</t>
  </si>
  <si>
    <t>17:45-19:00</t>
  </si>
  <si>
    <t>16:15-17:30</t>
  </si>
  <si>
    <t>17:00-18:15</t>
  </si>
  <si>
    <t>17:45-19:15</t>
  </si>
  <si>
    <t>F11/12</t>
  </si>
  <si>
    <t>09:00-10:00</t>
  </si>
  <si>
    <t>Fast</t>
  </si>
  <si>
    <t>P17 (2017)</t>
  </si>
  <si>
    <t>P18 (2018)</t>
  </si>
  <si>
    <t>20:30-21:45</t>
  </si>
  <si>
    <t>21:00-22:00</t>
  </si>
  <si>
    <t>F15/16</t>
  </si>
  <si>
    <t>SÖNDAG (FASTA)</t>
  </si>
  <si>
    <t>Fast tid</t>
  </si>
  <si>
    <t>KYLLEMOHALLEN - Träningsschema</t>
  </si>
  <si>
    <t>Tillgänglig tid:</t>
  </si>
  <si>
    <t>(Halvhall)</t>
  </si>
  <si>
    <t>16:30-18:00</t>
  </si>
  <si>
    <t>P11 (2011)</t>
  </si>
  <si>
    <t>P12 (2012)</t>
  </si>
  <si>
    <t>TRÄNINGSSCHEMA - Översikt per lag</t>
  </si>
  <si>
    <t>Träning 1</t>
  </si>
  <si>
    <t>Träning 2</t>
  </si>
  <si>
    <t>Träning 3</t>
  </si>
  <si>
    <t>--- SENIORLAG (fasta tider) ---</t>
  </si>
  <si>
    <t>Mån 17:00-18:15 Nyhem</t>
  </si>
  <si>
    <t>Ons 17:45-19:15 Nyhem</t>
  </si>
  <si>
    <t>Tor 16:30-18:00 Nyhem</t>
  </si>
  <si>
    <t>Mån 18:15-19:30 Nyhem</t>
  </si>
  <si>
    <t>Tis 19:00-20:30 Nyhem</t>
  </si>
  <si>
    <t>Tor 18:00-19:15 Nyhem</t>
  </si>
  <si>
    <t>Fast schema</t>
  </si>
  <si>
    <t>Mån 19:30-21:00 Nyhem</t>
  </si>
  <si>
    <t>Ons 19:15-20:30 Nyhem</t>
  </si>
  <si>
    <t>Tor 19:15-20:30 Nyhem</t>
  </si>
  <si>
    <t>Tis 20:30-21:30 Nyhem</t>
  </si>
  <si>
    <t>--- UNGDOMSLAG ---</t>
  </si>
  <si>
    <t>Ons 20:30-21:30 Nyhem</t>
  </si>
  <si>
    <t>Tor 20:30-21:45 Nyhem</t>
  </si>
  <si>
    <t>Fre 16:30-18:00 Nyhem</t>
  </si>
  <si>
    <t>Tis 17:30-18:45 Gunnarsbo</t>
  </si>
  <si>
    <t>Ons 16:30-17:45 Nyhem</t>
  </si>
  <si>
    <t>Tis 17:45-19:00 Nyhem</t>
  </si>
  <si>
    <t>Tis 16:15-17:30 Gunnarsbo</t>
  </si>
  <si>
    <t>Tor 16:30-17:30 Bottnaryd</t>
  </si>
  <si>
    <t>--- BARNLAG (fasta tider) ---</t>
  </si>
  <si>
    <t>Sön 09:00-10:00 Gunnarsbo</t>
  </si>
  <si>
    <t>Sön 10:00-11:00 Gunnarsbo</t>
  </si>
  <si>
    <t>Tis/Fre/Helg enligt veckoschema</t>
  </si>
  <si>
    <t>NYHEMSHALLEN - Träningsschema</t>
  </si>
  <si>
    <t>Tillgängliga tider: Måndag-Torsdag 16:30-22:00</t>
  </si>
  <si>
    <t>SSL</t>
  </si>
  <si>
    <t>Enligt veckoschema</t>
  </si>
  <si>
    <t>ONSDAG</t>
  </si>
  <si>
    <t>Efter Dam</t>
  </si>
  <si>
    <t>FREDAG</t>
  </si>
  <si>
    <t>P11 + P12</t>
  </si>
  <si>
    <t>Dam + F11/12</t>
  </si>
  <si>
    <t>Tillsammans</t>
  </si>
  <si>
    <t>17:45-18:45</t>
  </si>
  <si>
    <t>Tor 16:30-17:45 Gunnarsbo</t>
  </si>
  <si>
    <t>Tor 17:45-18:45 Gunnarsbo</t>
  </si>
  <si>
    <t>18:45-20:15</t>
  </si>
  <si>
    <t>Fre 18:00-19:15 Nyhem</t>
  </si>
  <si>
    <t>Efter Div1</t>
  </si>
  <si>
    <t>P12</t>
  </si>
  <si>
    <t>Tis 18:45-20:15 Gunnarsbo</t>
  </si>
  <si>
    <t>11:00-12:30</t>
  </si>
  <si>
    <t>Sön 11:00-12:30 Gunnarsbo</t>
  </si>
  <si>
    <t>SSL Fredag?</t>
  </si>
  <si>
    <t>P11+P12 tid</t>
  </si>
  <si>
    <t>Div4 tid</t>
  </si>
  <si>
    <t>Nej</t>
  </si>
  <si>
    <t>Ja (träning)</t>
  </si>
  <si>
    <t>Ja (match 18:30)</t>
  </si>
  <si>
    <t>-</t>
  </si>
  <si>
    <t>SAMMANFATTNING</t>
  </si>
  <si>
    <t>Totalt antal fredagar:</t>
  </si>
  <si>
    <t>P11+P12: 16:30-18:00, Div4: 18:00-19:15</t>
  </si>
  <si>
    <t>FÄRGKOD:</t>
  </si>
  <si>
    <t>19:00-20:15</t>
  </si>
  <si>
    <t>SSL 16:30-17:45, Div4 först</t>
  </si>
  <si>
    <t>SSL match hemma - hallen upptagen</t>
  </si>
  <si>
    <t>SSL slutspel - hallen upptagen</t>
  </si>
  <si>
    <t>Normal fredag (ingen SSL):</t>
  </si>
  <si>
    <t>SSL träning fredag:</t>
  </si>
  <si>
    <t>SSL match hemma fredag:</t>
  </si>
  <si>
    <t>5 + slutspel</t>
  </si>
  <si>
    <t>Normal:</t>
  </si>
  <si>
    <t>SSL träning:</t>
  </si>
  <si>
    <t>Div4: 17:45-19:00, P11+P12: 19:00-20:15</t>
  </si>
  <si>
    <t>SSL match:</t>
  </si>
  <si>
    <t>Ingen träning möjlig</t>
  </si>
  <si>
    <t>Gul =</t>
  </si>
  <si>
    <t>SSL träning → Div4 först, P11+P12 efter</t>
  </si>
  <si>
    <t>Röd =</t>
  </si>
  <si>
    <t>SSL match → Ingen träning möjlig</t>
  </si>
  <si>
    <t>Vit =</t>
  </si>
  <si>
    <t>Normal fredag</t>
  </si>
  <si>
    <t>Fre gem m P12, tid varierar (se Fredagar Nyhem)</t>
  </si>
  <si>
    <t>Fre gem m P11, tid varierar (se Fredagar Nyhem)</t>
  </si>
  <si>
    <t>GRAFISKT VECKOSCHEMA - Hallbeläggning</t>
  </si>
  <si>
    <t>Välj vecka:</t>
  </si>
  <si>
    <t>År:</t>
  </si>
  <si>
    <t>Nyhem Mån</t>
  </si>
  <si>
    <t>Nyhem Tis</t>
  </si>
  <si>
    <t>Nyhem Ons</t>
  </si>
  <si>
    <t>Nyhem Tor</t>
  </si>
  <si>
    <t>Nyhem Fre</t>
  </si>
  <si>
    <t>Gunn. Tis</t>
  </si>
  <si>
    <t>Gunn. Tor</t>
  </si>
  <si>
    <t>Gunn. Sön</t>
  </si>
  <si>
    <t>Kyll. Mån</t>
  </si>
  <si>
    <t>Kyll. Tis</t>
  </si>
  <si>
    <t>Bottn. Tor</t>
  </si>
  <si>
    <t>SSL
17:00-18:15</t>
  </si>
  <si>
    <t>Div1
18:15-19:30</t>
  </si>
  <si>
    <t>SSL
16:30-17:45</t>
  </si>
  <si>
    <t>F15/16
17:45-19:00</t>
  </si>
  <si>
    <t>Div1
19:00-20:30</t>
  </si>
  <si>
    <t>Div4
20:30-21:30</t>
  </si>
  <si>
    <t>P13/14/15
16:30-17:45</t>
  </si>
  <si>
    <t>SSL
17:45-19:15</t>
  </si>
  <si>
    <t>Dam
19:15-20:30</t>
  </si>
  <si>
    <t>F11/12
20:30-21:30</t>
  </si>
  <si>
    <t>SSL
16:30-18:00</t>
  </si>
  <si>
    <t>Div1
18:00-19:15</t>
  </si>
  <si>
    <t>Dam+F11/12
19:15-20:30</t>
  </si>
  <si>
    <t>P11
20:30-21:45</t>
  </si>
  <si>
    <t>P17
16:15-17:30</t>
  </si>
  <si>
    <t>F17/18
17:30-18:45</t>
  </si>
  <si>
    <t>P13/14/15
18:45-20:15</t>
  </si>
  <si>
    <t>P18
16:30-17:45</t>
  </si>
  <si>
    <t>F17/18
17:45-18:45</t>
  </si>
  <si>
    <t>MiniMais
09:00-10:00</t>
  </si>
  <si>
    <t>PF20
10:00-11:00</t>
  </si>
  <si>
    <t>PF19
11:00-12:30</t>
  </si>
  <si>
    <t>P17
16:30-17:30</t>
  </si>
  <si>
    <t>Fredag info (baserat på vald vecka):</t>
  </si>
  <si>
    <t>P11+P12 tid:</t>
  </si>
  <si>
    <t>Div4 tid:</t>
  </si>
  <si>
    <t>Kommentar:</t>
  </si>
  <si>
    <t>FÄRGFÖRKLARING</t>
  </si>
  <si>
    <t>Div1/Div4</t>
  </si>
  <si>
    <t>Ungdomslag</t>
  </si>
  <si>
    <t>Barnlag</t>
  </si>
  <si>
    <t>INSTRUKTIONER</t>
  </si>
  <si>
    <t>1. Välj vecka i B3</t>
  </si>
  <si>
    <t>2. Välj år i D3</t>
  </si>
  <si>
    <t>3. Fredagsinfo uppdateras</t>
  </si>
  <si>
    <t xml:space="preserve">   automatiskt nedan</t>
  </si>
  <si>
    <t>SSL Match hemma</t>
  </si>
  <si>
    <t>NYHEMSHALLEN</t>
  </si>
  <si>
    <t>GUNNARSBOHALLEN</t>
  </si>
  <si>
    <t>KYLLEMOHALLEN</t>
  </si>
  <si>
    <t>BOTTNARYD</t>
  </si>
  <si>
    <t xml:space="preserve">Lediga Tider </t>
  </si>
  <si>
    <t>(v.31-53: 12 st, v.1-12: 9 st)</t>
  </si>
  <si>
    <t>Totalt antal veckor:  21</t>
  </si>
  <si>
    <t>FP13/14/15</t>
  </si>
  <si>
    <t>P15/16</t>
  </si>
  <si>
    <t>SÖNDAG</t>
  </si>
  <si>
    <t>Tis 17:30-18:45  Kyllemo</t>
  </si>
  <si>
    <t>Mån 17:30 - 18:45 Kyllemo</t>
  </si>
  <si>
    <t>19:45-21:00</t>
  </si>
  <si>
    <t>18:45-19:45</t>
  </si>
  <si>
    <t>Nyhemshallen 16:30-17:45 Tisdagar då SSL ej Tränar</t>
  </si>
  <si>
    <t xml:space="preserve">Måndag </t>
  </si>
  <si>
    <t>20:00-21:30</t>
  </si>
  <si>
    <t xml:space="preserve">Tisdag </t>
  </si>
  <si>
    <t xml:space="preserve"> SSL tränar EJ tisdag Vecka i Nyhem 2026</t>
  </si>
  <si>
    <t xml:space="preserve"> SSL tränar EJ tisdag Vecka i Nyhem 2027</t>
  </si>
  <si>
    <t>Bottn. Tis</t>
  </si>
  <si>
    <t>P11
20:00-21:30</t>
  </si>
  <si>
    <t>P12
17:30:18:45</t>
  </si>
  <si>
    <t>Nyhem Söndag</t>
  </si>
  <si>
    <t>F15/16
18:45-19:45</t>
  </si>
  <si>
    <t>P12
19:45-21:00</t>
  </si>
  <si>
    <t>P18
17:30-18:45</t>
  </si>
  <si>
    <t>09:00-12:30</t>
  </si>
  <si>
    <t>Tor 18:45-19:45 Gunnarsbo</t>
  </si>
  <si>
    <t>Tor 19:45-21:00 Gunnarsbo</t>
  </si>
  <si>
    <t>Tis 20:00-21:30 Bottnaryd</t>
  </si>
  <si>
    <t>17:30-18:30</t>
  </si>
  <si>
    <t>Halvplan</t>
  </si>
  <si>
    <t>16:00-17:00</t>
  </si>
  <si>
    <t>Tor 17:30-18:30 Bottnaryd</t>
  </si>
  <si>
    <t>Växlar med Nyhem när SSL ej tränar?</t>
  </si>
  <si>
    <t>9:00-12:30</t>
  </si>
  <si>
    <t>Mån 16:00-17:00 Nyhem</t>
  </si>
  <si>
    <t>LÖRDAG</t>
  </si>
  <si>
    <t>8:45-10:00</t>
  </si>
  <si>
    <t>10-11:15</t>
  </si>
  <si>
    <t>Lördag 8:45-10:00 Nyhem</t>
  </si>
  <si>
    <t>Nyhem Lör</t>
  </si>
  <si>
    <t>SSL
10:00-11:15</t>
  </si>
  <si>
    <t>P15/16
8:45-10:00</t>
  </si>
  <si>
    <t>Nyhemshallen 21:00-22:00 Måndagar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</si>
</sst>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D5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6B6B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6591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20" fontId="0" fillId="0" borderId="0" xfId="0" applyNumberFormat="1"/>
    <xf numFmtId="0" fontId="1" fillId="0" borderId="0" xfId="0" applyFont="1"/>
    <xf numFmtId="0" fontId="3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1" xfId="0" applyBorder="1"/>
    <xf numFmtId="0" fontId="1" fillId="6" borderId="1" xfId="0" applyFont="1" applyFill="1" applyBorder="1"/>
    <xf numFmtId="0" fontId="1" fillId="0" borderId="1" xfId="0" applyFont="1" applyBorder="1"/>
    <xf numFmtId="0" fontId="2" fillId="2" borderId="0" xfId="0" applyFont="1" applyFill="1"/>
    <xf numFmtId="0" fontId="0" fillId="7" borderId="0" xfId="0" applyFill="1"/>
    <xf numFmtId="0" fontId="0" fillId="8" borderId="0" xfId="0" applyFill="1"/>
    <xf numFmtId="0" fontId="4" fillId="0" borderId="0" xfId="0" applyFont="1"/>
    <xf numFmtId="0" fontId="2" fillId="2" borderId="0" xfId="0" applyFont="1" applyFill="1" applyAlignment="1">
      <alignment horizontal="center"/>
    </xf>
    <xf numFmtId="20" fontId="5" fillId="0" borderId="0" xfId="0" applyNumberFormat="1" applyFont="1" applyAlignment="1">
      <alignment horizontal="center"/>
    </xf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7" fillId="0" borderId="0" xfId="0" applyFont="1"/>
    <xf numFmtId="0" fontId="2" fillId="13" borderId="0" xfId="0" applyFont="1" applyFill="1" applyAlignment="1">
      <alignment horizontal="center"/>
    </xf>
    <xf numFmtId="0" fontId="0" fillId="13" borderId="0" xfId="0" applyFill="1"/>
    <xf numFmtId="0" fontId="0" fillId="14" borderId="0" xfId="0" applyFill="1"/>
    <xf numFmtId="0" fontId="6" fillId="11" borderId="0" xfId="0" applyFont="1" applyFill="1" applyAlignment="1">
      <alignment horizontal="center" vertical="center" wrapText="1"/>
    </xf>
    <xf numFmtId="0" fontId="0" fillId="0" borderId="2" xfId="0" applyBorder="1"/>
    <xf numFmtId="0" fontId="2" fillId="2" borderId="3" xfId="0" applyFont="1" applyFill="1" applyBorder="1"/>
    <xf numFmtId="0" fontId="0" fillId="0" borderId="3" xfId="0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/>
    <xf numFmtId="0" fontId="2" fillId="2" borderId="0" xfId="0" applyFont="1" applyFill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" fillId="0" borderId="0" xfId="0" applyFont="1"/>
    <xf numFmtId="0" fontId="2" fillId="15" borderId="0" xfId="0" applyFont="1" applyFill="1" applyAlignment="1">
      <alignment horizontal="center"/>
    </xf>
    <xf numFmtId="0" fontId="6" fillId="12" borderId="0" xfId="0" applyFont="1" applyFill="1" applyAlignment="1">
      <alignment horizontal="center" vertical="center" wrapText="1"/>
    </xf>
    <xf numFmtId="0" fontId="0" fillId="0" borderId="0" xfId="0"/>
    <xf numFmtId="0" fontId="6" fillId="11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0" fontId="2" fillId="17" borderId="0" xfId="0" applyFont="1" applyFill="1" applyAlignment="1">
      <alignment horizontal="center"/>
    </xf>
    <xf numFmtId="0" fontId="10" fillId="11" borderId="0" xfId="0" applyFont="1" applyFill="1" applyAlignment="1">
      <alignment horizontal="center" vertical="center" wrapText="1"/>
    </xf>
    <xf numFmtId="0" fontId="2" fillId="16" borderId="0" xfId="0" applyFont="1" applyFill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/>
  </cellXfs>
  <cellStyles count="1">
    <cellStyle name="Normal" xfId="0" builtinId="0"/>
  </cellStyles>
  <dxfs count="5"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DEEBF7"/>
        </patternFill>
      </fill>
    </dxf>
    <dxf>
      <font>
        <b/>
        <i val="0"/>
      </font>
      <fill>
        <patternFill patternType="solid">
          <fgColor indexed="64"/>
          <bgColor rgb="FFFF6B6B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E2EFD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93ABC-860C-43B0-B273-45B486A248C3}">
  <sheetPr>
    <pageSetUpPr fitToPage="1"/>
  </sheetPr>
  <dimension ref="A1:E43"/>
  <sheetViews>
    <sheetView workbookViewId="0">
      <selection activeCell="B29" sqref="B29"/>
    </sheetView>
  </sheetViews>
  <sheetFormatPr defaultRowHeight="15" x14ac:dyDescent="0.25"/>
  <cols>
    <col min="1" max="1" width="47.7109375" bestFit="1" customWidth="1"/>
    <col min="2" max="2" width="37.42578125" bestFit="1" customWidth="1"/>
    <col min="3" max="3" width="25.42578125" customWidth="1"/>
    <col min="4" max="4" width="21" bestFit="1" customWidth="1"/>
    <col min="5" max="5" width="44" bestFit="1" customWidth="1"/>
  </cols>
  <sheetData>
    <row r="1" spans="1:5" ht="18.75" x14ac:dyDescent="0.3">
      <c r="A1" s="3" t="s">
        <v>69</v>
      </c>
    </row>
    <row r="3" spans="1:5" x14ac:dyDescent="0.25">
      <c r="A3" s="8" t="s">
        <v>25</v>
      </c>
      <c r="B3" s="8" t="s">
        <v>70</v>
      </c>
      <c r="C3" s="8" t="s">
        <v>71</v>
      </c>
      <c r="D3" s="8" t="s">
        <v>72</v>
      </c>
      <c r="E3" s="8" t="s">
        <v>37</v>
      </c>
    </row>
    <row r="4" spans="1:5" x14ac:dyDescent="0.25">
      <c r="A4" s="9" t="s">
        <v>73</v>
      </c>
      <c r="B4" s="7"/>
      <c r="C4" s="7"/>
      <c r="D4" s="7"/>
      <c r="E4" s="7"/>
    </row>
    <row r="5" spans="1:5" x14ac:dyDescent="0.25">
      <c r="A5" s="7" t="s">
        <v>38</v>
      </c>
      <c r="B5" s="7" t="s">
        <v>74</v>
      </c>
      <c r="C5" s="7" t="s">
        <v>75</v>
      </c>
      <c r="D5" s="7" t="s">
        <v>76</v>
      </c>
      <c r="E5" s="7" t="s">
        <v>97</v>
      </c>
    </row>
    <row r="6" spans="1:5" x14ac:dyDescent="0.25">
      <c r="A6" s="7" t="s">
        <v>39</v>
      </c>
      <c r="B6" s="7" t="s">
        <v>77</v>
      </c>
      <c r="C6" s="7" t="s">
        <v>78</v>
      </c>
      <c r="D6" s="7" t="s">
        <v>79</v>
      </c>
      <c r="E6" s="7" t="s">
        <v>80</v>
      </c>
    </row>
    <row r="7" spans="1:5" x14ac:dyDescent="0.25">
      <c r="A7" s="7" t="s">
        <v>43</v>
      </c>
      <c r="B7" s="7" t="s">
        <v>81</v>
      </c>
      <c r="C7" s="7" t="s">
        <v>82</v>
      </c>
      <c r="D7" s="7" t="s">
        <v>83</v>
      </c>
      <c r="E7" s="7" t="s">
        <v>80</v>
      </c>
    </row>
    <row r="8" spans="1:5" x14ac:dyDescent="0.25">
      <c r="A8" s="7" t="s">
        <v>36</v>
      </c>
      <c r="B8" s="7" t="s">
        <v>84</v>
      </c>
      <c r="C8" s="7" t="s">
        <v>112</v>
      </c>
      <c r="D8" s="7"/>
      <c r="E8" s="7"/>
    </row>
    <row r="9" spans="1:5" x14ac:dyDescent="0.25">
      <c r="A9" s="7"/>
      <c r="B9" s="7"/>
      <c r="C9" s="7"/>
      <c r="D9" s="7"/>
      <c r="E9" s="7"/>
    </row>
    <row r="10" spans="1:5" x14ac:dyDescent="0.25">
      <c r="A10" s="9" t="s">
        <v>85</v>
      </c>
      <c r="B10" s="7"/>
      <c r="C10" s="7"/>
      <c r="D10" s="7"/>
      <c r="E10" s="7"/>
    </row>
    <row r="11" spans="1:5" x14ac:dyDescent="0.25">
      <c r="A11" s="7" t="s">
        <v>53</v>
      </c>
      <c r="B11" s="7" t="s">
        <v>238</v>
      </c>
      <c r="C11" s="7" t="s">
        <v>86</v>
      </c>
      <c r="D11" s="7" t="s">
        <v>83</v>
      </c>
      <c r="E11" s="7"/>
    </row>
    <row r="12" spans="1:5" x14ac:dyDescent="0.25">
      <c r="A12" s="7" t="s">
        <v>67</v>
      </c>
      <c r="B12" s="7" t="s">
        <v>231</v>
      </c>
      <c r="C12" s="7" t="s">
        <v>87</v>
      </c>
      <c r="D12" s="7" t="s">
        <v>88</v>
      </c>
      <c r="E12" s="7" t="s">
        <v>148</v>
      </c>
    </row>
    <row r="13" spans="1:5" x14ac:dyDescent="0.25">
      <c r="A13" s="7" t="s">
        <v>68</v>
      </c>
      <c r="B13" s="7" t="s">
        <v>211</v>
      </c>
      <c r="C13" s="7" t="s">
        <v>230</v>
      </c>
      <c r="D13" s="7" t="s">
        <v>88</v>
      </c>
      <c r="E13" s="7" t="s">
        <v>149</v>
      </c>
    </row>
    <row r="14" spans="1:5" x14ac:dyDescent="0.25">
      <c r="A14" s="7" t="s">
        <v>208</v>
      </c>
      <c r="B14" s="7" t="s">
        <v>115</v>
      </c>
      <c r="C14" s="7" t="s">
        <v>90</v>
      </c>
      <c r="D14" s="7"/>
      <c r="E14" s="7"/>
    </row>
    <row r="15" spans="1:5" x14ac:dyDescent="0.25">
      <c r="A15" s="7" t="s">
        <v>209</v>
      </c>
      <c r="B15" s="7" t="s">
        <v>110</v>
      </c>
      <c r="C15" s="7" t="s">
        <v>242</v>
      </c>
      <c r="D15" s="7"/>
      <c r="E15" s="7"/>
    </row>
    <row r="16" spans="1:5" x14ac:dyDescent="0.25">
      <c r="A16" s="7" t="s">
        <v>60</v>
      </c>
      <c r="B16" s="7" t="s">
        <v>91</v>
      </c>
      <c r="C16" s="7" t="s">
        <v>229</v>
      </c>
      <c r="D16" s="7"/>
      <c r="E16" s="7"/>
    </row>
    <row r="17" spans="1:5" x14ac:dyDescent="0.25">
      <c r="A17" s="7" t="s">
        <v>56</v>
      </c>
      <c r="B17" s="7" t="s">
        <v>92</v>
      </c>
      <c r="C17" s="7" t="s">
        <v>93</v>
      </c>
      <c r="D17" s="7"/>
      <c r="E17" s="7"/>
    </row>
    <row r="18" spans="1:5" x14ac:dyDescent="0.25">
      <c r="A18" s="7" t="s">
        <v>29</v>
      </c>
      <c r="B18" s="7" t="s">
        <v>89</v>
      </c>
      <c r="C18" s="25" t="s">
        <v>235</v>
      </c>
      <c r="D18" s="7"/>
      <c r="E18" s="7"/>
    </row>
    <row r="19" spans="1:5" x14ac:dyDescent="0.25">
      <c r="A19" s="7" t="s">
        <v>57</v>
      </c>
      <c r="B19" s="7" t="s">
        <v>212</v>
      </c>
      <c r="C19" s="7" t="s">
        <v>109</v>
      </c>
      <c r="D19" s="7"/>
      <c r="E19" s="7"/>
    </row>
    <row r="20" spans="1:5" x14ac:dyDescent="0.25">
      <c r="A20" s="7"/>
      <c r="B20" s="7"/>
      <c r="C20" s="7"/>
      <c r="D20" s="7"/>
      <c r="E20" s="7"/>
    </row>
    <row r="21" spans="1:5" x14ac:dyDescent="0.25">
      <c r="A21" s="9" t="s">
        <v>94</v>
      </c>
      <c r="B21" s="7"/>
      <c r="C21" s="7"/>
      <c r="D21" s="7"/>
      <c r="E21" s="7"/>
    </row>
    <row r="22" spans="1:5" x14ac:dyDescent="0.25">
      <c r="A22" s="7" t="s">
        <v>6</v>
      </c>
      <c r="B22" s="7" t="s">
        <v>95</v>
      </c>
      <c r="C22" s="7"/>
      <c r="D22" s="7"/>
      <c r="E22" s="7"/>
    </row>
    <row r="23" spans="1:5" x14ac:dyDescent="0.25">
      <c r="A23" s="7" t="s">
        <v>4</v>
      </c>
      <c r="B23" s="7" t="s">
        <v>96</v>
      </c>
      <c r="C23" s="7"/>
      <c r="D23" s="7"/>
      <c r="E23" s="7"/>
    </row>
    <row r="24" spans="1:5" x14ac:dyDescent="0.25">
      <c r="A24" s="7" t="s">
        <v>3</v>
      </c>
      <c r="B24" s="7" t="s">
        <v>117</v>
      </c>
      <c r="C24" s="7"/>
      <c r="D24" s="7"/>
      <c r="E24" s="7"/>
    </row>
    <row r="27" spans="1:5" x14ac:dyDescent="0.25">
      <c r="A27" t="s">
        <v>205</v>
      </c>
    </row>
    <row r="28" spans="1:5" x14ac:dyDescent="0.25">
      <c r="A28" t="s">
        <v>246</v>
      </c>
    </row>
    <row r="29" spans="1:5" x14ac:dyDescent="0.25">
      <c r="A29" t="s">
        <v>215</v>
      </c>
    </row>
    <row r="31" spans="1:5" x14ac:dyDescent="0.25">
      <c r="A31" s="26" t="s">
        <v>219</v>
      </c>
      <c r="B31" s="26" t="s">
        <v>220</v>
      </c>
    </row>
    <row r="32" spans="1:5" x14ac:dyDescent="0.25">
      <c r="A32" s="27">
        <v>34</v>
      </c>
      <c r="B32" s="27">
        <v>1</v>
      </c>
    </row>
    <row r="33" spans="1:2" x14ac:dyDescent="0.25">
      <c r="A33" s="27">
        <v>35</v>
      </c>
      <c r="B33" s="27">
        <v>2</v>
      </c>
    </row>
    <row r="34" spans="1:2" x14ac:dyDescent="0.25">
      <c r="A34" s="27">
        <v>37</v>
      </c>
      <c r="B34" s="27">
        <v>3</v>
      </c>
    </row>
    <row r="35" spans="1:2" x14ac:dyDescent="0.25">
      <c r="A35" s="27">
        <v>38</v>
      </c>
      <c r="B35" s="27">
        <v>4</v>
      </c>
    </row>
    <row r="36" spans="1:2" x14ac:dyDescent="0.25">
      <c r="A36" s="27">
        <v>39</v>
      </c>
      <c r="B36" s="27">
        <v>5</v>
      </c>
    </row>
    <row r="37" spans="1:2" x14ac:dyDescent="0.25">
      <c r="A37" s="27">
        <v>40</v>
      </c>
      <c r="B37" s="27">
        <v>8</v>
      </c>
    </row>
    <row r="38" spans="1:2" x14ac:dyDescent="0.25">
      <c r="A38" s="27">
        <v>41</v>
      </c>
      <c r="B38" s="27">
        <v>9</v>
      </c>
    </row>
    <row r="39" spans="1:2" x14ac:dyDescent="0.25">
      <c r="A39" s="27">
        <v>43</v>
      </c>
      <c r="B39" s="27">
        <v>10</v>
      </c>
    </row>
    <row r="40" spans="1:2" x14ac:dyDescent="0.25">
      <c r="A40" s="27">
        <v>44</v>
      </c>
      <c r="B40" s="27">
        <v>12</v>
      </c>
    </row>
    <row r="41" spans="1:2" x14ac:dyDescent="0.25">
      <c r="A41" s="27">
        <v>45</v>
      </c>
    </row>
    <row r="42" spans="1:2" x14ac:dyDescent="0.25">
      <c r="A42" s="27">
        <v>46</v>
      </c>
      <c r="B42" s="2" t="s">
        <v>207</v>
      </c>
    </row>
    <row r="43" spans="1:2" x14ac:dyDescent="0.25">
      <c r="A43" s="27">
        <v>51</v>
      </c>
      <c r="B43" t="s">
        <v>206</v>
      </c>
    </row>
  </sheetData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F2AEC-A1A9-4127-BB5E-D6EEA50C5B85}">
  <dimension ref="A1:C49"/>
  <sheetViews>
    <sheetView workbookViewId="0">
      <selection activeCell="I37" sqref="I37"/>
    </sheetView>
  </sheetViews>
  <sheetFormatPr defaultRowHeight="15" x14ac:dyDescent="0.25"/>
  <cols>
    <col min="1" max="1" width="43.140625" bestFit="1" customWidth="1"/>
    <col min="2" max="3" width="18.5703125" bestFit="1" customWidth="1"/>
  </cols>
  <sheetData>
    <row r="1" spans="1:3" ht="18.75" x14ac:dyDescent="0.3">
      <c r="A1" s="3" t="s">
        <v>98</v>
      </c>
    </row>
    <row r="2" spans="1:3" x14ac:dyDescent="0.25">
      <c r="A2" t="s">
        <v>99</v>
      </c>
    </row>
    <row r="4" spans="1:3" x14ac:dyDescent="0.25">
      <c r="A4" s="30" t="s">
        <v>34</v>
      </c>
      <c r="B4" s="30"/>
      <c r="C4" s="30"/>
    </row>
    <row r="5" spans="1:3" x14ac:dyDescent="0.25">
      <c r="A5" s="2" t="s">
        <v>26</v>
      </c>
      <c r="B5" s="2" t="s">
        <v>25</v>
      </c>
      <c r="C5" s="2" t="s">
        <v>37</v>
      </c>
    </row>
    <row r="6" spans="1:3" x14ac:dyDescent="0.25">
      <c r="A6" t="s">
        <v>234</v>
      </c>
      <c r="B6" t="s">
        <v>53</v>
      </c>
      <c r="C6" s="2"/>
    </row>
    <row r="7" spans="1:3" x14ac:dyDescent="0.25">
      <c r="A7" t="s">
        <v>51</v>
      </c>
      <c r="B7" t="s">
        <v>100</v>
      </c>
      <c r="C7" t="s">
        <v>55</v>
      </c>
    </row>
    <row r="8" spans="1:3" x14ac:dyDescent="0.25">
      <c r="A8" t="s">
        <v>40</v>
      </c>
      <c r="B8" t="s">
        <v>39</v>
      </c>
      <c r="C8" t="s">
        <v>55</v>
      </c>
    </row>
    <row r="9" spans="1:3" x14ac:dyDescent="0.25">
      <c r="A9" t="s">
        <v>44</v>
      </c>
      <c r="B9" t="s">
        <v>43</v>
      </c>
      <c r="C9" t="s">
        <v>55</v>
      </c>
    </row>
    <row r="10" spans="1:3" x14ac:dyDescent="0.25">
      <c r="A10" t="s">
        <v>59</v>
      </c>
    </row>
    <row r="11" spans="1:3" x14ac:dyDescent="0.25">
      <c r="A11" s="30" t="s">
        <v>24</v>
      </c>
      <c r="B11" s="30"/>
      <c r="C11" s="30"/>
    </row>
    <row r="12" spans="1:3" x14ac:dyDescent="0.25">
      <c r="A12" s="2" t="s">
        <v>26</v>
      </c>
      <c r="B12" s="2" t="s">
        <v>25</v>
      </c>
      <c r="C12" s="2" t="s">
        <v>37</v>
      </c>
    </row>
    <row r="13" spans="1:3" x14ac:dyDescent="0.25">
      <c r="A13" t="s">
        <v>46</v>
      </c>
      <c r="B13" t="s">
        <v>100</v>
      </c>
      <c r="C13" t="s">
        <v>101</v>
      </c>
    </row>
    <row r="14" spans="1:3" x14ac:dyDescent="0.25">
      <c r="A14" t="s">
        <v>49</v>
      </c>
      <c r="B14" t="s">
        <v>60</v>
      </c>
    </row>
    <row r="15" spans="1:3" x14ac:dyDescent="0.25">
      <c r="A15" t="s">
        <v>41</v>
      </c>
      <c r="B15" t="s">
        <v>39</v>
      </c>
      <c r="C15" t="s">
        <v>55</v>
      </c>
    </row>
    <row r="16" spans="1:3" x14ac:dyDescent="0.25">
      <c r="A16" t="s">
        <v>48</v>
      </c>
      <c r="B16" t="s">
        <v>36</v>
      </c>
      <c r="C16" t="s">
        <v>113</v>
      </c>
    </row>
    <row r="18" spans="1:3" x14ac:dyDescent="0.25">
      <c r="A18" s="30" t="s">
        <v>102</v>
      </c>
      <c r="B18" s="30"/>
      <c r="C18" s="30"/>
    </row>
    <row r="19" spans="1:3" x14ac:dyDescent="0.25">
      <c r="A19" s="2" t="s">
        <v>26</v>
      </c>
      <c r="B19" s="2" t="s">
        <v>25</v>
      </c>
      <c r="C19" s="2" t="s">
        <v>37</v>
      </c>
    </row>
    <row r="20" spans="1:3" x14ac:dyDescent="0.25">
      <c r="A20" t="s">
        <v>46</v>
      </c>
      <c r="B20" t="s">
        <v>28</v>
      </c>
    </row>
    <row r="21" spans="1:3" x14ac:dyDescent="0.25">
      <c r="A21" t="s">
        <v>52</v>
      </c>
      <c r="B21" t="s">
        <v>100</v>
      </c>
      <c r="C21" t="s">
        <v>55</v>
      </c>
    </row>
    <row r="22" spans="1:3" x14ac:dyDescent="0.25">
      <c r="A22" t="s">
        <v>45</v>
      </c>
      <c r="B22" t="s">
        <v>43</v>
      </c>
      <c r="C22" t="s">
        <v>55</v>
      </c>
    </row>
    <row r="23" spans="1:3" x14ac:dyDescent="0.25">
      <c r="A23" t="s">
        <v>48</v>
      </c>
      <c r="B23" t="s">
        <v>53</v>
      </c>
      <c r="C23" t="s">
        <v>103</v>
      </c>
    </row>
    <row r="25" spans="1:3" x14ac:dyDescent="0.25">
      <c r="A25" s="30" t="s">
        <v>30</v>
      </c>
      <c r="B25" s="30"/>
      <c r="C25" s="30"/>
    </row>
    <row r="26" spans="1:3" x14ac:dyDescent="0.25">
      <c r="A26" s="2" t="s">
        <v>26</v>
      </c>
      <c r="B26" s="2" t="s">
        <v>25</v>
      </c>
      <c r="C26" s="2" t="s">
        <v>37</v>
      </c>
    </row>
    <row r="27" spans="1:3" x14ac:dyDescent="0.25">
      <c r="A27" t="s">
        <v>66</v>
      </c>
      <c r="B27" t="s">
        <v>100</v>
      </c>
      <c r="C27" t="s">
        <v>55</v>
      </c>
    </row>
    <row r="28" spans="1:3" x14ac:dyDescent="0.25">
      <c r="A28" t="s">
        <v>42</v>
      </c>
      <c r="B28" t="s">
        <v>39</v>
      </c>
      <c r="C28" t="s">
        <v>55</v>
      </c>
    </row>
    <row r="29" spans="1:3" x14ac:dyDescent="0.25">
      <c r="A29" t="s">
        <v>45</v>
      </c>
      <c r="B29" t="s">
        <v>106</v>
      </c>
      <c r="C29" t="s">
        <v>107</v>
      </c>
    </row>
    <row r="30" spans="1:3" x14ac:dyDescent="0.25">
      <c r="A30" t="s">
        <v>58</v>
      </c>
      <c r="B30" t="s">
        <v>35</v>
      </c>
    </row>
    <row r="32" spans="1:3" x14ac:dyDescent="0.25">
      <c r="A32" s="30" t="s">
        <v>104</v>
      </c>
      <c r="B32" s="30"/>
      <c r="C32" s="30"/>
    </row>
    <row r="33" spans="1:3" x14ac:dyDescent="0.25">
      <c r="A33" s="2" t="s">
        <v>26</v>
      </c>
      <c r="B33" s="2" t="s">
        <v>25</v>
      </c>
      <c r="C33" s="2" t="s">
        <v>37</v>
      </c>
    </row>
    <row r="34" spans="1:3" x14ac:dyDescent="0.25">
      <c r="A34" t="s">
        <v>66</v>
      </c>
      <c r="B34" t="s">
        <v>105</v>
      </c>
      <c r="C34" t="s">
        <v>47</v>
      </c>
    </row>
    <row r="35" spans="1:3" x14ac:dyDescent="0.25">
      <c r="A35" t="s">
        <v>46</v>
      </c>
      <c r="B35" t="s">
        <v>100</v>
      </c>
      <c r="C35" t="s">
        <v>101</v>
      </c>
    </row>
    <row r="36" spans="1:3" x14ac:dyDescent="0.25">
      <c r="A36" t="s">
        <v>42</v>
      </c>
      <c r="B36" t="s">
        <v>36</v>
      </c>
    </row>
    <row r="39" spans="1:3" x14ac:dyDescent="0.25">
      <c r="A39" s="30" t="s">
        <v>239</v>
      </c>
      <c r="B39" s="30"/>
      <c r="C39" s="30"/>
    </row>
    <row r="40" spans="1:3" x14ac:dyDescent="0.25">
      <c r="A40" s="2" t="s">
        <v>26</v>
      </c>
      <c r="B40" s="2" t="s">
        <v>25</v>
      </c>
      <c r="C40" s="2" t="s">
        <v>37</v>
      </c>
    </row>
    <row r="41" spans="1:3" x14ac:dyDescent="0.25">
      <c r="A41" t="s">
        <v>240</v>
      </c>
      <c r="B41" t="s">
        <v>209</v>
      </c>
    </row>
    <row r="42" spans="1:3" x14ac:dyDescent="0.25">
      <c r="A42" t="s">
        <v>241</v>
      </c>
      <c r="B42" t="s">
        <v>100</v>
      </c>
    </row>
    <row r="47" spans="1:3" x14ac:dyDescent="0.25">
      <c r="A47" s="30" t="s">
        <v>210</v>
      </c>
      <c r="B47" s="30"/>
      <c r="C47" s="30"/>
    </row>
    <row r="48" spans="1:3" x14ac:dyDescent="0.25">
      <c r="A48" s="2" t="s">
        <v>26</v>
      </c>
      <c r="B48" s="2" t="s">
        <v>25</v>
      </c>
      <c r="C48" s="2" t="s">
        <v>37</v>
      </c>
    </row>
    <row r="49" spans="1:2" x14ac:dyDescent="0.25">
      <c r="A49" t="s">
        <v>241</v>
      </c>
      <c r="B49" t="s">
        <v>100</v>
      </c>
    </row>
  </sheetData>
  <mergeCells count="7">
    <mergeCell ref="A47:C47"/>
    <mergeCell ref="A4:C4"/>
    <mergeCell ref="A11:C11"/>
    <mergeCell ref="A18:C18"/>
    <mergeCell ref="A25:C25"/>
    <mergeCell ref="A32:C32"/>
    <mergeCell ref="A39:C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9F794-ADFC-482D-9569-23E07F652AF9}">
  <dimension ref="A1:F54"/>
  <sheetViews>
    <sheetView topLeftCell="A4" workbookViewId="0">
      <selection activeCell="A47" sqref="A47"/>
    </sheetView>
  </sheetViews>
  <sheetFormatPr defaultRowHeight="15" x14ac:dyDescent="0.25"/>
  <cols>
    <col min="1" max="1" width="24.7109375" bestFit="1" customWidth="1"/>
    <col min="2" max="2" width="6.28515625" bestFit="1" customWidth="1"/>
    <col min="3" max="3" width="15.42578125" bestFit="1" customWidth="1"/>
    <col min="4" max="4" width="11.140625" bestFit="1" customWidth="1"/>
    <col min="5" max="5" width="10.85546875" bestFit="1" customWidth="1"/>
    <col min="6" max="6" width="17.28515625" bestFit="1" customWidth="1"/>
  </cols>
  <sheetData>
    <row r="1" spans="1:6" x14ac:dyDescent="0.25">
      <c r="A1" s="10" t="s">
        <v>16</v>
      </c>
      <c r="B1" s="10" t="s">
        <v>17</v>
      </c>
      <c r="C1" s="10" t="s">
        <v>118</v>
      </c>
      <c r="D1" s="10" t="s">
        <v>119</v>
      </c>
      <c r="E1" s="10" t="s">
        <v>120</v>
      </c>
      <c r="F1" s="10" t="s">
        <v>37</v>
      </c>
    </row>
    <row r="2" spans="1:6" x14ac:dyDescent="0.25">
      <c r="A2">
        <v>2026</v>
      </c>
      <c r="B2">
        <v>31</v>
      </c>
      <c r="C2" t="s">
        <v>121</v>
      </c>
      <c r="D2" t="s">
        <v>66</v>
      </c>
      <c r="E2" t="s">
        <v>42</v>
      </c>
    </row>
    <row r="3" spans="1:6" x14ac:dyDescent="0.25">
      <c r="A3">
        <v>2026</v>
      </c>
      <c r="B3">
        <v>32</v>
      </c>
      <c r="C3" t="s">
        <v>121</v>
      </c>
      <c r="D3" t="s">
        <v>66</v>
      </c>
      <c r="E3" t="s">
        <v>42</v>
      </c>
    </row>
    <row r="4" spans="1:6" x14ac:dyDescent="0.25">
      <c r="A4" s="11">
        <v>2026</v>
      </c>
      <c r="B4" s="11">
        <v>33</v>
      </c>
      <c r="C4" s="11" t="s">
        <v>122</v>
      </c>
      <c r="D4" s="11" t="s">
        <v>129</v>
      </c>
      <c r="E4" s="11" t="s">
        <v>49</v>
      </c>
      <c r="F4" s="11" t="s">
        <v>130</v>
      </c>
    </row>
    <row r="5" spans="1:6" x14ac:dyDescent="0.25">
      <c r="A5" s="12">
        <v>2026</v>
      </c>
      <c r="B5" s="12">
        <v>34</v>
      </c>
      <c r="C5" s="12" t="s">
        <v>123</v>
      </c>
      <c r="D5" s="12" t="s">
        <v>124</v>
      </c>
      <c r="E5" s="12" t="s">
        <v>124</v>
      </c>
      <c r="F5" s="12" t="s">
        <v>131</v>
      </c>
    </row>
    <row r="6" spans="1:6" x14ac:dyDescent="0.25">
      <c r="A6">
        <v>2026</v>
      </c>
      <c r="B6">
        <v>35</v>
      </c>
      <c r="C6" t="s">
        <v>121</v>
      </c>
      <c r="D6" t="s">
        <v>66</v>
      </c>
      <c r="E6" t="s">
        <v>42</v>
      </c>
    </row>
    <row r="7" spans="1:6" x14ac:dyDescent="0.25">
      <c r="A7">
        <v>2026</v>
      </c>
      <c r="B7">
        <v>36</v>
      </c>
      <c r="C7" t="s">
        <v>121</v>
      </c>
      <c r="D7" t="s">
        <v>66</v>
      </c>
      <c r="E7" t="s">
        <v>42</v>
      </c>
    </row>
    <row r="8" spans="1:6" x14ac:dyDescent="0.25">
      <c r="A8" s="11">
        <v>2026</v>
      </c>
      <c r="B8" s="11">
        <v>37</v>
      </c>
      <c r="C8" s="11" t="s">
        <v>122</v>
      </c>
      <c r="D8" s="11" t="s">
        <v>129</v>
      </c>
      <c r="E8" s="11" t="s">
        <v>49</v>
      </c>
      <c r="F8" s="11" t="s">
        <v>130</v>
      </c>
    </row>
    <row r="9" spans="1:6" x14ac:dyDescent="0.25">
      <c r="A9">
        <v>2026</v>
      </c>
      <c r="B9">
        <v>38</v>
      </c>
      <c r="C9" t="s">
        <v>121</v>
      </c>
      <c r="D9" t="s">
        <v>66</v>
      </c>
      <c r="E9" t="s">
        <v>42</v>
      </c>
    </row>
    <row r="10" spans="1:6" x14ac:dyDescent="0.25">
      <c r="A10" s="11">
        <v>2026</v>
      </c>
      <c r="B10" s="11">
        <v>39</v>
      </c>
      <c r="C10" s="11" t="s">
        <v>122</v>
      </c>
      <c r="D10" s="11" t="s">
        <v>129</v>
      </c>
      <c r="E10" s="11" t="s">
        <v>49</v>
      </c>
      <c r="F10" s="11" t="s">
        <v>130</v>
      </c>
    </row>
    <row r="11" spans="1:6" x14ac:dyDescent="0.25">
      <c r="A11" s="11">
        <v>2026</v>
      </c>
      <c r="B11" s="11">
        <v>40</v>
      </c>
      <c r="C11" s="11" t="s">
        <v>122</v>
      </c>
      <c r="D11" s="11" t="s">
        <v>129</v>
      </c>
      <c r="E11" s="11" t="s">
        <v>49</v>
      </c>
      <c r="F11" s="11" t="s">
        <v>130</v>
      </c>
    </row>
    <row r="12" spans="1:6" x14ac:dyDescent="0.25">
      <c r="A12">
        <v>2026</v>
      </c>
      <c r="B12">
        <v>41</v>
      </c>
      <c r="C12" t="s">
        <v>121</v>
      </c>
      <c r="D12" t="s">
        <v>66</v>
      </c>
      <c r="E12" t="s">
        <v>42</v>
      </c>
    </row>
    <row r="13" spans="1:6" x14ac:dyDescent="0.25">
      <c r="A13">
        <v>2026</v>
      </c>
      <c r="B13">
        <v>42</v>
      </c>
      <c r="C13" t="s">
        <v>121</v>
      </c>
      <c r="D13" t="s">
        <v>66</v>
      </c>
      <c r="E13" t="s">
        <v>42</v>
      </c>
    </row>
    <row r="14" spans="1:6" x14ac:dyDescent="0.25">
      <c r="A14" s="11">
        <v>2026</v>
      </c>
      <c r="B14" s="11">
        <v>43</v>
      </c>
      <c r="C14" s="11" t="s">
        <v>122</v>
      </c>
      <c r="D14" s="11" t="s">
        <v>129</v>
      </c>
      <c r="E14" s="11" t="s">
        <v>49</v>
      </c>
      <c r="F14" s="11" t="s">
        <v>130</v>
      </c>
    </row>
    <row r="15" spans="1:6" x14ac:dyDescent="0.25">
      <c r="A15" s="12">
        <v>2026</v>
      </c>
      <c r="B15" s="12">
        <v>44</v>
      </c>
      <c r="C15" s="12" t="s">
        <v>123</v>
      </c>
      <c r="D15" s="12" t="s">
        <v>124</v>
      </c>
      <c r="E15" s="12" t="s">
        <v>124</v>
      </c>
      <c r="F15" s="12" t="s">
        <v>131</v>
      </c>
    </row>
    <row r="16" spans="1:6" x14ac:dyDescent="0.25">
      <c r="A16">
        <v>2026</v>
      </c>
      <c r="B16">
        <v>45</v>
      </c>
      <c r="C16" t="s">
        <v>121</v>
      </c>
      <c r="D16" t="s">
        <v>66</v>
      </c>
      <c r="E16" t="s">
        <v>42</v>
      </c>
    </row>
    <row r="17" spans="1:6" x14ac:dyDescent="0.25">
      <c r="A17" s="11">
        <v>2026</v>
      </c>
      <c r="B17" s="11">
        <v>46</v>
      </c>
      <c r="C17" s="11" t="s">
        <v>122</v>
      </c>
      <c r="D17" s="11" t="s">
        <v>129</v>
      </c>
      <c r="E17" s="11" t="s">
        <v>49</v>
      </c>
      <c r="F17" s="11" t="s">
        <v>130</v>
      </c>
    </row>
    <row r="18" spans="1:6" x14ac:dyDescent="0.25">
      <c r="A18">
        <v>2026</v>
      </c>
      <c r="B18">
        <v>47</v>
      </c>
      <c r="C18" t="s">
        <v>121</v>
      </c>
      <c r="D18" t="s">
        <v>66</v>
      </c>
      <c r="E18" t="s">
        <v>42</v>
      </c>
    </row>
    <row r="19" spans="1:6" x14ac:dyDescent="0.25">
      <c r="A19">
        <v>2026</v>
      </c>
      <c r="B19">
        <v>48</v>
      </c>
      <c r="C19" t="s">
        <v>121</v>
      </c>
      <c r="D19" t="s">
        <v>66</v>
      </c>
      <c r="E19" t="s">
        <v>42</v>
      </c>
    </row>
    <row r="20" spans="1:6" x14ac:dyDescent="0.25">
      <c r="A20">
        <v>2026</v>
      </c>
      <c r="B20">
        <v>49</v>
      </c>
      <c r="C20" t="s">
        <v>121</v>
      </c>
      <c r="D20" t="s">
        <v>66</v>
      </c>
      <c r="E20" t="s">
        <v>42</v>
      </c>
    </row>
    <row r="21" spans="1:6" x14ac:dyDescent="0.25">
      <c r="A21">
        <v>2026</v>
      </c>
      <c r="B21">
        <v>50</v>
      </c>
      <c r="C21" t="s">
        <v>121</v>
      </c>
      <c r="D21" t="s">
        <v>66</v>
      </c>
      <c r="E21" t="s">
        <v>42</v>
      </c>
    </row>
    <row r="22" spans="1:6" x14ac:dyDescent="0.25">
      <c r="A22" s="11">
        <v>2026</v>
      </c>
      <c r="B22" s="11">
        <v>51</v>
      </c>
      <c r="C22" s="11" t="s">
        <v>122</v>
      </c>
      <c r="D22" s="11" t="s">
        <v>129</v>
      </c>
      <c r="E22" s="11" t="s">
        <v>49</v>
      </c>
      <c r="F22" s="11" t="s">
        <v>130</v>
      </c>
    </row>
    <row r="23" spans="1:6" x14ac:dyDescent="0.25">
      <c r="A23" s="11">
        <v>2026</v>
      </c>
      <c r="B23" s="11">
        <v>52</v>
      </c>
      <c r="C23" s="11" t="s">
        <v>122</v>
      </c>
      <c r="D23" s="11" t="s">
        <v>129</v>
      </c>
      <c r="E23" s="11" t="s">
        <v>49</v>
      </c>
      <c r="F23" s="11" t="s">
        <v>130</v>
      </c>
    </row>
    <row r="24" spans="1:6" x14ac:dyDescent="0.25">
      <c r="A24">
        <v>2026</v>
      </c>
      <c r="B24">
        <v>53</v>
      </c>
      <c r="C24" t="s">
        <v>121</v>
      </c>
      <c r="D24" t="s">
        <v>66</v>
      </c>
      <c r="E24" t="s">
        <v>42</v>
      </c>
    </row>
    <row r="25" spans="1:6" x14ac:dyDescent="0.25">
      <c r="A25">
        <v>2027</v>
      </c>
      <c r="B25">
        <v>1</v>
      </c>
      <c r="C25" t="s">
        <v>121</v>
      </c>
      <c r="D25" t="s">
        <v>66</v>
      </c>
      <c r="E25" t="s">
        <v>42</v>
      </c>
    </row>
    <row r="26" spans="1:6" x14ac:dyDescent="0.25">
      <c r="A26">
        <v>2027</v>
      </c>
      <c r="B26">
        <v>2</v>
      </c>
      <c r="C26" t="s">
        <v>121</v>
      </c>
      <c r="D26" t="s">
        <v>66</v>
      </c>
      <c r="E26" t="s">
        <v>42</v>
      </c>
    </row>
    <row r="27" spans="1:6" x14ac:dyDescent="0.25">
      <c r="A27">
        <v>2027</v>
      </c>
      <c r="B27">
        <v>3</v>
      </c>
      <c r="C27" t="s">
        <v>121</v>
      </c>
      <c r="D27" t="s">
        <v>66</v>
      </c>
      <c r="E27" t="s">
        <v>42</v>
      </c>
    </row>
    <row r="28" spans="1:6" x14ac:dyDescent="0.25">
      <c r="A28">
        <v>2027</v>
      </c>
      <c r="B28">
        <v>4</v>
      </c>
      <c r="C28" t="s">
        <v>121</v>
      </c>
      <c r="D28" t="s">
        <v>66</v>
      </c>
      <c r="E28" t="s">
        <v>42</v>
      </c>
    </row>
    <row r="29" spans="1:6" x14ac:dyDescent="0.25">
      <c r="A29" s="12">
        <v>2027</v>
      </c>
      <c r="B29" s="12">
        <v>5</v>
      </c>
      <c r="C29" s="12" t="s">
        <v>123</v>
      </c>
      <c r="D29" s="12" t="s">
        <v>124</v>
      </c>
      <c r="E29" s="12" t="s">
        <v>124</v>
      </c>
      <c r="F29" s="12" t="s">
        <v>131</v>
      </c>
    </row>
    <row r="30" spans="1:6" x14ac:dyDescent="0.25">
      <c r="A30">
        <v>2027</v>
      </c>
      <c r="B30">
        <v>6</v>
      </c>
      <c r="C30" t="s">
        <v>121</v>
      </c>
      <c r="D30" t="s">
        <v>66</v>
      </c>
      <c r="E30" t="s">
        <v>42</v>
      </c>
    </row>
    <row r="31" spans="1:6" x14ac:dyDescent="0.25">
      <c r="A31">
        <v>2027</v>
      </c>
      <c r="B31">
        <v>7</v>
      </c>
      <c r="C31" t="s">
        <v>121</v>
      </c>
      <c r="D31" t="s">
        <v>66</v>
      </c>
      <c r="E31" t="s">
        <v>42</v>
      </c>
    </row>
    <row r="32" spans="1:6" x14ac:dyDescent="0.25">
      <c r="A32" s="12">
        <v>2027</v>
      </c>
      <c r="B32" s="12">
        <v>8</v>
      </c>
      <c r="C32" s="12" t="s">
        <v>123</v>
      </c>
      <c r="D32" s="12" t="s">
        <v>124</v>
      </c>
      <c r="E32" s="12" t="s">
        <v>124</v>
      </c>
      <c r="F32" s="12" t="s">
        <v>131</v>
      </c>
    </row>
    <row r="33" spans="1:6" x14ac:dyDescent="0.25">
      <c r="A33">
        <v>2027</v>
      </c>
      <c r="B33">
        <v>9</v>
      </c>
      <c r="C33" t="s">
        <v>121</v>
      </c>
      <c r="D33" t="s">
        <v>66</v>
      </c>
      <c r="E33" t="s">
        <v>42</v>
      </c>
    </row>
    <row r="34" spans="1:6" x14ac:dyDescent="0.25">
      <c r="A34" s="12">
        <v>2027</v>
      </c>
      <c r="B34" s="12">
        <v>10</v>
      </c>
      <c r="C34" s="12" t="s">
        <v>123</v>
      </c>
      <c r="D34" s="12" t="s">
        <v>124</v>
      </c>
      <c r="E34" s="12" t="s">
        <v>124</v>
      </c>
      <c r="F34" s="12" t="s">
        <v>131</v>
      </c>
    </row>
    <row r="35" spans="1:6" x14ac:dyDescent="0.25">
      <c r="A35">
        <v>2027</v>
      </c>
      <c r="B35">
        <v>11</v>
      </c>
      <c r="C35" t="s">
        <v>121</v>
      </c>
      <c r="D35" t="s">
        <v>66</v>
      </c>
      <c r="E35" t="s">
        <v>42</v>
      </c>
    </row>
    <row r="36" spans="1:6" x14ac:dyDescent="0.25">
      <c r="A36" s="11">
        <v>2027</v>
      </c>
      <c r="B36" s="11">
        <v>12</v>
      </c>
      <c r="C36" s="11" t="s">
        <v>122</v>
      </c>
      <c r="D36" s="11" t="s">
        <v>129</v>
      </c>
      <c r="E36" s="11" t="s">
        <v>49</v>
      </c>
      <c r="F36" s="11" t="s">
        <v>130</v>
      </c>
    </row>
    <row r="37" spans="1:6" x14ac:dyDescent="0.25">
      <c r="A37" s="12">
        <v>2027</v>
      </c>
      <c r="B37" s="12">
        <v>13</v>
      </c>
      <c r="C37" s="12" t="s">
        <v>19</v>
      </c>
      <c r="D37" s="12" t="s">
        <v>124</v>
      </c>
      <c r="E37" s="12" t="s">
        <v>124</v>
      </c>
      <c r="F37" s="12" t="s">
        <v>132</v>
      </c>
    </row>
    <row r="40" spans="1:6" ht="18.75" x14ac:dyDescent="0.3">
      <c r="A40" s="3" t="s">
        <v>125</v>
      </c>
    </row>
    <row r="42" spans="1:6" x14ac:dyDescent="0.25">
      <c r="A42" t="s">
        <v>126</v>
      </c>
      <c r="B42">
        <v>36</v>
      </c>
    </row>
    <row r="43" spans="1:6" x14ac:dyDescent="0.25">
      <c r="A43" t="s">
        <v>133</v>
      </c>
      <c r="B43">
        <v>24</v>
      </c>
    </row>
    <row r="44" spans="1:6" x14ac:dyDescent="0.25">
      <c r="A44" t="s">
        <v>134</v>
      </c>
      <c r="B44">
        <v>9</v>
      </c>
    </row>
    <row r="45" spans="1:6" x14ac:dyDescent="0.25">
      <c r="A45" t="s">
        <v>135</v>
      </c>
      <c r="B45" t="s">
        <v>136</v>
      </c>
    </row>
    <row r="47" spans="1:6" x14ac:dyDescent="0.25">
      <c r="A47" t="s">
        <v>137</v>
      </c>
      <c r="B47" t="s">
        <v>127</v>
      </c>
    </row>
    <row r="48" spans="1:6" x14ac:dyDescent="0.25">
      <c r="A48" t="s">
        <v>138</v>
      </c>
      <c r="B48" t="s">
        <v>139</v>
      </c>
    </row>
    <row r="49" spans="1:2" x14ac:dyDescent="0.25">
      <c r="A49" t="s">
        <v>140</v>
      </c>
      <c r="B49" t="s">
        <v>141</v>
      </c>
    </row>
    <row r="50" spans="1:2" x14ac:dyDescent="0.25">
      <c r="A50" s="2" t="s">
        <v>128</v>
      </c>
    </row>
    <row r="51" spans="1:2" x14ac:dyDescent="0.25">
      <c r="A51" s="2" t="s">
        <v>128</v>
      </c>
    </row>
    <row r="52" spans="1:2" x14ac:dyDescent="0.25">
      <c r="A52" s="11" t="s">
        <v>142</v>
      </c>
      <c r="B52" t="s">
        <v>143</v>
      </c>
    </row>
    <row r="53" spans="1:2" x14ac:dyDescent="0.25">
      <c r="A53" s="12" t="s">
        <v>144</v>
      </c>
      <c r="B53" t="s">
        <v>145</v>
      </c>
    </row>
    <row r="54" spans="1:2" x14ac:dyDescent="0.25">
      <c r="A54" t="s">
        <v>146</v>
      </c>
      <c r="B54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E50F9-FD8A-43E0-B4A8-9AEDD0FD535A}">
  <dimension ref="A1:C24"/>
  <sheetViews>
    <sheetView workbookViewId="0">
      <selection activeCell="C18" sqref="C18"/>
    </sheetView>
  </sheetViews>
  <sheetFormatPr defaultRowHeight="15" x14ac:dyDescent="0.25"/>
  <cols>
    <col min="1" max="1" width="46.5703125" bestFit="1" customWidth="1"/>
    <col min="2" max="2" width="10.85546875" bestFit="1" customWidth="1"/>
    <col min="3" max="3" width="21.140625" bestFit="1" customWidth="1"/>
    <col min="6" max="6" width="25.7109375" bestFit="1" customWidth="1"/>
  </cols>
  <sheetData>
    <row r="1" spans="1:3" ht="18.75" x14ac:dyDescent="0.3">
      <c r="A1" s="3" t="s">
        <v>22</v>
      </c>
    </row>
    <row r="3" spans="1:3" x14ac:dyDescent="0.25">
      <c r="A3" t="s">
        <v>23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11</v>
      </c>
    </row>
    <row r="6" spans="1:3" x14ac:dyDescent="0.25">
      <c r="A6" t="s">
        <v>5</v>
      </c>
      <c r="B6" t="s">
        <v>228</v>
      </c>
    </row>
    <row r="8" spans="1:3" x14ac:dyDescent="0.25">
      <c r="A8" s="2" t="s">
        <v>24</v>
      </c>
    </row>
    <row r="9" spans="1:3" x14ac:dyDescent="0.25">
      <c r="A9" s="2" t="s">
        <v>26</v>
      </c>
      <c r="B9" s="2" t="s">
        <v>25</v>
      </c>
      <c r="C9" s="2" t="s">
        <v>37</v>
      </c>
    </row>
    <row r="10" spans="1:3" x14ac:dyDescent="0.25">
      <c r="A10" s="4" t="s">
        <v>50</v>
      </c>
      <c r="B10" s="4" t="s">
        <v>27</v>
      </c>
      <c r="C10" s="4"/>
    </row>
    <row r="11" spans="1:3" x14ac:dyDescent="0.25">
      <c r="A11" s="5" t="s">
        <v>31</v>
      </c>
      <c r="B11" s="5" t="s">
        <v>29</v>
      </c>
      <c r="C11" s="5"/>
    </row>
    <row r="12" spans="1:3" x14ac:dyDescent="0.25">
      <c r="A12" s="4" t="s">
        <v>111</v>
      </c>
      <c r="B12" s="4" t="s">
        <v>28</v>
      </c>
      <c r="C12" s="4"/>
    </row>
    <row r="14" spans="1:3" x14ac:dyDescent="0.25">
      <c r="A14" s="2" t="s">
        <v>30</v>
      </c>
    </row>
    <row r="15" spans="1:3" x14ac:dyDescent="0.25">
      <c r="A15" s="2" t="s">
        <v>26</v>
      </c>
      <c r="B15" s="2" t="s">
        <v>25</v>
      </c>
      <c r="C15" s="2" t="s">
        <v>37</v>
      </c>
    </row>
    <row r="16" spans="1:3" x14ac:dyDescent="0.25">
      <c r="A16" s="4" t="s">
        <v>46</v>
      </c>
      <c r="B16" s="4" t="s">
        <v>2</v>
      </c>
      <c r="C16" s="4"/>
    </row>
    <row r="17" spans="1:3" x14ac:dyDescent="0.25">
      <c r="A17" t="s">
        <v>108</v>
      </c>
      <c r="B17" t="s">
        <v>209</v>
      </c>
    </row>
    <row r="18" spans="1:3" x14ac:dyDescent="0.25">
      <c r="A18" t="s">
        <v>214</v>
      </c>
      <c r="B18" t="s">
        <v>60</v>
      </c>
    </row>
    <row r="19" spans="1:3" x14ac:dyDescent="0.25">
      <c r="A19" s="5" t="s">
        <v>213</v>
      </c>
      <c r="B19" s="5" t="s">
        <v>68</v>
      </c>
    </row>
    <row r="20" spans="1:3" x14ac:dyDescent="0.25">
      <c r="A20" s="2" t="s">
        <v>61</v>
      </c>
    </row>
    <row r="21" spans="1:3" x14ac:dyDescent="0.25">
      <c r="A21" s="2" t="s">
        <v>26</v>
      </c>
      <c r="B21" s="2" t="s">
        <v>25</v>
      </c>
      <c r="C21" s="2" t="s">
        <v>37</v>
      </c>
    </row>
    <row r="22" spans="1:3" x14ac:dyDescent="0.25">
      <c r="A22" s="6" t="s">
        <v>54</v>
      </c>
      <c r="B22" s="6" t="s">
        <v>6</v>
      </c>
      <c r="C22" s="6" t="s">
        <v>62</v>
      </c>
    </row>
    <row r="23" spans="1:3" x14ac:dyDescent="0.25">
      <c r="A23" s="6" t="s">
        <v>32</v>
      </c>
      <c r="B23" s="6" t="s">
        <v>4</v>
      </c>
      <c r="C23" s="6" t="s">
        <v>62</v>
      </c>
    </row>
    <row r="24" spans="1:3" x14ac:dyDescent="0.25">
      <c r="A24" s="6" t="s">
        <v>116</v>
      </c>
      <c r="B24" s="6" t="s">
        <v>3</v>
      </c>
      <c r="C24" s="6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AC970-BA73-4D18-9BCC-0BAB0EA86FFD}">
  <dimension ref="A1:C13"/>
  <sheetViews>
    <sheetView tabSelected="1" workbookViewId="0">
      <selection activeCell="C13" sqref="C13"/>
    </sheetView>
  </sheetViews>
  <sheetFormatPr defaultRowHeight="15" x14ac:dyDescent="0.25"/>
  <cols>
    <col min="1" max="1" width="42.42578125" bestFit="1" customWidth="1"/>
    <col min="2" max="2" width="10.85546875" bestFit="1" customWidth="1"/>
    <col min="3" max="3" width="22" bestFit="1" customWidth="1"/>
  </cols>
  <sheetData>
    <row r="1" spans="1:3" ht="18.75" x14ac:dyDescent="0.3">
      <c r="A1" s="3" t="s">
        <v>63</v>
      </c>
    </row>
    <row r="3" spans="1:3" x14ac:dyDescent="0.25">
      <c r="A3" t="s">
        <v>23</v>
      </c>
    </row>
    <row r="4" spans="1:3" x14ac:dyDescent="0.25">
      <c r="A4" t="s">
        <v>18</v>
      </c>
      <c r="B4" t="s">
        <v>20</v>
      </c>
    </row>
    <row r="5" spans="1:3" x14ac:dyDescent="0.25">
      <c r="A5" t="s">
        <v>0</v>
      </c>
      <c r="B5" t="s">
        <v>20</v>
      </c>
    </row>
    <row r="7" spans="1:3" x14ac:dyDescent="0.25">
      <c r="A7" s="2" t="s">
        <v>34</v>
      </c>
    </row>
    <row r="8" spans="1:3" x14ac:dyDescent="0.25">
      <c r="A8" s="2" t="s">
        <v>26</v>
      </c>
      <c r="B8" s="2" t="s">
        <v>25</v>
      </c>
      <c r="C8" s="2" t="s">
        <v>37</v>
      </c>
    </row>
    <row r="9" spans="1:3" x14ac:dyDescent="0.25">
      <c r="A9" s="4" t="s">
        <v>31</v>
      </c>
      <c r="B9" s="4" t="s">
        <v>2</v>
      </c>
      <c r="C9" s="4"/>
    </row>
    <row r="11" spans="1:3" x14ac:dyDescent="0.25">
      <c r="A11" t="s">
        <v>24</v>
      </c>
    </row>
    <row r="12" spans="1:3" x14ac:dyDescent="0.25">
      <c r="A12" t="s">
        <v>26</v>
      </c>
      <c r="B12" t="s">
        <v>25</v>
      </c>
      <c r="C12" t="s">
        <v>37</v>
      </c>
    </row>
    <row r="13" spans="1:3" x14ac:dyDescent="0.25">
      <c r="A13" t="s">
        <v>31</v>
      </c>
      <c r="B13" t="s">
        <v>114</v>
      </c>
      <c r="C13" t="s">
        <v>236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C3201-3027-4571-BFE1-CF9804D27DEF}">
  <dimension ref="A1:C18"/>
  <sheetViews>
    <sheetView workbookViewId="0">
      <selection activeCell="B13" sqref="B13"/>
    </sheetView>
  </sheetViews>
  <sheetFormatPr defaultRowHeight="15" x14ac:dyDescent="0.25"/>
  <cols>
    <col min="1" max="1" width="36.28515625" bestFit="1" customWidth="1"/>
    <col min="2" max="2" width="10.85546875" bestFit="1" customWidth="1"/>
    <col min="3" max="3" width="11.42578125" bestFit="1" customWidth="1"/>
  </cols>
  <sheetData>
    <row r="1" spans="1:3" ht="18.75" x14ac:dyDescent="0.3">
      <c r="A1" s="3" t="s">
        <v>33</v>
      </c>
    </row>
    <row r="3" spans="1:3" x14ac:dyDescent="0.25">
      <c r="A3" t="s">
        <v>64</v>
      </c>
    </row>
    <row r="4" spans="1:3" x14ac:dyDescent="0.25">
      <c r="A4" t="s">
        <v>1</v>
      </c>
      <c r="B4" t="s">
        <v>15</v>
      </c>
      <c r="C4" t="s">
        <v>65</v>
      </c>
    </row>
    <row r="5" spans="1:3" x14ac:dyDescent="0.25">
      <c r="A5" t="s">
        <v>216</v>
      </c>
      <c r="B5" t="s">
        <v>217</v>
      </c>
    </row>
    <row r="6" spans="1:3" x14ac:dyDescent="0.25">
      <c r="A6" t="s">
        <v>218</v>
      </c>
      <c r="B6" t="s">
        <v>217</v>
      </c>
    </row>
    <row r="9" spans="1:3" x14ac:dyDescent="0.25">
      <c r="A9" s="2" t="s">
        <v>34</v>
      </c>
    </row>
    <row r="10" spans="1:3" x14ac:dyDescent="0.25">
      <c r="A10" s="2" t="s">
        <v>26</v>
      </c>
    </row>
    <row r="11" spans="1:3" x14ac:dyDescent="0.25">
      <c r="A11" s="29"/>
      <c r="B11" s="29"/>
    </row>
    <row r="12" spans="1:3" x14ac:dyDescent="0.25">
      <c r="A12" s="2" t="s">
        <v>24</v>
      </c>
    </row>
    <row r="13" spans="1:3" x14ac:dyDescent="0.25">
      <c r="A13" s="2" t="s">
        <v>26</v>
      </c>
      <c r="B13" s="2" t="s">
        <v>25</v>
      </c>
      <c r="C13" s="2" t="s">
        <v>37</v>
      </c>
    </row>
    <row r="14" spans="1:3" x14ac:dyDescent="0.25">
      <c r="A14" t="s">
        <v>217</v>
      </c>
      <c r="B14" t="s">
        <v>35</v>
      </c>
    </row>
    <row r="15" spans="1:3" x14ac:dyDescent="0.25">
      <c r="A15" s="2" t="s">
        <v>30</v>
      </c>
    </row>
    <row r="16" spans="1:3" x14ac:dyDescent="0.25">
      <c r="A16" s="2" t="s">
        <v>26</v>
      </c>
      <c r="B16" s="2" t="s">
        <v>25</v>
      </c>
      <c r="C16" s="2" t="s">
        <v>37</v>
      </c>
    </row>
    <row r="17" spans="1:3" x14ac:dyDescent="0.25">
      <c r="A17" s="4" t="s">
        <v>15</v>
      </c>
      <c r="B17" s="4" t="s">
        <v>27</v>
      </c>
      <c r="C17" s="4"/>
    </row>
    <row r="18" spans="1:3" x14ac:dyDescent="0.25">
      <c r="A18" t="s">
        <v>232</v>
      </c>
      <c r="B18" t="s">
        <v>29</v>
      </c>
      <c r="C18" t="s">
        <v>233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01312-B32F-42E9-9289-2BA764E6FD04}">
  <dimension ref="A1:U45"/>
  <sheetViews>
    <sheetView topLeftCell="D1" workbookViewId="0">
      <selection activeCell="G7" sqref="G7:G11"/>
    </sheetView>
  </sheetViews>
  <sheetFormatPr defaultRowHeight="15" x14ac:dyDescent="0.25"/>
  <cols>
    <col min="1" max="1" width="8.5703125" customWidth="1"/>
    <col min="2" max="8" width="16.140625" customWidth="1"/>
    <col min="9" max="9" width="1.85546875" customWidth="1"/>
    <col min="10" max="12" width="16.140625" customWidth="1"/>
    <col min="13" max="13" width="1.85546875" customWidth="1"/>
    <col min="14" max="15" width="16.140625" customWidth="1"/>
    <col min="16" max="16" width="1.85546875" customWidth="1"/>
    <col min="17" max="17" width="15.42578125" customWidth="1"/>
    <col min="18" max="18" width="16.140625" customWidth="1"/>
    <col min="20" max="20" width="17.140625" customWidth="1"/>
    <col min="21" max="21" width="4.7109375" customWidth="1"/>
  </cols>
  <sheetData>
    <row r="1" spans="1:21" ht="21" x14ac:dyDescent="0.35">
      <c r="A1" s="13" t="s">
        <v>150</v>
      </c>
    </row>
    <row r="3" spans="1:21" x14ac:dyDescent="0.25">
      <c r="A3" s="2" t="s">
        <v>151</v>
      </c>
      <c r="B3" s="7">
        <v>39</v>
      </c>
      <c r="C3" t="s">
        <v>152</v>
      </c>
      <c r="D3">
        <v>2026</v>
      </c>
    </row>
    <row r="4" spans="1:21" x14ac:dyDescent="0.25">
      <c r="A4" s="2"/>
      <c r="B4" s="33" t="s">
        <v>201</v>
      </c>
      <c r="C4" s="34"/>
      <c r="D4" s="34"/>
      <c r="E4" s="34"/>
      <c r="F4" s="34"/>
      <c r="G4" s="34"/>
      <c r="H4" s="34"/>
      <c r="J4" s="35" t="s">
        <v>202</v>
      </c>
      <c r="K4" s="34"/>
      <c r="L4" s="34"/>
      <c r="N4" s="44" t="s">
        <v>203</v>
      </c>
      <c r="O4" s="34"/>
      <c r="Q4" s="42" t="s">
        <v>204</v>
      </c>
      <c r="R4" s="42"/>
    </row>
    <row r="6" spans="1:21" x14ac:dyDescent="0.25">
      <c r="A6" s="14" t="s">
        <v>26</v>
      </c>
      <c r="B6" s="14" t="s">
        <v>153</v>
      </c>
      <c r="C6" s="14" t="s">
        <v>154</v>
      </c>
      <c r="D6" s="14" t="s">
        <v>155</v>
      </c>
      <c r="E6" s="14" t="s">
        <v>156</v>
      </c>
      <c r="F6" s="14" t="s">
        <v>157</v>
      </c>
      <c r="G6" s="14" t="s">
        <v>243</v>
      </c>
      <c r="H6" s="14" t="s">
        <v>224</v>
      </c>
      <c r="I6" s="21"/>
      <c r="J6" s="14" t="s">
        <v>158</v>
      </c>
      <c r="K6" s="14" t="s">
        <v>159</v>
      </c>
      <c r="L6" s="14" t="s">
        <v>160</v>
      </c>
      <c r="M6" s="21"/>
      <c r="N6" s="14" t="s">
        <v>161</v>
      </c>
      <c r="O6" s="14" t="s">
        <v>162</v>
      </c>
      <c r="P6" s="22"/>
      <c r="Q6" s="14" t="s">
        <v>221</v>
      </c>
      <c r="R6" s="14" t="s">
        <v>163</v>
      </c>
      <c r="T6" s="14" t="s">
        <v>191</v>
      </c>
    </row>
    <row r="7" spans="1:21" ht="18" customHeight="1" x14ac:dyDescent="0.25">
      <c r="A7" s="15">
        <v>0.375</v>
      </c>
      <c r="G7" s="38" t="s">
        <v>245</v>
      </c>
      <c r="I7" s="22"/>
      <c r="L7" s="36" t="s">
        <v>183</v>
      </c>
      <c r="M7" s="22"/>
      <c r="P7" s="22"/>
      <c r="T7" t="s">
        <v>38</v>
      </c>
      <c r="U7" s="4"/>
    </row>
    <row r="8" spans="1:21" ht="18" customHeight="1" x14ac:dyDescent="0.25">
      <c r="A8" s="15">
        <v>0.39583333333333331</v>
      </c>
      <c r="G8" s="37"/>
      <c r="I8" s="22"/>
      <c r="L8" s="37"/>
      <c r="M8" s="22"/>
      <c r="P8" s="22"/>
      <c r="T8" t="s">
        <v>192</v>
      </c>
      <c r="U8" s="16"/>
    </row>
    <row r="9" spans="1:21" ht="18" customHeight="1" x14ac:dyDescent="0.25">
      <c r="A9" s="15">
        <v>0.41666666666666669</v>
      </c>
      <c r="G9" s="39" t="s">
        <v>244</v>
      </c>
      <c r="I9" s="22"/>
      <c r="L9" s="36" t="s">
        <v>184</v>
      </c>
      <c r="M9" s="22"/>
      <c r="P9" s="22"/>
      <c r="T9" t="s">
        <v>43</v>
      </c>
      <c r="U9" s="17"/>
    </row>
    <row r="10" spans="1:21" ht="18" customHeight="1" x14ac:dyDescent="0.25">
      <c r="A10" s="15">
        <v>0.4375</v>
      </c>
      <c r="G10" s="37"/>
      <c r="I10" s="22"/>
      <c r="L10" s="37"/>
      <c r="M10" s="22"/>
      <c r="P10" s="22"/>
      <c r="T10" t="s">
        <v>193</v>
      </c>
      <c r="U10" s="18"/>
    </row>
    <row r="11" spans="1:21" ht="18" customHeight="1" x14ac:dyDescent="0.25">
      <c r="A11" s="15">
        <v>0.45833333333333331</v>
      </c>
      <c r="G11" s="37"/>
      <c r="I11" s="22"/>
      <c r="L11" s="36" t="s">
        <v>185</v>
      </c>
      <c r="M11" s="22"/>
      <c r="P11" s="22"/>
      <c r="T11" t="s">
        <v>194</v>
      </c>
      <c r="U11" s="19"/>
    </row>
    <row r="12" spans="1:21" ht="18" customHeight="1" x14ac:dyDescent="0.25">
      <c r="A12" s="15">
        <v>0.47916666666666669</v>
      </c>
      <c r="I12" s="22"/>
      <c r="L12" s="37"/>
      <c r="M12" s="22"/>
      <c r="P12" s="22"/>
      <c r="T12" t="s">
        <v>200</v>
      </c>
      <c r="U12" s="23"/>
    </row>
    <row r="13" spans="1:21" ht="18" customHeight="1" x14ac:dyDescent="0.25">
      <c r="A13" s="15">
        <v>0.5</v>
      </c>
      <c r="I13" s="22"/>
      <c r="L13" s="37"/>
      <c r="M13" s="22"/>
      <c r="P13" s="22"/>
      <c r="T13" s="2" t="s">
        <v>195</v>
      </c>
    </row>
    <row r="14" spans="1:21" ht="18" customHeight="1" x14ac:dyDescent="0.25">
      <c r="A14" s="15">
        <v>0.52083333333333337</v>
      </c>
      <c r="I14" s="22"/>
      <c r="M14" s="22"/>
      <c r="P14" s="22"/>
      <c r="T14" s="20" t="s">
        <v>196</v>
      </c>
    </row>
    <row r="15" spans="1:21" ht="18" customHeight="1" x14ac:dyDescent="0.25">
      <c r="A15" s="15">
        <v>0.54166666666666663</v>
      </c>
      <c r="I15" s="22"/>
      <c r="M15" s="22"/>
      <c r="P15" s="22"/>
      <c r="T15" s="20" t="s">
        <v>197</v>
      </c>
    </row>
    <row r="16" spans="1:21" ht="18" customHeight="1" x14ac:dyDescent="0.25">
      <c r="A16" s="15">
        <v>0.5625</v>
      </c>
      <c r="I16" s="22"/>
      <c r="M16" s="22"/>
      <c r="P16" s="22"/>
      <c r="T16" s="20" t="s">
        <v>198</v>
      </c>
    </row>
    <row r="17" spans="1:20" ht="18" customHeight="1" x14ac:dyDescent="0.25">
      <c r="A17" s="15">
        <v>0.58333333333333337</v>
      </c>
      <c r="I17" s="22"/>
      <c r="M17" s="22"/>
      <c r="P17" s="22"/>
      <c r="T17" s="20" t="s">
        <v>199</v>
      </c>
    </row>
    <row r="18" spans="1:20" ht="18" customHeight="1" x14ac:dyDescent="0.25">
      <c r="A18" s="15">
        <v>0.60416666666666663</v>
      </c>
      <c r="I18" s="22"/>
      <c r="M18" s="22"/>
      <c r="P18" s="22"/>
    </row>
    <row r="19" spans="1:20" ht="18" customHeight="1" x14ac:dyDescent="0.25">
      <c r="A19" s="15">
        <v>0.625</v>
      </c>
      <c r="I19" s="22"/>
      <c r="M19" s="22"/>
      <c r="P19" s="22"/>
    </row>
    <row r="20" spans="1:20" ht="18" customHeight="1" x14ac:dyDescent="0.25">
      <c r="A20" s="15">
        <v>0.64583333333333337</v>
      </c>
      <c r="I20" s="22"/>
      <c r="M20" s="22"/>
      <c r="P20" s="22"/>
    </row>
    <row r="21" spans="1:20" ht="18" customHeight="1" x14ac:dyDescent="0.25">
      <c r="A21" s="15">
        <v>0.66666666666666663</v>
      </c>
      <c r="I21" s="22"/>
      <c r="J21" s="38" t="s">
        <v>178</v>
      </c>
      <c r="M21" s="22"/>
      <c r="P21" s="22"/>
    </row>
    <row r="22" spans="1:20" ht="18" customHeight="1" x14ac:dyDescent="0.25">
      <c r="A22" s="15">
        <v>0.6875</v>
      </c>
      <c r="C22" s="39" t="s">
        <v>166</v>
      </c>
      <c r="D22" s="38" t="s">
        <v>170</v>
      </c>
      <c r="E22" s="39" t="s">
        <v>174</v>
      </c>
      <c r="F22" s="31" t="str">
        <f>IF(ISNUMBER(SEARCH("match",B34)),"SSL MATCH 18:30",IF(B34="Nej","P11+P12 gem.","SSL träning"))</f>
        <v>SSL träning</v>
      </c>
      <c r="G22" s="28"/>
      <c r="I22" s="22"/>
      <c r="J22" s="37"/>
      <c r="K22" s="38" t="s">
        <v>181</v>
      </c>
      <c r="M22" s="22"/>
      <c r="N22" s="38" t="s">
        <v>227</v>
      </c>
      <c r="P22" s="22"/>
      <c r="R22" s="38" t="s">
        <v>186</v>
      </c>
    </row>
    <row r="23" spans="1:20" ht="18" customHeight="1" x14ac:dyDescent="0.25">
      <c r="A23" s="15">
        <v>0.70833333333333337</v>
      </c>
      <c r="B23" s="39" t="s">
        <v>164</v>
      </c>
      <c r="C23" s="37"/>
      <c r="D23" s="37"/>
      <c r="E23" s="37"/>
      <c r="F23" s="31"/>
      <c r="I23" s="22"/>
      <c r="J23" s="24"/>
      <c r="K23" s="37"/>
      <c r="M23" s="22"/>
      <c r="N23" s="37"/>
      <c r="P23" s="22"/>
      <c r="R23" s="37"/>
    </row>
    <row r="24" spans="1:20" ht="18" customHeight="1" x14ac:dyDescent="0.25">
      <c r="A24" s="15">
        <v>0.72916666666666663</v>
      </c>
      <c r="B24" s="37"/>
      <c r="C24" s="38" t="s">
        <v>167</v>
      </c>
      <c r="D24" s="39" t="s">
        <v>171</v>
      </c>
      <c r="E24" s="37"/>
      <c r="F24" s="31"/>
      <c r="I24" s="22"/>
      <c r="J24" s="38" t="s">
        <v>179</v>
      </c>
      <c r="K24" s="38" t="s">
        <v>182</v>
      </c>
      <c r="M24" s="22"/>
      <c r="O24" s="38" t="s">
        <v>223</v>
      </c>
      <c r="P24" s="22"/>
    </row>
    <row r="25" spans="1:20" ht="18" customHeight="1" x14ac:dyDescent="0.25">
      <c r="A25" s="15">
        <v>0.75</v>
      </c>
      <c r="B25" s="37"/>
      <c r="C25" s="37"/>
      <c r="D25" s="37"/>
      <c r="E25" s="40" t="s">
        <v>175</v>
      </c>
      <c r="F25" s="32" t="str">
        <f>IF(ISNUMBER(SEARCH("match",B34)),"",IF(B34="Nej","Div4","Div4"))</f>
        <v>Div4</v>
      </c>
      <c r="G25" s="28"/>
      <c r="I25" s="22"/>
      <c r="J25" s="37"/>
      <c r="K25" s="37"/>
      <c r="M25" s="22"/>
      <c r="O25" s="37"/>
      <c r="P25" s="22"/>
    </row>
    <row r="26" spans="1:20" ht="18" customHeight="1" x14ac:dyDescent="0.25">
      <c r="A26" s="15">
        <v>0.77083333333333337</v>
      </c>
      <c r="B26" s="40" t="s">
        <v>165</v>
      </c>
      <c r="C26" s="37"/>
      <c r="D26" s="37"/>
      <c r="E26" s="37"/>
      <c r="F26" s="32"/>
      <c r="I26" s="22"/>
      <c r="J26" s="38" t="s">
        <v>180</v>
      </c>
      <c r="K26" s="38" t="s">
        <v>225</v>
      </c>
      <c r="M26" s="22"/>
      <c r="O26" s="37"/>
      <c r="P26" s="22"/>
    </row>
    <row r="27" spans="1:20" ht="18" customHeight="1" x14ac:dyDescent="0.25">
      <c r="A27" s="15">
        <v>0.79166666666666663</v>
      </c>
      <c r="B27" s="40"/>
      <c r="C27" s="40" t="s">
        <v>168</v>
      </c>
      <c r="D27" s="41" t="s">
        <v>172</v>
      </c>
      <c r="E27" s="41" t="s">
        <v>176</v>
      </c>
      <c r="F27" s="32" t="str">
        <f>IF(AND(LEFT(B34,2)="Ja",NOT(ISNUMBER(SEARCH("match",B34)))),"P11+P12 gem.","")</f>
        <v>P11+P12 gem.</v>
      </c>
      <c r="G27" s="28"/>
      <c r="I27" s="22"/>
      <c r="J27" s="37"/>
      <c r="K27" s="37"/>
      <c r="M27" s="22"/>
      <c r="O27" s="45"/>
      <c r="P27" s="22"/>
    </row>
    <row r="28" spans="1:20" ht="18" customHeight="1" x14ac:dyDescent="0.25">
      <c r="A28" s="15">
        <v>0.8125</v>
      </c>
      <c r="B28" s="40"/>
      <c r="C28" s="37"/>
      <c r="D28" s="37"/>
      <c r="E28" s="37"/>
      <c r="F28" s="32"/>
      <c r="I28" s="22"/>
      <c r="J28" s="37"/>
      <c r="K28" s="37"/>
      <c r="M28" s="22"/>
      <c r="O28" s="46"/>
      <c r="P28" s="22"/>
    </row>
    <row r="29" spans="1:20" ht="18" customHeight="1" x14ac:dyDescent="0.25">
      <c r="A29" s="15">
        <v>0.83333333333333337</v>
      </c>
      <c r="B29" s="40"/>
      <c r="C29" s="37"/>
      <c r="D29" s="37"/>
      <c r="E29" s="37"/>
      <c r="F29" s="32"/>
      <c r="I29" s="22"/>
      <c r="K29" s="38" t="s">
        <v>226</v>
      </c>
      <c r="M29" s="22"/>
      <c r="P29" s="22"/>
      <c r="Q29" s="43" t="s">
        <v>222</v>
      </c>
    </row>
    <row r="30" spans="1:20" ht="18" customHeight="1" x14ac:dyDescent="0.25">
      <c r="A30" s="15">
        <v>0.85416666666666663</v>
      </c>
      <c r="B30" s="40"/>
      <c r="C30" s="40" t="s">
        <v>169</v>
      </c>
      <c r="D30" s="38" t="s">
        <v>173</v>
      </c>
      <c r="E30" s="38" t="s">
        <v>177</v>
      </c>
      <c r="G30" s="28"/>
      <c r="I30" s="22"/>
      <c r="K30" s="37"/>
      <c r="M30" s="22"/>
      <c r="P30" s="22"/>
      <c r="Q30" s="43"/>
    </row>
    <row r="31" spans="1:20" ht="18" customHeight="1" x14ac:dyDescent="0.25">
      <c r="A31" s="15">
        <v>0.875</v>
      </c>
      <c r="B31" s="38"/>
      <c r="C31" s="37"/>
      <c r="D31" s="37"/>
      <c r="E31" s="37"/>
      <c r="I31" s="22"/>
      <c r="K31" s="37"/>
      <c r="M31" s="22"/>
      <c r="P31" s="22"/>
      <c r="Q31" s="43"/>
    </row>
    <row r="32" spans="1:20" ht="18" customHeight="1" x14ac:dyDescent="0.25">
      <c r="A32" s="15">
        <v>0.89583333333333337</v>
      </c>
      <c r="B32" s="40"/>
      <c r="E32" s="37"/>
      <c r="I32" s="22"/>
      <c r="M32" s="22"/>
      <c r="P32" s="22"/>
      <c r="Q32" s="43"/>
    </row>
    <row r="34" spans="1:11" x14ac:dyDescent="0.25">
      <c r="A34" s="2" t="s">
        <v>187</v>
      </c>
      <c r="B34" t="str" cm="1">
        <f t="array" ref="B34">IFERROR(INDEX('Fredagar Nyhem'!C:C,MATCH(B3&amp;"-"&amp;D3,'Fredagar Nyhem'!B:B&amp;"-"&amp;'Fredagar Nyhem'!A:A,0)),"Ej hittat")</f>
        <v>Ja (träning)</v>
      </c>
    </row>
    <row r="35" spans="1:11" x14ac:dyDescent="0.25">
      <c r="A35" t="s">
        <v>188</v>
      </c>
      <c r="B35" t="str" cm="1">
        <f t="array" ref="B35">IFERROR(INDEX('Fredagar Nyhem'!D:D,MATCH(B3&amp;"-"&amp;D3,'Fredagar Nyhem'!B:B&amp;"-"&amp;'Fredagar Nyhem'!A:A,0)),"-")</f>
        <v>19:00-20:15</v>
      </c>
    </row>
    <row r="36" spans="1:11" x14ac:dyDescent="0.25">
      <c r="A36" t="s">
        <v>189</v>
      </c>
      <c r="B36" t="str" cm="1">
        <f t="array" ref="B36">IFERROR(INDEX('Fredagar Nyhem'!E:E,MATCH(B3&amp;"-"&amp;D3,'Fredagar Nyhem'!B:B&amp;"-"&amp;'Fredagar Nyhem'!A:A,0)),"-")</f>
        <v>17:45-19:00</v>
      </c>
    </row>
    <row r="37" spans="1:11" x14ac:dyDescent="0.25">
      <c r="A37" t="s">
        <v>190</v>
      </c>
      <c r="B37" t="str" cm="1">
        <f t="array" ref="B37">IFERROR(INDEX('Fredagar Nyhem'!F:F,MATCH(B3&amp;"-"&amp;D3,'Fredagar Nyhem'!B:B&amp;"-"&amp;'Fredagar Nyhem'!A:A,0)),"")</f>
        <v>SSL 16:30-17:45, Div4 först</v>
      </c>
    </row>
    <row r="38" spans="1:11" x14ac:dyDescent="0.25">
      <c r="J38" s="2"/>
    </row>
    <row r="39" spans="1:11" x14ac:dyDescent="0.25">
      <c r="J39" s="2"/>
      <c r="K39" s="2"/>
    </row>
    <row r="44" spans="1:11" x14ac:dyDescent="0.25">
      <c r="J44" s="2"/>
    </row>
    <row r="45" spans="1:11" x14ac:dyDescent="0.25">
      <c r="J45" s="2"/>
      <c r="K45" s="2"/>
    </row>
  </sheetData>
  <mergeCells count="38">
    <mergeCell ref="G9:G11"/>
    <mergeCell ref="Q4:R4"/>
    <mergeCell ref="Q29:Q32"/>
    <mergeCell ref="G7:G8"/>
    <mergeCell ref="K29:K31"/>
    <mergeCell ref="J21:J22"/>
    <mergeCell ref="K22:K23"/>
    <mergeCell ref="K24:K25"/>
    <mergeCell ref="K26:K28"/>
    <mergeCell ref="R22:R23"/>
    <mergeCell ref="N4:O4"/>
    <mergeCell ref="N22:N23"/>
    <mergeCell ref="O24:O26"/>
    <mergeCell ref="O27:O28"/>
    <mergeCell ref="D30:D31"/>
    <mergeCell ref="E22:E24"/>
    <mergeCell ref="E25:E26"/>
    <mergeCell ref="E27:E29"/>
    <mergeCell ref="E30:E32"/>
    <mergeCell ref="D22:D23"/>
    <mergeCell ref="D24:D26"/>
    <mergeCell ref="D27:D29"/>
    <mergeCell ref="F22:F24"/>
    <mergeCell ref="F25:F26"/>
    <mergeCell ref="F27:F29"/>
    <mergeCell ref="B4:H4"/>
    <mergeCell ref="J4:L4"/>
    <mergeCell ref="L7:L8"/>
    <mergeCell ref="L9:L10"/>
    <mergeCell ref="L11:L13"/>
    <mergeCell ref="J24:J25"/>
    <mergeCell ref="J26:J28"/>
    <mergeCell ref="B23:B25"/>
    <mergeCell ref="B26:B32"/>
    <mergeCell ref="C22:C23"/>
    <mergeCell ref="C24:C26"/>
    <mergeCell ref="C27:C29"/>
    <mergeCell ref="C30:C31"/>
  </mergeCells>
  <conditionalFormatting sqref="F22:F24">
    <cfRule type="containsText" dxfId="4" priority="1" operator="containsText" text="SSL">
      <formula>NOT(ISERROR(SEARCH("SSL",F22)))</formula>
    </cfRule>
    <cfRule type="containsText" dxfId="3" priority="2" operator="containsText" text="P11">
      <formula>NOT(ISERROR(SEARCH("P11",F22)))</formula>
    </cfRule>
    <cfRule type="containsText" dxfId="2" priority="5" operator="containsText" text="MATCH">
      <formula>NOT(ISERROR(SEARCH("MATCH",F22)))</formula>
    </cfRule>
  </conditionalFormatting>
  <conditionalFormatting sqref="F25:F26">
    <cfRule type="containsText" dxfId="1" priority="3" operator="containsText" text="Div4">
      <formula>NOT(ISERROR(SEARCH("Div4",F25)))</formula>
    </cfRule>
  </conditionalFormatting>
  <conditionalFormatting sqref="F27:F29">
    <cfRule type="containsText" dxfId="0" priority="4" operator="containsText" text="P11">
      <formula>NOT(ISERROR(SEARCH("P11",F27)))</formula>
    </cfRule>
  </conditionalFormatting>
  <dataValidations count="2">
    <dataValidation type="list" allowBlank="1" showInputMessage="1" showErrorMessage="1" sqref="B3:B4" xr:uid="{39F1686B-5DE4-4406-BA47-33B793FD5C70}">
      <formula1>"31,32,33,34,35,36,37,38,39,40,41,42,43,44,45,46,47,48,49,50,51,52,53,1,2,3,4,5,6,7,8,9,10,11,12,13"</formula1>
    </dataValidation>
    <dataValidation type="list" allowBlank="1" showInputMessage="1" showErrorMessage="1" sqref="D3" xr:uid="{B1E47721-3CB0-411E-82C4-1B9EFA0495B0}">
      <formula1>"2026,2027"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2D80-9757-4458-9A95-DA3828FF2458}">
  <dimension ref="A2:B15"/>
  <sheetViews>
    <sheetView workbookViewId="0">
      <selection activeCell="A11" sqref="A11"/>
    </sheetView>
  </sheetViews>
  <sheetFormatPr defaultRowHeight="15" x14ac:dyDescent="0.25"/>
  <cols>
    <col min="1" max="1" width="26.7109375" customWidth="1"/>
    <col min="2" max="2" width="13.85546875" customWidth="1"/>
  </cols>
  <sheetData>
    <row r="2" spans="1:2" x14ac:dyDescent="0.25">
      <c r="A2" t="s">
        <v>12</v>
      </c>
    </row>
    <row r="4" spans="1:2" x14ac:dyDescent="0.25">
      <c r="A4" t="s">
        <v>7</v>
      </c>
      <c r="B4" s="1" t="s">
        <v>8</v>
      </c>
    </row>
    <row r="5" spans="1:2" x14ac:dyDescent="0.25">
      <c r="A5" t="s">
        <v>9</v>
      </c>
      <c r="B5" t="s">
        <v>11</v>
      </c>
    </row>
    <row r="6" spans="1:2" x14ac:dyDescent="0.25">
      <c r="A6" t="s">
        <v>10</v>
      </c>
      <c r="B6" t="s">
        <v>237</v>
      </c>
    </row>
    <row r="9" spans="1:2" x14ac:dyDescent="0.25">
      <c r="A9" t="s">
        <v>13</v>
      </c>
    </row>
    <row r="10" spans="1:2" x14ac:dyDescent="0.25">
      <c r="A10" t="s">
        <v>14</v>
      </c>
      <c r="B10" t="s">
        <v>15</v>
      </c>
    </row>
    <row r="13" spans="1:2" x14ac:dyDescent="0.25">
      <c r="A13" t="s">
        <v>21</v>
      </c>
    </row>
    <row r="14" spans="1:2" x14ac:dyDescent="0.25">
      <c r="A14" t="s">
        <v>18</v>
      </c>
      <c r="B14" t="s">
        <v>20</v>
      </c>
    </row>
    <row r="15" spans="1:2" x14ac:dyDescent="0.25">
      <c r="A15" t="s">
        <v>0</v>
      </c>
      <c r="B15" t="s">
        <v>20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cfc19ad-8951-4aee-a600-f329bc48ff0d}" enabled="1" method="Privileged" siteId="{c23b3840-812e-4067-9bdb-a3eb446c589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Lagoversikt</vt:lpstr>
      <vt:lpstr>Nyhemshallen</vt:lpstr>
      <vt:lpstr>Fredagar Nyhem</vt:lpstr>
      <vt:lpstr>Gunnarsbohallen</vt:lpstr>
      <vt:lpstr>Kyllemohallen</vt:lpstr>
      <vt:lpstr>Bottnaryd</vt:lpstr>
      <vt:lpstr>Veckoschema</vt:lpstr>
      <vt:lpstr>Halltider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Rosgren</dc:creator>
  <cp:lastModifiedBy>Dennis Rosgren</cp:lastModifiedBy>
  <cp:lastPrinted>2026-07-26T13:56:49Z</cp:lastPrinted>
  <dcterms:created xsi:type="dcterms:W3CDTF">2026-07-12T15:18:22Z</dcterms:created>
  <dcterms:modified xsi:type="dcterms:W3CDTF">2026-07-28T14:56:04Z</dcterms:modified>
</cp:coreProperties>
</file>