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be25\Desktop\Privat\"/>
    </mc:Choice>
  </mc:AlternateContent>
  <xr:revisionPtr revIDLastSave="0" documentId="13_ncr:1_{E8FBD295-2E9B-4B29-8982-690D0FE00B8B}" xr6:coauthVersionLast="47" xr6:coauthVersionMax="47" xr10:uidLastSave="{00000000-0000-0000-0000-000000000000}"/>
  <bookViews>
    <workbookView xWindow="-110" yWindow="-110" windowWidth="19420" windowHeight="10420" activeTab="4" xr2:uid="{6E837ADE-6DCD-4282-B312-128512BC7C56}"/>
  </bookViews>
  <sheets>
    <sheet name="lag" sheetId="1" r:id="rId1"/>
    <sheet name="Att göra" sheetId="2" r:id="rId2"/>
    <sheet name="Lagledare" sheetId="3" r:id="rId3"/>
    <sheet name="Matchschema utan KG" sheetId="5" r:id="rId4"/>
    <sheet name="Matchschema KG" sheetId="6" r:id="rId5"/>
  </sheets>
  <definedNames>
    <definedName name="_xlnm._FilterDatabase" localSheetId="0" hidden="1">lag!$J$2:$N$11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7" i="1"/>
  <c r="Q16" i="1"/>
  <c r="O16" i="1"/>
  <c r="M16" i="1"/>
  <c r="N11" i="1"/>
  <c r="M11" i="1"/>
  <c r="L11" i="1"/>
  <c r="O11" i="1" s="1"/>
  <c r="K11" i="1"/>
</calcChain>
</file>

<file path=xl/sharedStrings.xml><?xml version="1.0" encoding="utf-8"?>
<sst xmlns="http://schemas.openxmlformats.org/spreadsheetml/2006/main" count="383" uniqueCount="126">
  <si>
    <t>Lillåcupen 1/10</t>
  </si>
  <si>
    <t>Lag</t>
  </si>
  <si>
    <t>Real Madrid</t>
  </si>
  <si>
    <t>PSG</t>
  </si>
  <si>
    <t>Man City</t>
  </si>
  <si>
    <t>Chelsea</t>
  </si>
  <si>
    <t>Inter</t>
  </si>
  <si>
    <t>Liverpool</t>
  </si>
  <si>
    <t>Roma</t>
  </si>
  <si>
    <t>Sevilla</t>
  </si>
  <si>
    <t>Bayern</t>
  </si>
  <si>
    <t>Grill</t>
  </si>
  <si>
    <t>Uppdrag</t>
  </si>
  <si>
    <t>från</t>
  </si>
  <si>
    <t>till</t>
  </si>
  <si>
    <t>antal personer</t>
  </si>
  <si>
    <t>Lagledare</t>
  </si>
  <si>
    <t>vem</t>
  </si>
  <si>
    <t>P09</t>
  </si>
  <si>
    <t>Maria</t>
  </si>
  <si>
    <t>Inköp</t>
  </si>
  <si>
    <t>Plocka undan koner och flaggor</t>
  </si>
  <si>
    <t>F12/13</t>
  </si>
  <si>
    <t>Lagledare Manchester City</t>
  </si>
  <si>
    <t>Lagledare PSG</t>
  </si>
  <si>
    <t>Lagledare Inter</t>
  </si>
  <si>
    <t>Lagledare Sevilla</t>
  </si>
  <si>
    <t>Lagledare Bayern</t>
  </si>
  <si>
    <t>Musik &amp; speaker, matchschema</t>
  </si>
  <si>
    <t>Lagledare Liverpool</t>
  </si>
  <si>
    <t>Stötta och peppa spelarna</t>
  </si>
  <si>
    <t>5v5 1</t>
  </si>
  <si>
    <t>5v5 2</t>
  </si>
  <si>
    <t>7v7</t>
  </si>
  <si>
    <t>P12</t>
  </si>
  <si>
    <t>5v5 (16/15)</t>
  </si>
  <si>
    <t>FP16</t>
  </si>
  <si>
    <t>F10/11</t>
  </si>
  <si>
    <t>P15</t>
  </si>
  <si>
    <t>P13</t>
  </si>
  <si>
    <t>PF14</t>
  </si>
  <si>
    <t>x</t>
  </si>
  <si>
    <t>P11</t>
  </si>
  <si>
    <t>5v5 (15/14)</t>
  </si>
  <si>
    <t>A</t>
  </si>
  <si>
    <t>B</t>
  </si>
  <si>
    <t>5v5 A</t>
  </si>
  <si>
    <t>Antal lag</t>
  </si>
  <si>
    <t>7 FP16</t>
  </si>
  <si>
    <t>5v5 B</t>
  </si>
  <si>
    <t>4 P15</t>
  </si>
  <si>
    <t>3 P15</t>
  </si>
  <si>
    <t>4 PF14</t>
  </si>
  <si>
    <t>5 PF14</t>
  </si>
  <si>
    <t>F15</t>
  </si>
  <si>
    <t>3 P12</t>
  </si>
  <si>
    <t>2 P12</t>
  </si>
  <si>
    <t>7v7 (13/12)</t>
  </si>
  <si>
    <t>4 F12/13</t>
  </si>
  <si>
    <t>3 F12/13</t>
  </si>
  <si>
    <t>Benfica</t>
  </si>
  <si>
    <t>Celtic</t>
  </si>
  <si>
    <t>spelform</t>
  </si>
  <si>
    <t>antal spelare/lag</t>
  </si>
  <si>
    <t>Lagledare Benfica</t>
  </si>
  <si>
    <t>Lagledare Celtic</t>
  </si>
  <si>
    <t>Lagledare Madrid</t>
  </si>
  <si>
    <t>Lagledare Chelsea</t>
  </si>
  <si>
    <t>Lagledare Roma</t>
  </si>
  <si>
    <t>Domare 5v5 1</t>
  </si>
  <si>
    <t xml:space="preserve">5 P13 </t>
  </si>
  <si>
    <t>Domare 5v5 2</t>
  </si>
  <si>
    <t>5v5 gräs</t>
  </si>
  <si>
    <t>3 F15</t>
  </si>
  <si>
    <t>Alla mot P09/F10-11 på A-planen?</t>
  </si>
  <si>
    <t>Lunch 11:30</t>
  </si>
  <si>
    <t>Anders</t>
  </si>
  <si>
    <t>PF16</t>
  </si>
  <si>
    <t>spelare</t>
  </si>
  <si>
    <t>roll</t>
  </si>
  <si>
    <t>ledare</t>
  </si>
  <si>
    <t>föräldrar</t>
  </si>
  <si>
    <t>Notering</t>
  </si>
  <si>
    <t>Styrelsen</t>
  </si>
  <si>
    <t>7v7 (12/13)</t>
  </si>
  <si>
    <t>8 FP16</t>
  </si>
  <si>
    <t>2*10</t>
  </si>
  <si>
    <t>1*15</t>
  </si>
  <si>
    <t>här behöver vi hjälp att kona om till 5-manna!</t>
  </si>
  <si>
    <t>Domare 7v7 1</t>
  </si>
  <si>
    <t>Domare 7v7 2</t>
  </si>
  <si>
    <t>7v7 1</t>
  </si>
  <si>
    <t>7v7 2</t>
  </si>
  <si>
    <t>Ledare</t>
  </si>
  <si>
    <t>P12 och P13</t>
  </si>
  <si>
    <t>Stöttning domare</t>
  </si>
  <si>
    <t>de av F10/11 som inte är domare, samt P09 när deras match är slut</t>
  </si>
  <si>
    <t>innan</t>
  </si>
  <si>
    <t>Samling kl 11:15 med ert lag</t>
  </si>
  <si>
    <t>Bestämma målvakt och hur ni gör med byten</t>
  </si>
  <si>
    <t>hör av er direkt till Maria om fler än en spelare i laget saknas!</t>
  </si>
  <si>
    <t>Hitta på hejaramsa!</t>
  </si>
  <si>
    <t xml:space="preserve">Se till att det finns bollar, västar och målvaktshandskar till alla lag. Ansvarar för sjukvårdväskor. </t>
  </si>
  <si>
    <t>Hamburgare</t>
  </si>
  <si>
    <t>P09/F10/11</t>
  </si>
  <si>
    <t>extra</t>
  </si>
  <si>
    <t>förälder/ledare</t>
  </si>
  <si>
    <t>Kona upp planer (två 7 och två 5 på konstgräset), ställa mål, sätta upp lillåflaggor</t>
  </si>
  <si>
    <t>7v7 gräs</t>
  </si>
  <si>
    <t>LUNCH</t>
  </si>
  <si>
    <t>Se till att ert lag får i sig lunch enligt schemat</t>
  </si>
  <si>
    <t>Se till att alla får spela lika mycket, och att alla får ha bollen (inte bara de äldre i gruppen)</t>
  </si>
  <si>
    <t>Tillåt inte att spelarna säger elaka saker till varandra eller andra</t>
  </si>
  <si>
    <t>Sevilla, Bayern, Man City</t>
  </si>
  <si>
    <t>PSG, Celtic, Benfica</t>
  </si>
  <si>
    <t>Roma, Inter, Real Madrid</t>
  </si>
  <si>
    <t>Chelsea, Liverpool</t>
  </si>
  <si>
    <t>F15 och PF14</t>
  </si>
  <si>
    <t>P15 styr upp, samt att alla lag ser till att minst en förälder är med och grillar</t>
  </si>
  <si>
    <t>Uppgifter</t>
  </si>
  <si>
    <t>Ansvarigt lag</t>
  </si>
  <si>
    <t>En 7-manna behöver konas om till 5-manna kl 11:25.</t>
  </si>
  <si>
    <t>domare</t>
  </si>
  <si>
    <t>Kona upp planer (2 st 5x5, 2st 7x7), plocka undan när det är klart</t>
  </si>
  <si>
    <t>coacher</t>
  </si>
  <si>
    <t>F10/11 och P09 (efter matchen)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</si>
</sst>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1" xfId="0" applyBorder="1"/>
    <xf numFmtId="0" fontId="2" fillId="0" borderId="0" xfId="0" applyFont="1"/>
    <xf numFmtId="0" fontId="4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0" borderId="3" xfId="0" applyBorder="1"/>
    <xf numFmtId="0" fontId="0" fillId="0" borderId="4" xfId="0" applyBorder="1"/>
    <xf numFmtId="0" fontId="0" fillId="7" borderId="5" xfId="0" applyFill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7" borderId="10" xfId="0" applyFill="1" applyBorder="1"/>
    <xf numFmtId="0" fontId="0" fillId="0" borderId="11" xfId="0" applyBorder="1"/>
    <xf numFmtId="0" fontId="0" fillId="0" borderId="12" xfId="0" applyBorder="1"/>
    <xf numFmtId="0" fontId="0" fillId="6" borderId="1" xfId="0" applyFill="1" applyBorder="1"/>
    <xf numFmtId="0" fontId="0" fillId="6" borderId="2" xfId="0" applyFill="1" applyBorder="1"/>
    <xf numFmtId="0" fontId="0" fillId="6" borderId="5" xfId="0" applyFill="1" applyBorder="1"/>
    <xf numFmtId="0" fontId="0" fillId="6" borderId="7" xfId="0" applyFill="1" applyBorder="1"/>
    <xf numFmtId="0" fontId="0" fillId="8" borderId="0" xfId="0" applyFill="1"/>
    <xf numFmtId="0" fontId="0" fillId="6" borderId="10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5" xfId="0" applyFill="1" applyBorder="1"/>
    <xf numFmtId="0" fontId="0" fillId="8" borderId="7" xfId="0" applyFill="1" applyBorder="1"/>
    <xf numFmtId="0" fontId="0" fillId="9" borderId="0" xfId="0" applyFill="1"/>
    <xf numFmtId="0" fontId="1" fillId="9" borderId="0" xfId="0" applyFont="1" applyFill="1"/>
    <xf numFmtId="0" fontId="0" fillId="6" borderId="4" xfId="0" applyFill="1" applyBorder="1"/>
    <xf numFmtId="0" fontId="0" fillId="0" borderId="5" xfId="0" applyBorder="1"/>
    <xf numFmtId="0" fontId="0" fillId="7" borderId="6" xfId="0" applyFill="1" applyBorder="1"/>
    <xf numFmtId="0" fontId="0" fillId="6" borderId="6" xfId="0" applyFill="1" applyBorder="1"/>
    <xf numFmtId="0" fontId="0" fillId="0" borderId="7" xfId="0" applyBorder="1"/>
    <xf numFmtId="0" fontId="0" fillId="8" borderId="13" xfId="0" applyFill="1" applyBorder="1"/>
    <xf numFmtId="0" fontId="0" fillId="7" borderId="4" xfId="0" applyFill="1" applyBorder="1"/>
    <xf numFmtId="0" fontId="0" fillId="6" borderId="9" xfId="0" applyFill="1" applyBorder="1"/>
    <xf numFmtId="0" fontId="0" fillId="8" borderId="4" xfId="0" applyFill="1" applyBorder="1"/>
    <xf numFmtId="0" fontId="0" fillId="8" borderId="6" xfId="0" applyFill="1" applyBorder="1"/>
    <xf numFmtId="0" fontId="0" fillId="8" borderId="9" xfId="0" applyFill="1" applyBorder="1"/>
    <xf numFmtId="0" fontId="0" fillId="10" borderId="0" xfId="0" applyFill="1"/>
    <xf numFmtId="0" fontId="0" fillId="2" borderId="6" xfId="0" applyFill="1" applyBorder="1"/>
    <xf numFmtId="0" fontId="0" fillId="0" borderId="14" xfId="0" applyBorder="1"/>
    <xf numFmtId="0" fontId="0" fillId="2" borderId="13" xfId="0" applyFill="1" applyBorder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20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0" fillId="8" borderId="15" xfId="0" applyFill="1" applyBorder="1"/>
    <xf numFmtId="0" fontId="0" fillId="0" borderId="15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2C7A-A86E-4A69-B91E-3D56B1549D4E}">
  <dimension ref="A1:Q18"/>
  <sheetViews>
    <sheetView workbookViewId="0">
      <selection activeCell="Q12" sqref="Q12"/>
    </sheetView>
  </sheetViews>
  <sheetFormatPr defaultRowHeight="14.5" x14ac:dyDescent="0.35"/>
  <cols>
    <col min="1" max="1" width="11.7265625" customWidth="1"/>
    <col min="11" max="11" width="19.81640625" hidden="1" customWidth="1"/>
    <col min="12" max="12" width="19.81640625" customWidth="1"/>
    <col min="13" max="13" width="10.7265625" customWidth="1"/>
    <col min="14" max="14" width="11.54296875" customWidth="1"/>
    <col min="15" max="15" width="10.90625" customWidth="1"/>
  </cols>
  <sheetData>
    <row r="1" spans="1:17" x14ac:dyDescent="0.35">
      <c r="A1" s="1" t="s">
        <v>0</v>
      </c>
      <c r="M1" t="s">
        <v>44</v>
      </c>
      <c r="N1" t="s">
        <v>45</v>
      </c>
    </row>
    <row r="2" spans="1:17" x14ac:dyDescent="0.35">
      <c r="K2" t="s">
        <v>57</v>
      </c>
      <c r="L2" t="s">
        <v>84</v>
      </c>
      <c r="M2" s="7" t="s">
        <v>35</v>
      </c>
      <c r="N2" s="7" t="s">
        <v>43</v>
      </c>
    </row>
    <row r="3" spans="1:17" x14ac:dyDescent="0.35">
      <c r="A3" s="5" t="s">
        <v>1</v>
      </c>
      <c r="I3" t="s">
        <v>41</v>
      </c>
      <c r="J3" s="10" t="s">
        <v>34</v>
      </c>
      <c r="K3" s="7"/>
      <c r="L3" s="34">
        <v>11</v>
      </c>
    </row>
    <row r="4" spans="1:17" x14ac:dyDescent="0.35">
      <c r="A4" t="s">
        <v>4</v>
      </c>
      <c r="B4" t="s">
        <v>46</v>
      </c>
      <c r="C4" t="s">
        <v>73</v>
      </c>
      <c r="D4" s="6" t="s">
        <v>85</v>
      </c>
      <c r="I4" t="s">
        <v>41</v>
      </c>
      <c r="J4" t="s">
        <v>54</v>
      </c>
      <c r="M4" s="34">
        <v>9</v>
      </c>
    </row>
    <row r="5" spans="1:17" x14ac:dyDescent="0.35">
      <c r="A5" t="s">
        <v>2</v>
      </c>
      <c r="B5" t="s">
        <v>46</v>
      </c>
      <c r="C5" t="s">
        <v>73</v>
      </c>
      <c r="D5" t="s">
        <v>48</v>
      </c>
      <c r="I5" t="s">
        <v>41</v>
      </c>
      <c r="J5" t="s">
        <v>36</v>
      </c>
      <c r="M5" s="6">
        <v>22</v>
      </c>
    </row>
    <row r="6" spans="1:17" x14ac:dyDescent="0.35">
      <c r="A6" t="s">
        <v>3</v>
      </c>
      <c r="B6" t="s">
        <v>46</v>
      </c>
      <c r="C6" t="s">
        <v>73</v>
      </c>
      <c r="D6" t="s">
        <v>48</v>
      </c>
      <c r="I6" t="s">
        <v>41</v>
      </c>
      <c r="J6" s="9" t="s">
        <v>22</v>
      </c>
      <c r="L6" s="6">
        <v>14</v>
      </c>
    </row>
    <row r="7" spans="1:17" x14ac:dyDescent="0.35">
      <c r="A7" t="s">
        <v>5</v>
      </c>
      <c r="B7" t="s">
        <v>49</v>
      </c>
      <c r="C7" t="s">
        <v>51</v>
      </c>
      <c r="D7" t="s">
        <v>53</v>
      </c>
      <c r="I7" t="s">
        <v>41</v>
      </c>
      <c r="J7" t="s">
        <v>38</v>
      </c>
      <c r="N7" s="34">
        <v>14</v>
      </c>
    </row>
    <row r="8" spans="1:17" x14ac:dyDescent="0.35">
      <c r="A8" t="s">
        <v>6</v>
      </c>
      <c r="B8" t="s">
        <v>49</v>
      </c>
      <c r="C8" t="s">
        <v>51</v>
      </c>
      <c r="D8" t="s">
        <v>53</v>
      </c>
      <c r="I8" t="s">
        <v>41</v>
      </c>
      <c r="J8" s="9" t="s">
        <v>39</v>
      </c>
      <c r="L8" s="34">
        <v>20</v>
      </c>
    </row>
    <row r="9" spans="1:17" x14ac:dyDescent="0.35">
      <c r="A9" t="s">
        <v>7</v>
      </c>
      <c r="B9" t="s">
        <v>49</v>
      </c>
      <c r="C9" t="s">
        <v>50</v>
      </c>
      <c r="D9" t="s">
        <v>53</v>
      </c>
      <c r="I9" t="s">
        <v>41</v>
      </c>
      <c r="J9" t="s">
        <v>40</v>
      </c>
      <c r="N9" s="34">
        <v>19</v>
      </c>
    </row>
    <row r="10" spans="1:17" x14ac:dyDescent="0.35">
      <c r="A10" t="s">
        <v>8</v>
      </c>
      <c r="B10" t="s">
        <v>49</v>
      </c>
      <c r="C10" t="s">
        <v>50</v>
      </c>
      <c r="D10" t="s">
        <v>52</v>
      </c>
      <c r="I10" t="s">
        <v>41</v>
      </c>
      <c r="J10" t="s">
        <v>42</v>
      </c>
      <c r="K10">
        <v>0</v>
      </c>
    </row>
    <row r="11" spans="1:17" x14ac:dyDescent="0.35">
      <c r="A11" t="s">
        <v>9</v>
      </c>
      <c r="B11" t="s">
        <v>33</v>
      </c>
      <c r="C11" t="s">
        <v>55</v>
      </c>
      <c r="D11" t="s">
        <v>70</v>
      </c>
      <c r="E11" s="6" t="s">
        <v>58</v>
      </c>
      <c r="K11" s="1">
        <f>SUM(K2:K10)</f>
        <v>0</v>
      </c>
      <c r="L11" s="35">
        <f>SUM(L2:L10)</f>
        <v>45</v>
      </c>
      <c r="M11" s="8">
        <f>SUM(M2:M10)</f>
        <v>31</v>
      </c>
      <c r="N11" s="8">
        <f>SUM(N2:N10)</f>
        <v>33</v>
      </c>
      <c r="O11" s="47">
        <f>SUM(L11:N11)</f>
        <v>109</v>
      </c>
    </row>
    <row r="12" spans="1:17" x14ac:dyDescent="0.35">
      <c r="A12" t="s">
        <v>10</v>
      </c>
      <c r="B12" t="s">
        <v>33</v>
      </c>
      <c r="C12" t="s">
        <v>55</v>
      </c>
      <c r="D12" t="s">
        <v>70</v>
      </c>
      <c r="E12" t="s">
        <v>59</v>
      </c>
      <c r="I12" t="s">
        <v>47</v>
      </c>
      <c r="K12">
        <v>2</v>
      </c>
      <c r="L12" s="34">
        <v>4</v>
      </c>
      <c r="M12" s="7">
        <v>3</v>
      </c>
      <c r="N12" s="7">
        <v>4</v>
      </c>
      <c r="O12">
        <f>SUM(L12:N12)</f>
        <v>11</v>
      </c>
    </row>
    <row r="13" spans="1:17" x14ac:dyDescent="0.35">
      <c r="A13" t="s">
        <v>60</v>
      </c>
      <c r="B13" t="s">
        <v>33</v>
      </c>
      <c r="C13" t="s">
        <v>55</v>
      </c>
      <c r="D13" t="s">
        <v>70</v>
      </c>
      <c r="E13" t="s">
        <v>59</v>
      </c>
    </row>
    <row r="14" spans="1:17" x14ac:dyDescent="0.35">
      <c r="A14" t="s">
        <v>61</v>
      </c>
      <c r="B14" t="s">
        <v>33</v>
      </c>
      <c r="C14" t="s">
        <v>56</v>
      </c>
      <c r="D14" t="s">
        <v>70</v>
      </c>
      <c r="E14" t="s">
        <v>58</v>
      </c>
    </row>
    <row r="15" spans="1:17" x14ac:dyDescent="0.35">
      <c r="M15" t="s">
        <v>78</v>
      </c>
      <c r="N15" t="s">
        <v>80</v>
      </c>
      <c r="O15" t="s">
        <v>104</v>
      </c>
      <c r="P15" t="s">
        <v>105</v>
      </c>
    </row>
    <row r="16" spans="1:17" x14ac:dyDescent="0.35">
      <c r="L16" t="s">
        <v>103</v>
      </c>
      <c r="M16">
        <f>O11</f>
        <v>109</v>
      </c>
      <c r="N16">
        <v>25</v>
      </c>
      <c r="O16">
        <f>15+20</f>
        <v>35</v>
      </c>
      <c r="P16">
        <v>50</v>
      </c>
      <c r="Q16">
        <f>SUM(M16:P16)</f>
        <v>219</v>
      </c>
    </row>
    <row r="17" spans="8:15" x14ac:dyDescent="0.35">
      <c r="H17" t="s">
        <v>18</v>
      </c>
      <c r="O17">
        <f>SUM(M16:O16)</f>
        <v>169</v>
      </c>
    </row>
    <row r="18" spans="8:15" x14ac:dyDescent="0.35">
      <c r="H18" t="s">
        <v>37</v>
      </c>
      <c r="I18">
        <v>8</v>
      </c>
    </row>
  </sheetData>
  <autoFilter ref="J2:N11" xr:uid="{E19E2C7A-A86E-4A69-B91E-3D56B1549D4E}"/>
  <pageMargins left="0.7" right="0.7" top="0.75" bottom="0.75" header="0.3" footer="0.3"/>
  <ignoredErrors>
    <ignoredError sqref="O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B502-A19C-4E63-ADFD-A5AE646346AD}">
  <dimension ref="A2:J24"/>
  <sheetViews>
    <sheetView workbookViewId="0">
      <selection activeCell="A10" sqref="A10"/>
    </sheetView>
  </sheetViews>
  <sheetFormatPr defaultRowHeight="14.5" x14ac:dyDescent="0.35"/>
  <cols>
    <col min="1" max="1" width="40.1796875" customWidth="1"/>
    <col min="2" max="2" width="9.1796875" customWidth="1"/>
    <col min="4" max="4" width="13.36328125" customWidth="1"/>
    <col min="5" max="5" width="15.26953125" customWidth="1"/>
    <col min="6" max="6" width="13.7265625" customWidth="1"/>
    <col min="8" max="8" width="57.36328125" bestFit="1" customWidth="1"/>
  </cols>
  <sheetData>
    <row r="2" spans="1:10" x14ac:dyDescent="0.35">
      <c r="A2" s="1" t="s">
        <v>12</v>
      </c>
      <c r="B2" s="1" t="s">
        <v>13</v>
      </c>
      <c r="C2" s="1" t="s">
        <v>14</v>
      </c>
      <c r="D2" s="1" t="s">
        <v>15</v>
      </c>
      <c r="E2" s="1" t="s">
        <v>1</v>
      </c>
      <c r="F2" s="1" t="s">
        <v>79</v>
      </c>
      <c r="G2" s="53" t="s">
        <v>17</v>
      </c>
      <c r="H2" s="1" t="s">
        <v>82</v>
      </c>
    </row>
    <row r="3" spans="1:10" ht="29" x14ac:dyDescent="0.35">
      <c r="A3" s="51" t="s">
        <v>107</v>
      </c>
      <c r="B3" s="2">
        <v>0.47916666666666669</v>
      </c>
      <c r="C3" s="2">
        <v>0.5</v>
      </c>
      <c r="D3">
        <v>4</v>
      </c>
      <c r="E3" t="s">
        <v>117</v>
      </c>
      <c r="F3" t="s">
        <v>106</v>
      </c>
      <c r="H3" t="s">
        <v>121</v>
      </c>
      <c r="J3" s="4"/>
    </row>
    <row r="4" spans="1:10" x14ac:dyDescent="0.35">
      <c r="A4" t="s">
        <v>21</v>
      </c>
      <c r="B4" s="2">
        <v>0.58333333333333337</v>
      </c>
      <c r="C4" s="2">
        <v>0.60416666666666663</v>
      </c>
      <c r="D4">
        <v>4</v>
      </c>
      <c r="E4" t="s">
        <v>117</v>
      </c>
      <c r="F4" t="s">
        <v>106</v>
      </c>
      <c r="J4" s="4"/>
    </row>
    <row r="5" spans="1:10" x14ac:dyDescent="0.35">
      <c r="A5" t="s">
        <v>69</v>
      </c>
      <c r="D5">
        <v>1</v>
      </c>
      <c r="E5" t="s">
        <v>37</v>
      </c>
      <c r="F5" t="s">
        <v>78</v>
      </c>
      <c r="J5" s="4"/>
    </row>
    <row r="6" spans="1:10" x14ac:dyDescent="0.35">
      <c r="A6" t="s">
        <v>71</v>
      </c>
      <c r="D6">
        <v>1</v>
      </c>
      <c r="E6" t="s">
        <v>37</v>
      </c>
      <c r="F6" t="s">
        <v>78</v>
      </c>
    </row>
    <row r="7" spans="1:10" x14ac:dyDescent="0.35">
      <c r="A7" t="s">
        <v>89</v>
      </c>
      <c r="D7">
        <v>1</v>
      </c>
      <c r="E7" t="s">
        <v>37</v>
      </c>
      <c r="F7" t="s">
        <v>78</v>
      </c>
      <c r="J7" s="4"/>
    </row>
    <row r="8" spans="1:10" x14ac:dyDescent="0.35">
      <c r="A8" t="s">
        <v>90</v>
      </c>
      <c r="D8">
        <v>1</v>
      </c>
      <c r="E8" t="s">
        <v>37</v>
      </c>
      <c r="F8" t="s">
        <v>78</v>
      </c>
      <c r="J8" s="4"/>
    </row>
    <row r="9" spans="1:10" x14ac:dyDescent="0.35">
      <c r="A9" t="s">
        <v>95</v>
      </c>
      <c r="D9">
        <v>1</v>
      </c>
      <c r="E9" t="s">
        <v>37</v>
      </c>
      <c r="F9" t="s">
        <v>93</v>
      </c>
      <c r="J9" s="4"/>
    </row>
    <row r="10" spans="1:10" ht="43.5" x14ac:dyDescent="0.35">
      <c r="A10" s="51" t="s">
        <v>102</v>
      </c>
      <c r="B10" s="2">
        <v>0.47916666666666669</v>
      </c>
      <c r="C10" s="2">
        <v>0.60416666666666663</v>
      </c>
      <c r="D10">
        <v>2</v>
      </c>
      <c r="E10" t="s">
        <v>94</v>
      </c>
      <c r="F10" t="s">
        <v>93</v>
      </c>
    </row>
    <row r="11" spans="1:10" x14ac:dyDescent="0.35">
      <c r="A11" s="12" t="s">
        <v>23</v>
      </c>
      <c r="B11" s="2">
        <v>0.46875</v>
      </c>
      <c r="C11" s="2">
        <v>0.60416666666666663</v>
      </c>
      <c r="D11">
        <v>1</v>
      </c>
      <c r="E11" s="4" t="s">
        <v>77</v>
      </c>
      <c r="F11" t="s">
        <v>80</v>
      </c>
      <c r="H11" t="s">
        <v>96</v>
      </c>
    </row>
    <row r="12" spans="1:10" x14ac:dyDescent="0.35">
      <c r="A12" s="12" t="s">
        <v>66</v>
      </c>
      <c r="B12" s="2">
        <v>0.46875</v>
      </c>
      <c r="C12" s="2">
        <v>0.60416666666666663</v>
      </c>
      <c r="D12">
        <v>1</v>
      </c>
      <c r="E12" s="4" t="s">
        <v>54</v>
      </c>
      <c r="F12" t="s">
        <v>80</v>
      </c>
      <c r="H12" t="s">
        <v>96</v>
      </c>
    </row>
    <row r="13" spans="1:10" x14ac:dyDescent="0.35">
      <c r="A13" s="12" t="s">
        <v>24</v>
      </c>
      <c r="B13" s="2">
        <v>0.46875</v>
      </c>
      <c r="C13" s="2">
        <v>0.60416666666666663</v>
      </c>
      <c r="D13">
        <v>1</v>
      </c>
      <c r="E13" s="4" t="s">
        <v>77</v>
      </c>
      <c r="F13" t="s">
        <v>80</v>
      </c>
      <c r="H13" t="s">
        <v>96</v>
      </c>
    </row>
    <row r="14" spans="1:10" x14ac:dyDescent="0.35">
      <c r="A14" s="11" t="s">
        <v>67</v>
      </c>
      <c r="B14" s="2">
        <v>0.46875</v>
      </c>
      <c r="C14" s="2">
        <v>0.60416666666666663</v>
      </c>
      <c r="D14">
        <v>1</v>
      </c>
      <c r="E14" s="4" t="s">
        <v>40</v>
      </c>
      <c r="F14" t="s">
        <v>80</v>
      </c>
      <c r="H14" t="s">
        <v>96</v>
      </c>
    </row>
    <row r="15" spans="1:10" x14ac:dyDescent="0.35">
      <c r="A15" s="11" t="s">
        <v>25</v>
      </c>
      <c r="B15" s="2">
        <v>0.46875</v>
      </c>
      <c r="C15" s="2">
        <v>0.60416666666666663</v>
      </c>
      <c r="D15">
        <v>1</v>
      </c>
      <c r="E15" s="4" t="s">
        <v>40</v>
      </c>
      <c r="F15" t="s">
        <v>80</v>
      </c>
      <c r="H15" t="s">
        <v>96</v>
      </c>
    </row>
    <row r="16" spans="1:10" x14ac:dyDescent="0.35">
      <c r="A16" s="11" t="s">
        <v>29</v>
      </c>
      <c r="B16" s="2">
        <v>0.46875</v>
      </c>
      <c r="C16" s="2">
        <v>0.60416666666666663</v>
      </c>
      <c r="D16">
        <v>1</v>
      </c>
      <c r="E16" s="4" t="s">
        <v>38</v>
      </c>
      <c r="F16" t="s">
        <v>80</v>
      </c>
      <c r="H16" t="s">
        <v>96</v>
      </c>
    </row>
    <row r="17" spans="1:8" x14ac:dyDescent="0.35">
      <c r="A17" s="11" t="s">
        <v>68</v>
      </c>
      <c r="B17" s="2">
        <v>0.46875</v>
      </c>
      <c r="C17" s="2">
        <v>0.60416666666666663</v>
      </c>
      <c r="D17">
        <v>1</v>
      </c>
      <c r="E17" s="4" t="s">
        <v>38</v>
      </c>
      <c r="F17" t="s">
        <v>80</v>
      </c>
      <c r="H17" t="s">
        <v>96</v>
      </c>
    </row>
    <row r="18" spans="1:8" x14ac:dyDescent="0.35">
      <c r="A18" s="28" t="s">
        <v>26</v>
      </c>
      <c r="B18" s="2">
        <v>0.46875</v>
      </c>
      <c r="C18" s="2">
        <v>0.60416666666666663</v>
      </c>
      <c r="D18">
        <v>1</v>
      </c>
      <c r="E18" s="4" t="s">
        <v>34</v>
      </c>
      <c r="F18" t="s">
        <v>80</v>
      </c>
      <c r="H18" t="s">
        <v>96</v>
      </c>
    </row>
    <row r="19" spans="1:8" x14ac:dyDescent="0.35">
      <c r="A19" s="28" t="s">
        <v>27</v>
      </c>
      <c r="B19" s="2">
        <v>0.46875</v>
      </c>
      <c r="C19" s="2">
        <v>0.60416666666666663</v>
      </c>
      <c r="D19">
        <v>1</v>
      </c>
      <c r="E19" s="4" t="s">
        <v>39</v>
      </c>
      <c r="F19" t="s">
        <v>80</v>
      </c>
      <c r="H19" t="s">
        <v>96</v>
      </c>
    </row>
    <row r="20" spans="1:8" x14ac:dyDescent="0.35">
      <c r="A20" s="28" t="s">
        <v>64</v>
      </c>
      <c r="B20" s="2">
        <v>0.46875</v>
      </c>
      <c r="C20" s="2">
        <v>0.60416666666666663</v>
      </c>
      <c r="D20">
        <v>1</v>
      </c>
      <c r="E20" s="4" t="s">
        <v>22</v>
      </c>
      <c r="F20" t="s">
        <v>80</v>
      </c>
      <c r="H20" t="s">
        <v>96</v>
      </c>
    </row>
    <row r="21" spans="1:8" x14ac:dyDescent="0.35">
      <c r="A21" s="28" t="s">
        <v>65</v>
      </c>
      <c r="B21" s="2">
        <v>0.46875</v>
      </c>
      <c r="C21" s="2">
        <v>0.60416666666666663</v>
      </c>
      <c r="D21">
        <v>1</v>
      </c>
      <c r="E21" s="4" t="s">
        <v>22</v>
      </c>
      <c r="F21" t="s">
        <v>80</v>
      </c>
      <c r="H21" t="s">
        <v>96</v>
      </c>
    </row>
    <row r="22" spans="1:8" ht="72.5" x14ac:dyDescent="0.35">
      <c r="A22" t="s">
        <v>11</v>
      </c>
      <c r="B22" s="2">
        <v>0.4375</v>
      </c>
      <c r="C22" s="2">
        <v>0.60416666666666663</v>
      </c>
      <c r="D22">
        <v>5</v>
      </c>
      <c r="E22" s="51" t="s">
        <v>118</v>
      </c>
      <c r="F22" t="s">
        <v>81</v>
      </c>
    </row>
    <row r="23" spans="1:8" x14ac:dyDescent="0.35">
      <c r="A23" t="s">
        <v>28</v>
      </c>
      <c r="B23" s="2">
        <v>0.47916666666666669</v>
      </c>
      <c r="C23" s="2">
        <v>0.60416666666666663</v>
      </c>
      <c r="D23">
        <v>1</v>
      </c>
      <c r="E23" t="s">
        <v>19</v>
      </c>
      <c r="F23" t="s">
        <v>83</v>
      </c>
    </row>
    <row r="24" spans="1:8" x14ac:dyDescent="0.35">
      <c r="A24" t="s">
        <v>20</v>
      </c>
      <c r="B24" t="s">
        <v>97</v>
      </c>
      <c r="C24" t="s">
        <v>97</v>
      </c>
      <c r="D24">
        <v>1</v>
      </c>
      <c r="E24" t="s">
        <v>76</v>
      </c>
      <c r="F24" t="s">
        <v>83</v>
      </c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14106-025A-431A-B330-6C41AD128C61}">
  <dimension ref="A1:B8"/>
  <sheetViews>
    <sheetView workbookViewId="0">
      <selection activeCell="B9" sqref="B9"/>
    </sheetView>
  </sheetViews>
  <sheetFormatPr defaultRowHeight="14.5" x14ac:dyDescent="0.35"/>
  <cols>
    <col min="1" max="1" width="69.81640625" bestFit="1" customWidth="1"/>
    <col min="2" max="2" width="52.453125" bestFit="1" customWidth="1"/>
  </cols>
  <sheetData>
    <row r="1" spans="1:2" x14ac:dyDescent="0.35">
      <c r="A1" s="5" t="s">
        <v>16</v>
      </c>
      <c r="B1" s="52" t="s">
        <v>82</v>
      </c>
    </row>
    <row r="2" spans="1:2" x14ac:dyDescent="0.35">
      <c r="A2" s="1" t="s">
        <v>98</v>
      </c>
      <c r="B2" t="s">
        <v>100</v>
      </c>
    </row>
    <row r="3" spans="1:2" x14ac:dyDescent="0.35">
      <c r="A3" t="s">
        <v>99</v>
      </c>
    </row>
    <row r="4" spans="1:2" x14ac:dyDescent="0.35">
      <c r="A4" t="s">
        <v>110</v>
      </c>
    </row>
    <row r="5" spans="1:2" x14ac:dyDescent="0.35">
      <c r="A5" t="s">
        <v>101</v>
      </c>
    </row>
    <row r="6" spans="1:2" x14ac:dyDescent="0.35">
      <c r="A6" t="s">
        <v>111</v>
      </c>
    </row>
    <row r="7" spans="1:2" x14ac:dyDescent="0.35">
      <c r="A7" t="s">
        <v>30</v>
      </c>
    </row>
    <row r="8" spans="1:2" x14ac:dyDescent="0.35">
      <c r="A8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0146-6A05-4494-9D7E-1804FE80F121}">
  <dimension ref="A1:Q19"/>
  <sheetViews>
    <sheetView topLeftCell="C1" workbookViewId="0">
      <selection activeCell="C13" sqref="C13:C19"/>
    </sheetView>
  </sheetViews>
  <sheetFormatPr defaultRowHeight="14.5" x14ac:dyDescent="0.35"/>
  <cols>
    <col min="1" max="2" width="0" hidden="1" customWidth="1"/>
    <col min="5" max="5" width="11.90625" customWidth="1"/>
    <col min="6" max="6" width="11.7265625" customWidth="1"/>
    <col min="12" max="12" width="12.54296875" customWidth="1"/>
  </cols>
  <sheetData>
    <row r="1" spans="1:17" x14ac:dyDescent="0.35">
      <c r="C1" t="s">
        <v>87</v>
      </c>
    </row>
    <row r="2" spans="1:17" ht="15" thickBot="1" x14ac:dyDescent="0.4">
      <c r="A2" t="s">
        <v>13</v>
      </c>
      <c r="B2" t="s">
        <v>14</v>
      </c>
      <c r="C2" t="s">
        <v>13</v>
      </c>
      <c r="D2" t="s">
        <v>14</v>
      </c>
      <c r="E2" s="55" t="s">
        <v>72</v>
      </c>
      <c r="F2" s="55"/>
      <c r="G2" s="55" t="s">
        <v>72</v>
      </c>
      <c r="H2" s="55"/>
      <c r="I2" s="55" t="s">
        <v>108</v>
      </c>
      <c r="J2" s="55"/>
      <c r="L2" s="5" t="s">
        <v>1</v>
      </c>
      <c r="M2" t="s">
        <v>62</v>
      </c>
      <c r="N2" t="s">
        <v>63</v>
      </c>
    </row>
    <row r="3" spans="1:17" x14ac:dyDescent="0.35">
      <c r="A3" s="2">
        <v>0.5</v>
      </c>
      <c r="B3" s="2">
        <v>0.51388888888888895</v>
      </c>
      <c r="C3" s="2">
        <v>0.5</v>
      </c>
      <c r="D3" s="2">
        <v>0.51041666666666663</v>
      </c>
      <c r="E3" s="25" t="s">
        <v>5</v>
      </c>
      <c r="F3" s="36" t="s">
        <v>6</v>
      </c>
      <c r="G3" s="14" t="s">
        <v>4</v>
      </c>
      <c r="H3" s="42" t="s">
        <v>3</v>
      </c>
      <c r="I3" s="31" t="s">
        <v>9</v>
      </c>
      <c r="J3" s="44" t="s">
        <v>10</v>
      </c>
      <c r="L3" s="14" t="s">
        <v>4</v>
      </c>
      <c r="M3" s="15" t="s">
        <v>46</v>
      </c>
      <c r="N3" s="15" t="s">
        <v>73</v>
      </c>
      <c r="O3" s="16" t="s">
        <v>48</v>
      </c>
      <c r="Q3">
        <v>10</v>
      </c>
    </row>
    <row r="4" spans="1:17" x14ac:dyDescent="0.35">
      <c r="A4" s="2">
        <v>0.52083333333333337</v>
      </c>
      <c r="B4" s="2">
        <v>0.53472222222222221</v>
      </c>
      <c r="C4" s="2">
        <v>0.51388888888888895</v>
      </c>
      <c r="D4" s="2">
        <v>0.52430555555555558</v>
      </c>
      <c r="E4" s="37"/>
      <c r="F4" s="18"/>
      <c r="G4" s="26" t="s">
        <v>7</v>
      </c>
      <c r="H4" s="39" t="s">
        <v>8</v>
      </c>
      <c r="I4" s="32" t="s">
        <v>60</v>
      </c>
      <c r="J4" s="45" t="s">
        <v>61</v>
      </c>
      <c r="L4" s="17" t="s">
        <v>2</v>
      </c>
      <c r="M4" s="3" t="s">
        <v>46</v>
      </c>
      <c r="N4" s="3" t="s">
        <v>73</v>
      </c>
      <c r="O4" s="18" t="s">
        <v>48</v>
      </c>
      <c r="Q4">
        <v>10</v>
      </c>
    </row>
    <row r="5" spans="1:17" ht="15" thickBot="1" x14ac:dyDescent="0.4">
      <c r="A5" s="2">
        <v>0.54166666666666663</v>
      </c>
      <c r="B5" s="2">
        <v>0.55555555555555558</v>
      </c>
      <c r="C5" s="2">
        <v>0.52777777777777779</v>
      </c>
      <c r="D5" s="2">
        <v>0.53819444444444442</v>
      </c>
      <c r="E5" s="17" t="s">
        <v>3</v>
      </c>
      <c r="F5" s="38" t="s">
        <v>2</v>
      </c>
      <c r="G5" s="26" t="s">
        <v>6</v>
      </c>
      <c r="H5" s="39" t="s">
        <v>7</v>
      </c>
      <c r="I5" s="32" t="s">
        <v>61</v>
      </c>
      <c r="J5" s="45" t="s">
        <v>9</v>
      </c>
      <c r="L5" s="21" t="s">
        <v>3</v>
      </c>
      <c r="M5" s="22" t="s">
        <v>46</v>
      </c>
      <c r="N5" s="22" t="s">
        <v>73</v>
      </c>
      <c r="O5" s="23" t="s">
        <v>48</v>
      </c>
      <c r="Q5">
        <v>10</v>
      </c>
    </row>
    <row r="6" spans="1:17" x14ac:dyDescent="0.35">
      <c r="A6" s="2">
        <v>0.5625</v>
      </c>
      <c r="B6" s="2">
        <v>0.57638888888888895</v>
      </c>
      <c r="C6" s="2">
        <v>0.54166666666666663</v>
      </c>
      <c r="D6" s="2">
        <v>0.55208333333333337</v>
      </c>
      <c r="E6" s="37"/>
      <c r="F6" s="18"/>
      <c r="G6" s="26" t="s">
        <v>8</v>
      </c>
      <c r="H6" s="39" t="s">
        <v>5</v>
      </c>
      <c r="I6" s="32" t="s">
        <v>10</v>
      </c>
      <c r="J6" s="45" t="s">
        <v>60</v>
      </c>
      <c r="L6" s="25" t="s">
        <v>5</v>
      </c>
      <c r="M6" s="15" t="s">
        <v>49</v>
      </c>
      <c r="N6" s="15" t="s">
        <v>51</v>
      </c>
      <c r="O6" s="16" t="s">
        <v>53</v>
      </c>
      <c r="Q6">
        <v>8</v>
      </c>
    </row>
    <row r="7" spans="1:17" x14ac:dyDescent="0.35">
      <c r="A7" s="2">
        <v>0.58333333333333337</v>
      </c>
      <c r="B7" s="2">
        <v>0.59722222222222221</v>
      </c>
      <c r="C7" s="2">
        <v>0.55555555555555558</v>
      </c>
      <c r="D7" s="2">
        <v>0.56597222222222221</v>
      </c>
      <c r="E7" s="26" t="s">
        <v>5</v>
      </c>
      <c r="F7" s="39" t="s">
        <v>7</v>
      </c>
      <c r="G7" s="17" t="s">
        <v>2</v>
      </c>
      <c r="H7" s="38" t="s">
        <v>4</v>
      </c>
      <c r="I7" s="32" t="s">
        <v>9</v>
      </c>
      <c r="J7" s="45" t="s">
        <v>60</v>
      </c>
      <c r="L7" s="26" t="s">
        <v>6</v>
      </c>
      <c r="M7" s="3" t="s">
        <v>49</v>
      </c>
      <c r="N7" s="3" t="s">
        <v>51</v>
      </c>
      <c r="O7" s="18" t="s">
        <v>53</v>
      </c>
      <c r="Q7">
        <v>8</v>
      </c>
    </row>
    <row r="8" spans="1:17" ht="15" thickBot="1" x14ac:dyDescent="0.4">
      <c r="A8" s="2">
        <v>0.60416666666666663</v>
      </c>
      <c r="B8" s="2">
        <v>0.61805555555555558</v>
      </c>
      <c r="C8" s="2">
        <v>0.56944444444444442</v>
      </c>
      <c r="D8" s="2">
        <v>0.57986111111111105</v>
      </c>
      <c r="E8" s="40"/>
      <c r="F8" s="20"/>
      <c r="G8" s="27" t="s">
        <v>6</v>
      </c>
      <c r="H8" s="43" t="s">
        <v>8</v>
      </c>
      <c r="I8" s="33" t="s">
        <v>61</v>
      </c>
      <c r="J8" s="46" t="s">
        <v>10</v>
      </c>
      <c r="L8" s="26" t="s">
        <v>7</v>
      </c>
      <c r="M8" s="3" t="s">
        <v>49</v>
      </c>
      <c r="N8" s="3" t="s">
        <v>50</v>
      </c>
      <c r="O8" s="18" t="s">
        <v>53</v>
      </c>
      <c r="Q8">
        <v>9</v>
      </c>
    </row>
    <row r="9" spans="1:17" ht="15" thickBot="1" x14ac:dyDescent="0.4">
      <c r="L9" s="29" t="s">
        <v>8</v>
      </c>
      <c r="M9" s="22" t="s">
        <v>49</v>
      </c>
      <c r="N9" s="22" t="s">
        <v>50</v>
      </c>
      <c r="O9" s="23" t="s">
        <v>52</v>
      </c>
      <c r="Q9">
        <v>8</v>
      </c>
    </row>
    <row r="10" spans="1:17" x14ac:dyDescent="0.35">
      <c r="C10" s="2"/>
      <c r="D10" s="2"/>
      <c r="L10" s="31" t="s">
        <v>9</v>
      </c>
      <c r="M10" s="15" t="s">
        <v>33</v>
      </c>
      <c r="N10" s="15" t="s">
        <v>55</v>
      </c>
      <c r="O10" s="15" t="s">
        <v>70</v>
      </c>
      <c r="P10" s="16" t="s">
        <v>58</v>
      </c>
      <c r="Q10">
        <v>12</v>
      </c>
    </row>
    <row r="11" spans="1:17" x14ac:dyDescent="0.35">
      <c r="L11" s="32" t="s">
        <v>10</v>
      </c>
      <c r="M11" s="3" t="s">
        <v>33</v>
      </c>
      <c r="N11" s="3" t="s">
        <v>55</v>
      </c>
      <c r="O11" s="3" t="s">
        <v>70</v>
      </c>
      <c r="P11" s="18" t="s">
        <v>59</v>
      </c>
      <c r="Q11">
        <v>11</v>
      </c>
    </row>
    <row r="12" spans="1:17" x14ac:dyDescent="0.35">
      <c r="L12" s="32" t="s">
        <v>60</v>
      </c>
      <c r="M12" s="3" t="s">
        <v>33</v>
      </c>
      <c r="N12" s="3" t="s">
        <v>55</v>
      </c>
      <c r="O12" s="3" t="s">
        <v>70</v>
      </c>
      <c r="P12" s="18" t="s">
        <v>59</v>
      </c>
      <c r="Q12">
        <v>11</v>
      </c>
    </row>
    <row r="13" spans="1:17" ht="15" thickBot="1" x14ac:dyDescent="0.4">
      <c r="C13" s="5" t="s">
        <v>75</v>
      </c>
      <c r="L13" s="33" t="s">
        <v>61</v>
      </c>
      <c r="M13" s="19" t="s">
        <v>33</v>
      </c>
      <c r="N13" s="19" t="s">
        <v>56</v>
      </c>
      <c r="O13" s="19" t="s">
        <v>70</v>
      </c>
      <c r="P13" s="20" t="s">
        <v>58</v>
      </c>
      <c r="Q13">
        <v>11</v>
      </c>
    </row>
    <row r="14" spans="1:17" x14ac:dyDescent="0.35">
      <c r="C14" t="s">
        <v>5</v>
      </c>
    </row>
    <row r="15" spans="1:17" x14ac:dyDescent="0.35">
      <c r="C15" t="s">
        <v>6</v>
      </c>
    </row>
    <row r="16" spans="1:17" x14ac:dyDescent="0.35">
      <c r="C16" t="s">
        <v>4</v>
      </c>
    </row>
    <row r="17" spans="3:3" x14ac:dyDescent="0.35">
      <c r="C17" t="s">
        <v>3</v>
      </c>
    </row>
    <row r="18" spans="3:3" x14ac:dyDescent="0.35">
      <c r="C18" t="s">
        <v>9</v>
      </c>
    </row>
    <row r="19" spans="3:3" x14ac:dyDescent="0.35">
      <c r="C19" t="s">
        <v>10</v>
      </c>
    </row>
  </sheetData>
  <mergeCells count="3">
    <mergeCell ref="E2:F2"/>
    <mergeCell ref="G2:H2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D5393-A144-4412-BA39-1934BB3F1F02}">
  <dimension ref="A1:Y17"/>
  <sheetViews>
    <sheetView tabSelected="1" topLeftCell="C7" workbookViewId="0">
      <selection activeCell="K15" sqref="K15"/>
    </sheetView>
  </sheetViews>
  <sheetFormatPr defaultRowHeight="14.5" x14ac:dyDescent="0.35"/>
  <cols>
    <col min="1" max="2" width="0" hidden="1" customWidth="1"/>
    <col min="3" max="3" width="9.90625" customWidth="1"/>
    <col min="4" max="4" width="6.36328125" customWidth="1"/>
    <col min="5" max="5" width="11.90625" customWidth="1"/>
    <col min="6" max="6" width="11.7265625" customWidth="1"/>
    <col min="13" max="13" width="8.90625" customWidth="1"/>
    <col min="14" max="14" width="32.1796875" customWidth="1"/>
    <col min="15" max="15" width="13.7265625" customWidth="1"/>
    <col min="16" max="16" width="15.1796875" customWidth="1"/>
    <col min="20" max="20" width="12.54296875" customWidth="1"/>
  </cols>
  <sheetData>
    <row r="1" spans="1:25" x14ac:dyDescent="0.35">
      <c r="C1" t="s">
        <v>86</v>
      </c>
    </row>
    <row r="2" spans="1:25" ht="15" thickBot="1" x14ac:dyDescent="0.4">
      <c r="A2" t="s">
        <v>13</v>
      </c>
      <c r="B2" t="s">
        <v>14</v>
      </c>
      <c r="C2" t="s">
        <v>13</v>
      </c>
      <c r="D2" t="s">
        <v>14</v>
      </c>
      <c r="E2" s="55" t="s">
        <v>31</v>
      </c>
      <c r="F2" s="55"/>
      <c r="G2" s="55" t="s">
        <v>32</v>
      </c>
      <c r="H2" s="55"/>
      <c r="I2" s="55" t="s">
        <v>91</v>
      </c>
      <c r="J2" s="55"/>
      <c r="K2" s="56" t="s">
        <v>92</v>
      </c>
      <c r="L2" s="56"/>
      <c r="T2" s="5" t="s">
        <v>1</v>
      </c>
      <c r="U2" t="s">
        <v>62</v>
      </c>
      <c r="V2" t="s">
        <v>63</v>
      </c>
    </row>
    <row r="3" spans="1:25" x14ac:dyDescent="0.35">
      <c r="A3" s="2">
        <v>0.5</v>
      </c>
      <c r="B3" s="2">
        <v>0.51388888888888895</v>
      </c>
      <c r="C3" s="2">
        <v>0.5</v>
      </c>
      <c r="D3" s="2">
        <v>0.51736111111111105</v>
      </c>
      <c r="E3" s="24" t="s">
        <v>7</v>
      </c>
      <c r="F3" s="24" t="s">
        <v>8</v>
      </c>
      <c r="G3" s="24" t="s">
        <v>5</v>
      </c>
      <c r="H3" s="24" t="s">
        <v>6</v>
      </c>
      <c r="I3" s="41" t="s">
        <v>9</v>
      </c>
      <c r="J3" s="30" t="s">
        <v>10</v>
      </c>
      <c r="K3" s="3" t="s">
        <v>41</v>
      </c>
      <c r="L3" s="3" t="s">
        <v>41</v>
      </c>
      <c r="T3" s="14" t="s">
        <v>4</v>
      </c>
      <c r="U3" s="15" t="s">
        <v>46</v>
      </c>
      <c r="V3" s="15" t="s">
        <v>73</v>
      </c>
      <c r="W3" s="16" t="s">
        <v>85</v>
      </c>
      <c r="Y3">
        <v>11</v>
      </c>
    </row>
    <row r="4" spans="1:25" x14ac:dyDescent="0.35">
      <c r="A4" s="2">
        <v>0.52083333333333337</v>
      </c>
      <c r="B4" s="2">
        <v>0.53472222222222221</v>
      </c>
      <c r="C4" s="2">
        <v>0.52083333333333337</v>
      </c>
      <c r="D4" s="2">
        <v>0.53819444444444442</v>
      </c>
      <c r="E4" s="13" t="s">
        <v>4</v>
      </c>
      <c r="F4" s="13" t="s">
        <v>3</v>
      </c>
      <c r="G4" s="24" t="s">
        <v>5</v>
      </c>
      <c r="H4" s="24" t="s">
        <v>7</v>
      </c>
      <c r="I4" s="41" t="s">
        <v>61</v>
      </c>
      <c r="J4" s="30" t="s">
        <v>9</v>
      </c>
      <c r="K4" s="30" t="s">
        <v>10</v>
      </c>
      <c r="L4" s="30" t="s">
        <v>60</v>
      </c>
      <c r="N4" s="59"/>
      <c r="O4" s="58"/>
      <c r="T4" s="17" t="s">
        <v>2</v>
      </c>
      <c r="U4" s="3" t="s">
        <v>46</v>
      </c>
      <c r="V4" s="3" t="s">
        <v>73</v>
      </c>
      <c r="W4" s="18" t="s">
        <v>48</v>
      </c>
      <c r="Y4">
        <v>10</v>
      </c>
    </row>
    <row r="5" spans="1:25" ht="15" thickBot="1" x14ac:dyDescent="0.4">
      <c r="A5" s="2">
        <v>0.54166666666666663</v>
      </c>
      <c r="B5" s="2">
        <v>0.55555555555555558</v>
      </c>
      <c r="C5" s="2">
        <v>0.54166666666666663</v>
      </c>
      <c r="D5" s="2">
        <v>0.55902777777777779</v>
      </c>
      <c r="E5" s="13" t="s">
        <v>2</v>
      </c>
      <c r="F5" s="13" t="s">
        <v>4</v>
      </c>
      <c r="G5" s="24" t="s">
        <v>6</v>
      </c>
      <c r="H5" s="24" t="s">
        <v>8</v>
      </c>
      <c r="I5" s="41" t="s">
        <v>9</v>
      </c>
      <c r="J5" s="30" t="s">
        <v>60</v>
      </c>
      <c r="K5" s="30" t="s">
        <v>61</v>
      </c>
      <c r="L5" s="30" t="s">
        <v>10</v>
      </c>
      <c r="T5" s="21" t="s">
        <v>3</v>
      </c>
      <c r="U5" s="22" t="s">
        <v>46</v>
      </c>
      <c r="V5" s="22" t="s">
        <v>73</v>
      </c>
      <c r="W5" s="23" t="s">
        <v>48</v>
      </c>
      <c r="Y5">
        <v>10</v>
      </c>
    </row>
    <row r="6" spans="1:25" x14ac:dyDescent="0.35">
      <c r="A6" s="2">
        <v>0.5625</v>
      </c>
      <c r="B6" s="2">
        <v>0.57638888888888895</v>
      </c>
      <c r="C6" s="2">
        <v>0.5625</v>
      </c>
      <c r="D6" s="2">
        <v>0.57986111111111105</v>
      </c>
      <c r="E6" s="13" t="s">
        <v>3</v>
      </c>
      <c r="F6" s="13" t="s">
        <v>2</v>
      </c>
      <c r="G6" s="24" t="s">
        <v>6</v>
      </c>
      <c r="H6" s="24" t="s">
        <v>7</v>
      </c>
      <c r="I6" s="50" t="s">
        <v>8</v>
      </c>
      <c r="J6" s="48" t="s">
        <v>5</v>
      </c>
      <c r="K6" s="30" t="s">
        <v>60</v>
      </c>
      <c r="L6" s="30" t="s">
        <v>61</v>
      </c>
      <c r="T6" s="25" t="s">
        <v>5</v>
      </c>
      <c r="U6" s="15" t="s">
        <v>49</v>
      </c>
      <c r="V6" s="15" t="s">
        <v>51</v>
      </c>
      <c r="W6" s="16" t="s">
        <v>53</v>
      </c>
      <c r="Y6">
        <v>8</v>
      </c>
    </row>
    <row r="7" spans="1:25" x14ac:dyDescent="0.35">
      <c r="A7" s="2">
        <v>0.58333333333333337</v>
      </c>
      <c r="B7" s="2">
        <v>0.59722222222222221</v>
      </c>
      <c r="C7" s="2"/>
      <c r="D7" s="2"/>
      <c r="I7" s="49" t="s">
        <v>88</v>
      </c>
      <c r="T7" s="26" t="s">
        <v>6</v>
      </c>
      <c r="U7" s="3" t="s">
        <v>49</v>
      </c>
      <c r="V7" s="3" t="s">
        <v>51</v>
      </c>
      <c r="W7" s="18" t="s">
        <v>53</v>
      </c>
      <c r="Y7">
        <v>8</v>
      </c>
    </row>
    <row r="8" spans="1:25" x14ac:dyDescent="0.35">
      <c r="A8" s="2">
        <v>0.60416666666666663</v>
      </c>
      <c r="B8" s="2">
        <v>0.61805555555555558</v>
      </c>
      <c r="C8" s="2"/>
      <c r="D8" s="2"/>
      <c r="T8" s="26" t="s">
        <v>7</v>
      </c>
      <c r="U8" s="3" t="s">
        <v>49</v>
      </c>
      <c r="V8" s="3" t="s">
        <v>50</v>
      </c>
      <c r="W8" s="18" t="s">
        <v>53</v>
      </c>
      <c r="Y8">
        <v>9</v>
      </c>
    </row>
    <row r="9" spans="1:25" ht="15" thickBot="1" x14ac:dyDescent="0.4">
      <c r="T9" s="29" t="s">
        <v>8</v>
      </c>
      <c r="U9" s="22" t="s">
        <v>49</v>
      </c>
      <c r="V9" s="22" t="s">
        <v>50</v>
      </c>
      <c r="W9" s="23" t="s">
        <v>52</v>
      </c>
      <c r="Y9">
        <v>8</v>
      </c>
    </row>
    <row r="10" spans="1:25" x14ac:dyDescent="0.35">
      <c r="C10" s="2">
        <v>0.59027777777777779</v>
      </c>
      <c r="D10" s="2">
        <v>0.59722222222222221</v>
      </c>
      <c r="E10" t="s">
        <v>74</v>
      </c>
      <c r="T10" s="31" t="s">
        <v>9</v>
      </c>
      <c r="U10" s="15" t="s">
        <v>33</v>
      </c>
      <c r="V10" s="15" t="s">
        <v>55</v>
      </c>
      <c r="W10" s="15" t="s">
        <v>70</v>
      </c>
      <c r="X10" s="16" t="s">
        <v>58</v>
      </c>
      <c r="Y10">
        <v>12</v>
      </c>
    </row>
    <row r="11" spans="1:25" x14ac:dyDescent="0.35">
      <c r="T11" s="32" t="s">
        <v>10</v>
      </c>
      <c r="U11" s="3" t="s">
        <v>33</v>
      </c>
      <c r="V11" s="3" t="s">
        <v>55</v>
      </c>
      <c r="W11" s="3" t="s">
        <v>70</v>
      </c>
      <c r="X11" s="18" t="s">
        <v>59</v>
      </c>
      <c r="Y11">
        <v>11</v>
      </c>
    </row>
    <row r="12" spans="1:25" x14ac:dyDescent="0.35">
      <c r="T12" s="32" t="s">
        <v>60</v>
      </c>
      <c r="U12" s="3" t="s">
        <v>33</v>
      </c>
      <c r="V12" s="3" t="s">
        <v>55</v>
      </c>
      <c r="W12" s="3" t="s">
        <v>70</v>
      </c>
      <c r="X12" s="18" t="s">
        <v>59</v>
      </c>
      <c r="Y12">
        <v>11</v>
      </c>
    </row>
    <row r="13" spans="1:25" ht="15" thickBot="1" x14ac:dyDescent="0.4">
      <c r="C13" s="5" t="s">
        <v>109</v>
      </c>
      <c r="N13" t="s">
        <v>119</v>
      </c>
      <c r="O13" t="s">
        <v>120</v>
      </c>
      <c r="T13" s="33" t="s">
        <v>61</v>
      </c>
      <c r="U13" s="19" t="s">
        <v>33</v>
      </c>
      <c r="V13" s="19" t="s">
        <v>56</v>
      </c>
      <c r="W13" s="19" t="s">
        <v>70</v>
      </c>
      <c r="X13" s="20" t="s">
        <v>58</v>
      </c>
      <c r="Y13">
        <v>11</v>
      </c>
    </row>
    <row r="14" spans="1:25" ht="41.5" customHeight="1" x14ac:dyDescent="0.35">
      <c r="C14" s="57" t="s">
        <v>113</v>
      </c>
      <c r="D14" s="54">
        <v>0.47916666666666669</v>
      </c>
      <c r="N14" t="s">
        <v>122</v>
      </c>
      <c r="O14" t="s">
        <v>37</v>
      </c>
    </row>
    <row r="15" spans="1:25" ht="35.5" customHeight="1" x14ac:dyDescent="0.35">
      <c r="C15" s="57" t="s">
        <v>114</v>
      </c>
      <c r="D15" s="54">
        <v>0.5</v>
      </c>
      <c r="N15" t="s">
        <v>124</v>
      </c>
      <c r="O15" s="51" t="s">
        <v>125</v>
      </c>
    </row>
    <row r="16" spans="1:25" ht="44" customHeight="1" x14ac:dyDescent="0.35">
      <c r="C16" s="57" t="s">
        <v>115</v>
      </c>
      <c r="D16" s="54">
        <v>0.52083333333333337</v>
      </c>
      <c r="N16" s="61" t="s">
        <v>123</v>
      </c>
      <c r="O16" s="60" t="s">
        <v>117</v>
      </c>
    </row>
    <row r="17" spans="3:15" ht="42" customHeight="1" x14ac:dyDescent="0.35">
      <c r="C17" s="57" t="s">
        <v>116</v>
      </c>
      <c r="D17" s="54">
        <v>0.54166666666666663</v>
      </c>
      <c r="N17" s="51" t="s">
        <v>102</v>
      </c>
      <c r="O17" s="60" t="s">
        <v>94</v>
      </c>
    </row>
  </sheetData>
  <mergeCells count="4"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lag</vt:lpstr>
      <vt:lpstr>Att göra</vt:lpstr>
      <vt:lpstr>Lagledare</vt:lpstr>
      <vt:lpstr>Matchschema utan KG</vt:lpstr>
      <vt:lpstr>Matchschema 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Åberg</dc:creator>
  <cp:lastModifiedBy>Maria Åberg</cp:lastModifiedBy>
  <dcterms:created xsi:type="dcterms:W3CDTF">2023-09-18T08:49:15Z</dcterms:created>
  <dcterms:modified xsi:type="dcterms:W3CDTF">2023-09-27T16:24:29Z</dcterms:modified>
</cp:coreProperties>
</file>