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kroke\Desktop\"/>
    </mc:Choice>
  </mc:AlternateContent>
  <xr:revisionPtr revIDLastSave="0" documentId="8_{17046BF0-37D5-4804-916E-79DFC3C0D508}" xr6:coauthVersionLast="40" xr6:coauthVersionMax="40" xr10:uidLastSave="{00000000-0000-0000-0000-000000000000}"/>
  <bookViews>
    <workbookView xWindow="0" yWindow="0" windowWidth="23040" windowHeight="8988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D33" i="1"/>
  <c r="D47" i="1" l="1"/>
  <c r="C46" i="1"/>
  <c r="B46" i="1"/>
  <c r="C33" i="1"/>
  <c r="C47" i="1" l="1"/>
  <c r="B33" i="1"/>
  <c r="B47" i="1" l="1"/>
</calcChain>
</file>

<file path=xl/sharedStrings.xml><?xml version="1.0" encoding="utf-8"?>
<sst xmlns="http://schemas.openxmlformats.org/spreadsheetml/2006/main" count="126" uniqueCount="122">
  <si>
    <t>Reklam/Annons</t>
  </si>
  <si>
    <t>Övergångar</t>
  </si>
  <si>
    <t>Utbildningar</t>
  </si>
  <si>
    <t>Domarvode</t>
  </si>
  <si>
    <t>Straffavg</t>
  </si>
  <si>
    <t>Medl av ÖFF mm</t>
  </si>
  <si>
    <t>Idrottskläder/material</t>
  </si>
  <si>
    <t>tränarträffar/ möten</t>
  </si>
  <si>
    <t>Vatten/EL</t>
  </si>
  <si>
    <t>Arrende</t>
  </si>
  <si>
    <t>Förbrukningsmaterial</t>
  </si>
  <si>
    <t>Kontorsmaterial</t>
  </si>
  <si>
    <t>Bil/släp/skatt</t>
  </si>
  <si>
    <t>Tele / IT</t>
  </si>
  <si>
    <t>Försäkringar</t>
  </si>
  <si>
    <t>Bank/Adm</t>
  </si>
  <si>
    <t>oförutsedda utgifter</t>
  </si>
  <si>
    <t>Maskiner underhåll</t>
  </si>
  <si>
    <t>Planer Underhåll</t>
  </si>
  <si>
    <t>Upprustning Sandviken</t>
  </si>
  <si>
    <t>Upprustning Kullevi</t>
  </si>
  <si>
    <t>Löner</t>
  </si>
  <si>
    <t>Avskrivningar</t>
  </si>
  <si>
    <t>lån/räntor</t>
  </si>
  <si>
    <t>Övrigt</t>
  </si>
  <si>
    <t>Tot</t>
  </si>
  <si>
    <t>Intäkt</t>
  </si>
  <si>
    <t>Kolmården Cup</t>
  </si>
  <si>
    <t>Sponsorer</t>
  </si>
  <si>
    <t>Julkalender/Bingo</t>
  </si>
  <si>
    <t>Aktivitetsstöd</t>
  </si>
  <si>
    <t>Skötselstöd</t>
  </si>
  <si>
    <t>Medlemsavg</t>
  </si>
  <si>
    <t>Hyresintäkter</t>
  </si>
  <si>
    <t>Kiosk</t>
  </si>
  <si>
    <t>Fotbollskolan</t>
  </si>
  <si>
    <r>
      <t>Överskott/</t>
    </r>
    <r>
      <rPr>
        <b/>
        <sz val="11"/>
        <color theme="1"/>
        <rFont val="Calibri"/>
        <family val="2"/>
        <scheme val="minor"/>
      </rPr>
      <t>underskott</t>
    </r>
  </si>
  <si>
    <t>Budget 2018</t>
  </si>
  <si>
    <t>Nettoomsättning</t>
  </si>
  <si>
    <t>3110</t>
  </si>
  <si>
    <t>3210</t>
  </si>
  <si>
    <t>Sponsorintäkter</t>
  </si>
  <si>
    <t>3510</t>
  </si>
  <si>
    <t>Kiosk och serveringsintäkter</t>
  </si>
  <si>
    <t>3590</t>
  </si>
  <si>
    <t>Retur Pack</t>
  </si>
  <si>
    <t>S:a Nettoomsättning</t>
  </si>
  <si>
    <t>Kostnader</t>
  </si>
  <si>
    <t>Föreningskostnader</t>
  </si>
  <si>
    <t>4021</t>
  </si>
  <si>
    <t>Funktionärskostnader</t>
  </si>
  <si>
    <t>4022</t>
  </si>
  <si>
    <t>Priser, medaljer</t>
  </si>
  <si>
    <t>4049</t>
  </si>
  <si>
    <t>Domararvode</t>
  </si>
  <si>
    <t>4058</t>
  </si>
  <si>
    <t>Planskötsel/hallhyror</t>
  </si>
  <si>
    <t>4510</t>
  </si>
  <si>
    <t>Inköp av kiosk och serveringsvaror</t>
  </si>
  <si>
    <t>4511</t>
  </si>
  <si>
    <t>Inköp Lunch/Catering Kolm Cup</t>
  </si>
  <si>
    <t>4541</t>
  </si>
  <si>
    <t>Inköp lotteri</t>
  </si>
  <si>
    <t>4590</t>
  </si>
  <si>
    <t>Kolm Cup Boende</t>
  </si>
  <si>
    <t>S:a Föreningskostnader</t>
  </si>
  <si>
    <t>Övriga externa kostnader</t>
  </si>
  <si>
    <t>5060</t>
  </si>
  <si>
    <t>Städning och renhållning</t>
  </si>
  <si>
    <t>5490</t>
  </si>
  <si>
    <t>Övriga förbrukningsinvent./material</t>
  </si>
  <si>
    <t>5610</t>
  </si>
  <si>
    <t>Drivmedel</t>
  </si>
  <si>
    <t>6210</t>
  </si>
  <si>
    <t>Telekommunikation</t>
  </si>
  <si>
    <t>6230</t>
  </si>
  <si>
    <t>Datakommunikation</t>
  </si>
  <si>
    <t>6560</t>
  </si>
  <si>
    <t>Swichbetalningar</t>
  </si>
  <si>
    <t>S:a Övriga externa kostnader</t>
  </si>
  <si>
    <t>S:a Kostnader</t>
  </si>
  <si>
    <t>Verksamhetens resultat före finansiella intäkter och kostnader</t>
  </si>
  <si>
    <t>Resultat efter finansiella poster</t>
  </si>
  <si>
    <t>Resultat före bokslutsdispositioner och skatt</t>
  </si>
  <si>
    <t>Beräknat resultat:</t>
  </si>
  <si>
    <t>Sopor/Container</t>
  </si>
  <si>
    <t>Arbetskläder/skydd</t>
  </si>
  <si>
    <t>Returpack, övriga</t>
  </si>
  <si>
    <t>Åby</t>
  </si>
  <si>
    <t>Nya kansliet</t>
  </si>
  <si>
    <t>Larm</t>
  </si>
  <si>
    <t>Hallhyror</t>
  </si>
  <si>
    <t>Anmälningsavg/licens</t>
  </si>
  <si>
    <t>Årsmöte/Avsl medaljer</t>
  </si>
  <si>
    <t>Container året om</t>
  </si>
  <si>
    <t>inkl Dataprogram</t>
  </si>
  <si>
    <t>Se spec</t>
  </si>
  <si>
    <t>Omklädningrum</t>
  </si>
  <si>
    <t>Mål -markarbeten klätterskydd</t>
  </si>
  <si>
    <t>Avb Swed + gust</t>
  </si>
  <si>
    <t>Kommentar till 2018 års utfall</t>
  </si>
  <si>
    <t>Budget 2019 kommentar</t>
  </si>
  <si>
    <t>Budget 2019</t>
  </si>
  <si>
    <t>Från Balansräkning 200 tkr</t>
  </si>
  <si>
    <t>Utfall 2018</t>
  </si>
  <si>
    <t>KIF fester</t>
  </si>
  <si>
    <t>kompressor/sedelbox/dator</t>
  </si>
  <si>
    <t xml:space="preserve">Nya konstgräset </t>
  </si>
  <si>
    <t>Vreta</t>
  </si>
  <si>
    <t>Medley + medaljer, se fest</t>
  </si>
  <si>
    <t>JordElit</t>
  </si>
  <si>
    <t>GRÖNYTOR JAN-OLOF BERGGR</t>
  </si>
  <si>
    <t>Frödin Affärsutveckling</t>
  </si>
  <si>
    <t>SVENSKA BRANDSLANGFABRIK</t>
  </si>
  <si>
    <t>GRÖNYTOR JAN-OLOF BERGGREN AB</t>
  </si>
  <si>
    <t>Solhagen Entreprenad &amp; Hantverk AB</t>
  </si>
  <si>
    <t>SVENSK JORDELIT AB</t>
  </si>
  <si>
    <t>Frödin Affärsutveckling AB</t>
  </si>
  <si>
    <t>N H HJERPES MASKINCENTRA</t>
  </si>
  <si>
    <t>Spec underhåll planer</t>
  </si>
  <si>
    <t>Färre lag</t>
  </si>
  <si>
    <t>Vi håller hög kvalite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</si>
</sst>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 ##0.00;\-#\ ##0.00;0.00"/>
    <numFmt numFmtId="165" formatCode="0.00_ ;\-0.00\ "/>
    <numFmt numFmtId="166" formatCode="#,##0.00;\-#,##0.00;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0" fillId="0" borderId="0" xfId="0" applyNumberFormat="1" applyFill="1" applyBorder="1" applyAlignmen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top"/>
    </xf>
    <xf numFmtId="165" fontId="0" fillId="0" borderId="0" xfId="0" applyNumberFormat="1" applyFill="1" applyBorder="1" applyAlignment="1" applyProtection="1">
      <protection locked="0"/>
    </xf>
    <xf numFmtId="4" fontId="0" fillId="0" borderId="0" xfId="0" applyNumberFormat="1" applyFill="1" applyBorder="1" applyAlignmen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top"/>
    </xf>
    <xf numFmtId="4" fontId="4" fillId="0" borderId="0" xfId="0" applyNumberFormat="1" applyFont="1" applyFill="1" applyBorder="1" applyAlignment="1" applyProtection="1">
      <alignment horizontal="right" vertical="top"/>
    </xf>
    <xf numFmtId="165" fontId="0" fillId="0" borderId="0" xfId="0" applyNumberFormat="1"/>
    <xf numFmtId="0" fontId="0" fillId="0" borderId="2" xfId="0" applyFill="1" applyBorder="1"/>
    <xf numFmtId="0" fontId="7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49" fontId="9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/>
    <xf numFmtId="4" fontId="9" fillId="0" borderId="0" xfId="0" applyNumberFormat="1" applyFont="1" applyFill="1" applyBorder="1" applyAlignment="1" applyProtection="1">
      <alignment horizontal="right" vertical="top"/>
    </xf>
    <xf numFmtId="4" fontId="4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top"/>
    </xf>
    <xf numFmtId="49" fontId="4" fillId="0" borderId="3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vertical="top"/>
    </xf>
    <xf numFmtId="166" fontId="5" fillId="0" borderId="0" xfId="0" applyNumberFormat="1" applyFont="1" applyFill="1" applyBorder="1" applyAlignment="1" applyProtection="1">
      <alignment horizontal="right" vertical="top"/>
    </xf>
    <xf numFmtId="164" fontId="5" fillId="0" borderId="0" xfId="0" applyNumberFormat="1" applyFont="1" applyFill="1" applyBorder="1" applyAlignment="1" applyProtection="1">
      <alignment horizontal="right" vertical="top"/>
    </xf>
  </cellXfs>
  <cellStyles count="2">
    <cellStyle name="Normal" xfId="0" builtinId="0"/>
    <cellStyle name="Normal 2" xfId="1" xr:uid="{DA273194-EAA1-4984-A3D3-802E498F1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tabSelected="1" workbookViewId="0">
      <selection activeCell="AE48" sqref="AE48"/>
    </sheetView>
  </sheetViews>
  <sheetFormatPr defaultRowHeight="14.4" x14ac:dyDescent="0.3"/>
  <cols>
    <col min="1" max="1" width="33" bestFit="1" customWidth="1"/>
    <col min="2" max="2" width="11.6640625" style="16" customWidth="1"/>
    <col min="3" max="3" width="13.6640625" style="16" customWidth="1"/>
    <col min="4" max="4" width="11.6640625" style="16" customWidth="1"/>
    <col min="5" max="5" width="26.5546875" customWidth="1"/>
    <col min="6" max="6" width="22.33203125" customWidth="1"/>
    <col min="8" max="29" width="0" hidden="1" customWidth="1"/>
    <col min="31" max="31" width="10.6640625" bestFit="1" customWidth="1"/>
    <col min="32" max="32" width="10" bestFit="1" customWidth="1"/>
  </cols>
  <sheetData>
    <row r="1" spans="1:32" ht="15.6" x14ac:dyDescent="0.3">
      <c r="A1" s="1"/>
      <c r="B1" s="15" t="s">
        <v>37</v>
      </c>
      <c r="C1" s="15" t="s">
        <v>104</v>
      </c>
      <c r="D1" s="15" t="s">
        <v>102</v>
      </c>
      <c r="E1" s="2" t="s">
        <v>100</v>
      </c>
      <c r="F1" s="4" t="s">
        <v>101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x14ac:dyDescent="0.3">
      <c r="A2" s="2" t="s">
        <v>0</v>
      </c>
      <c r="B2" s="15">
        <v>5</v>
      </c>
      <c r="C2" s="15">
        <v>5</v>
      </c>
      <c r="D2" s="15">
        <v>0</v>
      </c>
      <c r="E2" s="2"/>
      <c r="F2" s="2"/>
      <c r="H2" s="6"/>
      <c r="I2" s="26" t="s">
        <v>38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6"/>
      <c r="AB2" s="6"/>
      <c r="AC2" s="6"/>
      <c r="AD2" s="6"/>
      <c r="AE2" s="6"/>
    </row>
    <row r="3" spans="1:32" x14ac:dyDescent="0.3">
      <c r="A3" s="2" t="s">
        <v>1</v>
      </c>
      <c r="B3" s="15">
        <v>3</v>
      </c>
      <c r="C3" s="15">
        <v>5</v>
      </c>
      <c r="D3" s="15">
        <v>4</v>
      </c>
      <c r="E3" s="2"/>
      <c r="F3" s="2"/>
      <c r="H3" s="6"/>
      <c r="I3" s="6"/>
      <c r="J3" s="6"/>
      <c r="K3" s="7" t="s">
        <v>39</v>
      </c>
      <c r="L3" s="27" t="s">
        <v>27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9">
        <v>743270</v>
      </c>
      <c r="X3" s="29"/>
      <c r="Y3" s="29"/>
      <c r="Z3" s="29"/>
      <c r="AA3" s="29"/>
      <c r="AB3" s="29"/>
      <c r="AC3" s="29"/>
      <c r="AD3" s="6"/>
      <c r="AE3" s="6"/>
    </row>
    <row r="4" spans="1:32" x14ac:dyDescent="0.3">
      <c r="A4" s="2" t="s">
        <v>2</v>
      </c>
      <c r="B4" s="15">
        <v>40</v>
      </c>
      <c r="C4" s="15">
        <v>21</v>
      </c>
      <c r="D4" s="15">
        <v>30</v>
      </c>
      <c r="E4" s="2"/>
      <c r="F4" s="2"/>
      <c r="H4" s="6"/>
      <c r="I4" s="6"/>
      <c r="J4" s="6"/>
      <c r="K4" s="7" t="s">
        <v>40</v>
      </c>
      <c r="L4" s="27" t="s">
        <v>41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9">
        <v>9000</v>
      </c>
      <c r="X4" s="29"/>
      <c r="Y4" s="29"/>
      <c r="Z4" s="29"/>
      <c r="AA4" s="29"/>
      <c r="AB4" s="29"/>
      <c r="AC4" s="29"/>
      <c r="AD4" s="6"/>
      <c r="AE4" s="6"/>
    </row>
    <row r="5" spans="1:32" x14ac:dyDescent="0.3">
      <c r="A5" s="2" t="s">
        <v>3</v>
      </c>
      <c r="B5" s="15">
        <v>60</v>
      </c>
      <c r="C5" s="18">
        <v>80</v>
      </c>
      <c r="D5" s="18">
        <v>70</v>
      </c>
      <c r="E5" s="2"/>
      <c r="F5" s="2" t="s">
        <v>120</v>
      </c>
      <c r="H5" s="6"/>
      <c r="I5" s="6"/>
      <c r="J5" s="6"/>
      <c r="K5" s="7" t="s">
        <v>42</v>
      </c>
      <c r="L5" s="27" t="s">
        <v>43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9">
        <v>108680</v>
      </c>
      <c r="X5" s="29"/>
      <c r="Y5" s="29"/>
      <c r="Z5" s="29"/>
      <c r="AA5" s="29"/>
      <c r="AB5" s="29"/>
      <c r="AC5" s="29"/>
      <c r="AD5" s="6"/>
      <c r="AE5" s="6"/>
    </row>
    <row r="6" spans="1:32" x14ac:dyDescent="0.3">
      <c r="A6" s="2" t="s">
        <v>4</v>
      </c>
      <c r="B6" s="15">
        <v>0</v>
      </c>
      <c r="C6" s="18">
        <v>5</v>
      </c>
      <c r="D6" s="15">
        <v>0</v>
      </c>
      <c r="E6" s="2"/>
      <c r="F6" s="2"/>
      <c r="H6" s="6"/>
      <c r="I6" s="6"/>
      <c r="J6" s="6"/>
      <c r="K6" s="7" t="s">
        <v>44</v>
      </c>
      <c r="L6" s="27" t="s">
        <v>45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9">
        <v>1000</v>
      </c>
      <c r="X6" s="29"/>
      <c r="Y6" s="29"/>
      <c r="Z6" s="29"/>
      <c r="AA6" s="29"/>
      <c r="AB6" s="29"/>
      <c r="AC6" s="29"/>
      <c r="AD6" s="6"/>
      <c r="AE6" s="6"/>
    </row>
    <row r="7" spans="1:32" x14ac:dyDescent="0.3">
      <c r="A7" s="2" t="s">
        <v>91</v>
      </c>
      <c r="B7" s="15">
        <v>15</v>
      </c>
      <c r="C7" s="18">
        <v>19</v>
      </c>
      <c r="D7" s="18">
        <v>10</v>
      </c>
      <c r="E7" s="2" t="s">
        <v>88</v>
      </c>
      <c r="F7" s="2"/>
      <c r="H7" s="6"/>
      <c r="I7" s="25" t="s">
        <v>46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2">
        <v>861950</v>
      </c>
      <c r="Y7" s="22"/>
      <c r="Z7" s="22"/>
      <c r="AA7" s="22"/>
      <c r="AB7" s="22"/>
      <c r="AC7" s="22"/>
      <c r="AD7" s="6"/>
      <c r="AE7" s="6"/>
    </row>
    <row r="8" spans="1:32" x14ac:dyDescent="0.3">
      <c r="A8" s="2" t="s">
        <v>92</v>
      </c>
      <c r="B8" s="15">
        <v>32</v>
      </c>
      <c r="C8" s="15">
        <v>35</v>
      </c>
      <c r="D8" s="15">
        <v>35</v>
      </c>
      <c r="E8" s="2"/>
      <c r="F8" s="2"/>
      <c r="H8" s="26" t="s">
        <v>47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x14ac:dyDescent="0.3">
      <c r="A9" s="2" t="s">
        <v>5</v>
      </c>
      <c r="B9" s="15">
        <v>6</v>
      </c>
      <c r="C9" s="15">
        <v>6</v>
      </c>
      <c r="D9" s="15">
        <v>6</v>
      </c>
      <c r="E9" s="2"/>
      <c r="F9" s="2"/>
      <c r="H9" s="6"/>
      <c r="I9" s="26" t="s">
        <v>48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6"/>
      <c r="AB9" s="6"/>
      <c r="AC9" s="6"/>
      <c r="AD9" s="6"/>
      <c r="AE9" s="6"/>
    </row>
    <row r="10" spans="1:32" x14ac:dyDescent="0.3">
      <c r="A10" s="2" t="s">
        <v>6</v>
      </c>
      <c r="B10" s="15">
        <v>60</v>
      </c>
      <c r="C10" s="15">
        <v>59</v>
      </c>
      <c r="D10" s="15">
        <v>150</v>
      </c>
      <c r="E10" s="2"/>
      <c r="F10" s="2"/>
      <c r="H10" s="6"/>
      <c r="I10" s="6"/>
      <c r="J10" s="6"/>
      <c r="K10" s="7" t="s">
        <v>49</v>
      </c>
      <c r="L10" s="27" t="s">
        <v>50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9">
        <v>-4950</v>
      </c>
      <c r="X10" s="29"/>
      <c r="Y10" s="29"/>
      <c r="Z10" s="29"/>
      <c r="AA10" s="29"/>
      <c r="AB10" s="29"/>
      <c r="AC10" s="29"/>
      <c r="AD10" s="6"/>
      <c r="AE10" s="6"/>
    </row>
    <row r="11" spans="1:32" x14ac:dyDescent="0.3">
      <c r="A11" s="2" t="s">
        <v>7</v>
      </c>
      <c r="B11" s="15">
        <v>10</v>
      </c>
      <c r="C11" s="15">
        <v>14</v>
      </c>
      <c r="D11" s="15">
        <v>10</v>
      </c>
      <c r="E11" s="2"/>
      <c r="F11" s="2"/>
      <c r="H11" s="6"/>
      <c r="I11" s="6"/>
      <c r="J11" s="6"/>
      <c r="K11" s="7" t="s">
        <v>51</v>
      </c>
      <c r="L11" s="27" t="s">
        <v>52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9">
        <v>-9400</v>
      </c>
      <c r="X11" s="29"/>
      <c r="Y11" s="29"/>
      <c r="Z11" s="29"/>
      <c r="AA11" s="29"/>
      <c r="AB11" s="29"/>
      <c r="AC11" s="29"/>
      <c r="AD11" s="6"/>
      <c r="AE11" s="6"/>
    </row>
    <row r="12" spans="1:32" x14ac:dyDescent="0.3">
      <c r="A12" s="2" t="s">
        <v>8</v>
      </c>
      <c r="B12" s="15">
        <v>100</v>
      </c>
      <c r="C12" s="15">
        <v>101</v>
      </c>
      <c r="D12" s="15">
        <v>100</v>
      </c>
      <c r="E12" s="2" t="s">
        <v>89</v>
      </c>
      <c r="F12" s="2"/>
      <c r="H12" s="6"/>
      <c r="I12" s="6"/>
      <c r="J12" s="6"/>
      <c r="K12" s="7" t="s">
        <v>53</v>
      </c>
      <c r="L12" s="27" t="s">
        <v>54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9">
        <v>-23648</v>
      </c>
      <c r="X12" s="29"/>
      <c r="Y12" s="29"/>
      <c r="Z12" s="29"/>
      <c r="AA12" s="29"/>
      <c r="AB12" s="29"/>
      <c r="AC12" s="29"/>
      <c r="AD12" s="6"/>
      <c r="AE12" s="6"/>
    </row>
    <row r="13" spans="1:32" x14ac:dyDescent="0.3">
      <c r="A13" s="2" t="s">
        <v>9</v>
      </c>
      <c r="B13" s="15">
        <v>4</v>
      </c>
      <c r="C13" s="15">
        <v>5</v>
      </c>
      <c r="D13" s="15">
        <v>5</v>
      </c>
      <c r="E13" s="2"/>
      <c r="F13" s="2"/>
      <c r="H13" s="6"/>
      <c r="I13" s="6"/>
      <c r="J13" s="6"/>
      <c r="K13" s="7" t="s">
        <v>55</v>
      </c>
      <c r="L13" s="27" t="s">
        <v>56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9">
        <v>-1523</v>
      </c>
      <c r="X13" s="29"/>
      <c r="Y13" s="29"/>
      <c r="Z13" s="29"/>
      <c r="AA13" s="29"/>
      <c r="AB13" s="29"/>
      <c r="AC13" s="29"/>
      <c r="AD13" s="6"/>
      <c r="AE13" s="6"/>
    </row>
    <row r="14" spans="1:32" x14ac:dyDescent="0.3">
      <c r="A14" s="2" t="s">
        <v>10</v>
      </c>
      <c r="B14" s="15">
        <v>5</v>
      </c>
      <c r="C14" s="18">
        <v>20</v>
      </c>
      <c r="D14" s="18">
        <v>10</v>
      </c>
      <c r="E14" s="2" t="s">
        <v>106</v>
      </c>
      <c r="F14" s="2"/>
      <c r="H14" s="6"/>
      <c r="I14" s="6"/>
      <c r="J14" s="6"/>
      <c r="K14" s="7" t="s">
        <v>57</v>
      </c>
      <c r="L14" s="27" t="s">
        <v>58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9">
        <v>-59408.35</v>
      </c>
      <c r="X14" s="29"/>
      <c r="Y14" s="29"/>
      <c r="Z14" s="29"/>
      <c r="AA14" s="29"/>
      <c r="AB14" s="29"/>
      <c r="AC14" s="29"/>
      <c r="AD14" s="6"/>
      <c r="AE14" s="8"/>
    </row>
    <row r="15" spans="1:32" x14ac:dyDescent="0.3">
      <c r="A15" s="2" t="s">
        <v>11</v>
      </c>
      <c r="B15" s="15">
        <v>5</v>
      </c>
      <c r="C15" s="15">
        <v>0</v>
      </c>
      <c r="D15" s="15">
        <v>5</v>
      </c>
      <c r="E15" s="2"/>
      <c r="F15" s="2"/>
      <c r="H15" s="6"/>
      <c r="I15" s="6"/>
      <c r="J15" s="6"/>
      <c r="K15" s="7" t="s">
        <v>59</v>
      </c>
      <c r="L15" s="27" t="s">
        <v>60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9">
        <v>-120680</v>
      </c>
      <c r="X15" s="29"/>
      <c r="Y15" s="29"/>
      <c r="Z15" s="29"/>
      <c r="AA15" s="29"/>
      <c r="AB15" s="29"/>
      <c r="AC15" s="29"/>
      <c r="AD15" s="6"/>
      <c r="AE15" s="6"/>
    </row>
    <row r="16" spans="1:32" x14ac:dyDescent="0.3">
      <c r="A16" s="2" t="s">
        <v>12</v>
      </c>
      <c r="B16" s="15">
        <v>30</v>
      </c>
      <c r="C16" s="15">
        <v>26</v>
      </c>
      <c r="D16" s="15">
        <v>30</v>
      </c>
      <c r="E16" s="2"/>
      <c r="F16" s="2"/>
      <c r="H16" s="6"/>
      <c r="I16" s="6"/>
      <c r="J16" s="6"/>
      <c r="K16" s="7" t="s">
        <v>61</v>
      </c>
      <c r="L16" s="27" t="s">
        <v>62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9">
        <v>-3821.5</v>
      </c>
      <c r="X16" s="29"/>
      <c r="Y16" s="29"/>
      <c r="Z16" s="29"/>
      <c r="AA16" s="29"/>
      <c r="AB16" s="29"/>
      <c r="AC16" s="29"/>
      <c r="AD16" s="6"/>
      <c r="AE16" s="8"/>
      <c r="AF16" s="12"/>
    </row>
    <row r="17" spans="1:35" x14ac:dyDescent="0.3">
      <c r="A17" s="2" t="s">
        <v>13</v>
      </c>
      <c r="B17" s="15">
        <v>15</v>
      </c>
      <c r="C17" s="15">
        <v>23</v>
      </c>
      <c r="D17" s="15">
        <v>21</v>
      </c>
      <c r="E17" s="2" t="s">
        <v>95</v>
      </c>
      <c r="F17" s="2"/>
      <c r="H17" s="6"/>
      <c r="I17" s="6"/>
      <c r="J17" s="6"/>
      <c r="K17" s="7" t="s">
        <v>63</v>
      </c>
      <c r="L17" s="27" t="s">
        <v>64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9">
        <v>-156345</v>
      </c>
      <c r="X17" s="29"/>
      <c r="Y17" s="29"/>
      <c r="Z17" s="29"/>
      <c r="AA17" s="29"/>
      <c r="AB17" s="29"/>
      <c r="AC17" s="29"/>
      <c r="AD17" s="6"/>
      <c r="AE17" s="6"/>
    </row>
    <row r="18" spans="1:35" x14ac:dyDescent="0.3">
      <c r="A18" s="2" t="s">
        <v>14</v>
      </c>
      <c r="B18" s="15">
        <v>23</v>
      </c>
      <c r="C18" s="15">
        <v>20</v>
      </c>
      <c r="D18" s="15">
        <v>20</v>
      </c>
      <c r="E18" s="2"/>
      <c r="F18" s="2"/>
      <c r="H18" s="6"/>
      <c r="I18" s="25" t="s">
        <v>65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2">
        <v>-379775.85</v>
      </c>
      <c r="Y18" s="22"/>
      <c r="Z18" s="22"/>
      <c r="AA18" s="22"/>
      <c r="AB18" s="22"/>
      <c r="AC18" s="22"/>
      <c r="AD18" s="6"/>
      <c r="AE18" s="6"/>
    </row>
    <row r="19" spans="1:35" x14ac:dyDescent="0.3">
      <c r="A19" s="2" t="s">
        <v>15</v>
      </c>
      <c r="B19" s="15">
        <v>30</v>
      </c>
      <c r="C19" s="15">
        <v>5</v>
      </c>
      <c r="D19" s="15">
        <v>5</v>
      </c>
      <c r="E19" s="2"/>
      <c r="F19" s="2"/>
      <c r="H19" s="6"/>
      <c r="I19" s="26" t="s">
        <v>66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6"/>
      <c r="AB19" s="6"/>
      <c r="AC19" s="6"/>
      <c r="AD19" s="6"/>
      <c r="AE19" s="6"/>
    </row>
    <row r="20" spans="1:35" x14ac:dyDescent="0.3">
      <c r="A20" s="2" t="s">
        <v>16</v>
      </c>
      <c r="B20" s="15">
        <v>75</v>
      </c>
      <c r="C20" s="15"/>
      <c r="D20" s="15"/>
      <c r="E20" s="2"/>
      <c r="F20" s="2"/>
      <c r="H20" s="6"/>
      <c r="I20" s="6"/>
      <c r="J20" s="6"/>
      <c r="K20" s="7" t="s">
        <v>67</v>
      </c>
      <c r="L20" s="27" t="s">
        <v>68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9">
        <v>-4101.5</v>
      </c>
      <c r="X20" s="29"/>
      <c r="Y20" s="29"/>
      <c r="Z20" s="29"/>
      <c r="AA20" s="29"/>
      <c r="AB20" s="29"/>
      <c r="AC20" s="29"/>
      <c r="AD20" s="6"/>
      <c r="AE20" s="6"/>
    </row>
    <row r="21" spans="1:35" x14ac:dyDescent="0.3">
      <c r="A21" s="2" t="s">
        <v>17</v>
      </c>
      <c r="B21" s="15">
        <v>20</v>
      </c>
      <c r="C21" s="15">
        <v>18</v>
      </c>
      <c r="D21" s="15">
        <v>60</v>
      </c>
      <c r="E21" s="2"/>
      <c r="F21" s="2"/>
      <c r="H21" s="6"/>
      <c r="I21" s="6"/>
      <c r="J21" s="6"/>
      <c r="K21" s="7" t="s">
        <v>69</v>
      </c>
      <c r="L21" s="27" t="s">
        <v>70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>
        <v>-614</v>
      </c>
      <c r="X21" s="28"/>
      <c r="Y21" s="28"/>
      <c r="Z21" s="28"/>
      <c r="AA21" s="28"/>
      <c r="AB21" s="28"/>
      <c r="AC21" s="28"/>
      <c r="AD21" s="6"/>
      <c r="AE21" s="6"/>
    </row>
    <row r="22" spans="1:35" x14ac:dyDescent="0.3">
      <c r="A22" s="2" t="s">
        <v>18</v>
      </c>
      <c r="B22" s="15">
        <v>50</v>
      </c>
      <c r="C22" s="18">
        <v>136</v>
      </c>
      <c r="D22" s="18">
        <v>150</v>
      </c>
      <c r="E22" s="2" t="s">
        <v>96</v>
      </c>
      <c r="F22" s="2" t="s">
        <v>121</v>
      </c>
      <c r="H22" s="6"/>
      <c r="I22" s="6"/>
      <c r="J22" s="6"/>
      <c r="K22" s="7" t="s">
        <v>71</v>
      </c>
      <c r="L22" s="27" t="s">
        <v>72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9">
        <v>-2782</v>
      </c>
      <c r="X22" s="29"/>
      <c r="Y22" s="29"/>
      <c r="Z22" s="29"/>
      <c r="AA22" s="29"/>
      <c r="AB22" s="29"/>
      <c r="AC22" s="29"/>
      <c r="AD22" s="6"/>
      <c r="AE22" s="6"/>
    </row>
    <row r="23" spans="1:35" x14ac:dyDescent="0.3">
      <c r="A23" s="2" t="s">
        <v>19</v>
      </c>
      <c r="B23" s="15">
        <v>40</v>
      </c>
      <c r="C23" s="15">
        <v>12</v>
      </c>
      <c r="D23" s="15">
        <v>20</v>
      </c>
      <c r="E23" s="2" t="s">
        <v>97</v>
      </c>
      <c r="F23" s="2"/>
      <c r="H23" s="6"/>
      <c r="I23" s="6"/>
      <c r="J23" s="6"/>
      <c r="K23" s="7" t="s">
        <v>73</v>
      </c>
      <c r="L23" s="27" t="s">
        <v>74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8">
        <v>-700</v>
      </c>
      <c r="X23" s="28"/>
      <c r="Y23" s="28"/>
      <c r="Z23" s="28"/>
      <c r="AA23" s="28"/>
      <c r="AB23" s="28"/>
      <c r="AC23" s="28"/>
      <c r="AD23" s="6"/>
      <c r="AE23" s="6"/>
    </row>
    <row r="24" spans="1:35" x14ac:dyDescent="0.3">
      <c r="A24" s="3" t="s">
        <v>20</v>
      </c>
      <c r="B24" s="15">
        <v>60</v>
      </c>
      <c r="C24" s="18">
        <v>170</v>
      </c>
      <c r="D24" s="18">
        <v>40</v>
      </c>
      <c r="E24" s="4" t="s">
        <v>98</v>
      </c>
      <c r="F24" s="2"/>
      <c r="H24" s="6"/>
      <c r="I24" s="6"/>
      <c r="J24" s="6"/>
      <c r="K24" s="7" t="s">
        <v>75</v>
      </c>
      <c r="L24" s="27" t="s">
        <v>76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8">
        <v>-228</v>
      </c>
      <c r="X24" s="28"/>
      <c r="Y24" s="28"/>
      <c r="Z24" s="28"/>
      <c r="AA24" s="28"/>
      <c r="AB24" s="28"/>
      <c r="AC24" s="28"/>
      <c r="AD24" s="6"/>
      <c r="AE24" s="6"/>
    </row>
    <row r="25" spans="1:35" x14ac:dyDescent="0.3">
      <c r="A25" s="2" t="s">
        <v>93</v>
      </c>
      <c r="B25" s="15">
        <v>15</v>
      </c>
      <c r="C25" s="15">
        <v>7</v>
      </c>
      <c r="D25" s="15">
        <v>10</v>
      </c>
      <c r="E25" s="2" t="s">
        <v>109</v>
      </c>
      <c r="F25" s="2"/>
      <c r="H25" s="6"/>
      <c r="I25" s="6"/>
      <c r="J25" s="6"/>
      <c r="K25" s="7" t="s">
        <v>77</v>
      </c>
      <c r="L25" s="27" t="s">
        <v>78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>
        <v>-738</v>
      </c>
      <c r="X25" s="28"/>
      <c r="Y25" s="28"/>
      <c r="Z25" s="28"/>
      <c r="AA25" s="28"/>
      <c r="AB25" s="28"/>
      <c r="AC25" s="28"/>
      <c r="AD25" s="6"/>
      <c r="AE25" s="6"/>
    </row>
    <row r="26" spans="1:35" x14ac:dyDescent="0.3">
      <c r="A26" s="2" t="s">
        <v>21</v>
      </c>
      <c r="B26" s="15">
        <v>320</v>
      </c>
      <c r="C26" s="15">
        <v>290</v>
      </c>
      <c r="D26" s="15">
        <v>315</v>
      </c>
      <c r="E26" s="2"/>
      <c r="F26" s="2"/>
      <c r="H26" s="6"/>
      <c r="I26" s="25" t="s">
        <v>79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2">
        <v>-9163.5</v>
      </c>
      <c r="Y26" s="22"/>
      <c r="Z26" s="22"/>
      <c r="AA26" s="22"/>
      <c r="AB26" s="22"/>
      <c r="AC26" s="22"/>
      <c r="AD26" s="6"/>
      <c r="AE26" s="6"/>
    </row>
    <row r="27" spans="1:35" x14ac:dyDescent="0.3">
      <c r="A27" s="2" t="s">
        <v>22</v>
      </c>
      <c r="B27" s="15">
        <v>180</v>
      </c>
      <c r="C27" s="18">
        <v>296</v>
      </c>
      <c r="D27" s="18">
        <v>300</v>
      </c>
      <c r="E27" s="2" t="s">
        <v>107</v>
      </c>
      <c r="F27" s="2"/>
      <c r="H27" s="25" t="s">
        <v>80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2">
        <v>-388939.35</v>
      </c>
      <c r="X27" s="22"/>
      <c r="Y27" s="22"/>
      <c r="Z27" s="22"/>
      <c r="AA27" s="22"/>
      <c r="AB27" s="22"/>
      <c r="AC27" s="22"/>
      <c r="AD27" s="6"/>
      <c r="AE27" s="6"/>
      <c r="AI27" s="20"/>
    </row>
    <row r="28" spans="1:35" x14ac:dyDescent="0.3">
      <c r="A28" s="5" t="s">
        <v>105</v>
      </c>
      <c r="B28" s="15">
        <v>10</v>
      </c>
      <c r="C28" s="15">
        <v>17</v>
      </c>
      <c r="D28" s="15">
        <v>30</v>
      </c>
      <c r="E28" s="2" t="s">
        <v>108</v>
      </c>
      <c r="F28" s="2"/>
      <c r="H28" s="26" t="s">
        <v>81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6"/>
      <c r="W28" s="6"/>
      <c r="X28" s="22">
        <v>473010.65</v>
      </c>
      <c r="Y28" s="22"/>
      <c r="Z28" s="22"/>
      <c r="AA28" s="22"/>
      <c r="AB28" s="22"/>
      <c r="AC28" s="22"/>
      <c r="AD28" s="6"/>
      <c r="AE28" s="6"/>
    </row>
    <row r="29" spans="1:35" x14ac:dyDescent="0.3">
      <c r="A29" s="2" t="s">
        <v>23</v>
      </c>
      <c r="B29" s="15">
        <v>27</v>
      </c>
      <c r="C29" s="15">
        <v>20</v>
      </c>
      <c r="D29" s="15">
        <v>10</v>
      </c>
      <c r="E29" s="2" t="s">
        <v>99</v>
      </c>
      <c r="F29" s="2"/>
      <c r="H29" s="26" t="s">
        <v>82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6"/>
      <c r="W29" s="6"/>
      <c r="X29" s="22">
        <v>473010.65</v>
      </c>
      <c r="Y29" s="22"/>
      <c r="Z29" s="22"/>
      <c r="AA29" s="22"/>
      <c r="AB29" s="22"/>
      <c r="AC29" s="22"/>
      <c r="AD29" s="6"/>
      <c r="AE29" s="6"/>
    </row>
    <row r="30" spans="1:35" x14ac:dyDescent="0.3">
      <c r="A30" s="14" t="s">
        <v>85</v>
      </c>
      <c r="B30" s="15">
        <v>7</v>
      </c>
      <c r="C30" s="15">
        <v>11</v>
      </c>
      <c r="D30" s="15">
        <v>12</v>
      </c>
      <c r="E30" s="2" t="s">
        <v>94</v>
      </c>
      <c r="F30" s="2"/>
      <c r="H30" s="26" t="s">
        <v>83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6"/>
      <c r="W30" s="6"/>
      <c r="X30" s="22">
        <v>473010.65</v>
      </c>
      <c r="Y30" s="22"/>
      <c r="Z30" s="22"/>
      <c r="AA30" s="22"/>
      <c r="AB30" s="22"/>
      <c r="AC30" s="22"/>
      <c r="AD30" s="6"/>
      <c r="AE30" s="6"/>
    </row>
    <row r="31" spans="1:35" x14ac:dyDescent="0.3">
      <c r="A31" s="14" t="s">
        <v>86</v>
      </c>
      <c r="B31" s="15">
        <v>10</v>
      </c>
      <c r="C31" s="15">
        <v>8</v>
      </c>
      <c r="D31" s="15">
        <v>10</v>
      </c>
      <c r="E31" s="2" t="s">
        <v>90</v>
      </c>
      <c r="F31" s="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6"/>
      <c r="W31" s="6"/>
      <c r="X31" s="11"/>
      <c r="Y31" s="11"/>
      <c r="Z31" s="11"/>
      <c r="AA31" s="11"/>
      <c r="AB31" s="11"/>
      <c r="AC31" s="11"/>
      <c r="AD31" s="6"/>
      <c r="AE31" s="6"/>
    </row>
    <row r="32" spans="1:35" x14ac:dyDescent="0.3">
      <c r="A32" s="2" t="s">
        <v>24</v>
      </c>
      <c r="B32" s="15"/>
      <c r="C32" s="15">
        <v>14</v>
      </c>
      <c r="D32" s="15">
        <v>13</v>
      </c>
      <c r="E32" s="2"/>
      <c r="F32" s="2"/>
      <c r="H32" s="24" t="s">
        <v>84</v>
      </c>
      <c r="I32" s="24"/>
      <c r="J32" s="24"/>
      <c r="K32" s="24"/>
      <c r="L32" s="24"/>
      <c r="M32" s="25"/>
      <c r="N32" s="6"/>
      <c r="O32" s="6"/>
      <c r="P32" s="6"/>
      <c r="Q32" s="6"/>
      <c r="R32" s="6"/>
      <c r="S32" s="6"/>
      <c r="T32" s="6"/>
      <c r="U32" s="6"/>
      <c r="V32" s="6"/>
      <c r="W32" s="6"/>
      <c r="X32" s="22">
        <v>473010.65</v>
      </c>
      <c r="Y32" s="22"/>
      <c r="Z32" s="22"/>
      <c r="AA32" s="22"/>
      <c r="AB32" s="22"/>
      <c r="AC32" s="22"/>
      <c r="AD32" s="6"/>
      <c r="AE32" s="6"/>
    </row>
    <row r="33" spans="1:33" x14ac:dyDescent="0.3">
      <c r="A33" s="2" t="s">
        <v>25</v>
      </c>
      <c r="B33" s="13">
        <f>SUM(B2:B32)</f>
        <v>1257</v>
      </c>
      <c r="C33" s="13">
        <f>SUM(C2:C32)</f>
        <v>1448</v>
      </c>
      <c r="D33" s="13">
        <f>SUM(D2:D32)</f>
        <v>1481</v>
      </c>
      <c r="E33" s="2"/>
      <c r="F33" s="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3" x14ac:dyDescent="0.3">
      <c r="A34" s="2"/>
      <c r="B34" s="15"/>
      <c r="C34" s="15"/>
      <c r="D34" s="15"/>
      <c r="E34" s="2"/>
      <c r="F34" s="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3" x14ac:dyDescent="0.3">
      <c r="A35" s="2" t="s">
        <v>26</v>
      </c>
      <c r="B35" s="15"/>
      <c r="C35" s="15"/>
      <c r="D35" s="15"/>
      <c r="E35" s="2"/>
      <c r="F35" s="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3" x14ac:dyDescent="0.3">
      <c r="A36" s="2" t="s">
        <v>27</v>
      </c>
      <c r="B36" s="15">
        <v>400</v>
      </c>
      <c r="C36" s="15">
        <v>364</v>
      </c>
      <c r="D36" s="15">
        <v>400</v>
      </c>
      <c r="E36" s="2"/>
      <c r="F36" s="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8"/>
    </row>
    <row r="37" spans="1:33" x14ac:dyDescent="0.3">
      <c r="A37" s="2" t="s">
        <v>28</v>
      </c>
      <c r="B37" s="15">
        <v>180</v>
      </c>
      <c r="C37" s="15">
        <v>419</v>
      </c>
      <c r="D37" s="15">
        <v>300</v>
      </c>
      <c r="E37" s="2" t="s">
        <v>103</v>
      </c>
      <c r="F37" s="2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3" x14ac:dyDescent="0.3">
      <c r="A38" s="2" t="s">
        <v>29</v>
      </c>
      <c r="B38" s="15">
        <v>10</v>
      </c>
      <c r="C38" s="15">
        <v>16</v>
      </c>
      <c r="D38" s="15">
        <v>16</v>
      </c>
      <c r="E38" s="2"/>
      <c r="F38" s="2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3" x14ac:dyDescent="0.3">
      <c r="A39" s="2" t="s">
        <v>30</v>
      </c>
      <c r="B39" s="15">
        <v>210</v>
      </c>
      <c r="C39" s="15">
        <v>220</v>
      </c>
      <c r="D39" s="15">
        <v>215</v>
      </c>
      <c r="E39" s="2"/>
      <c r="F39" s="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3" x14ac:dyDescent="0.3">
      <c r="A40" s="2" t="s">
        <v>31</v>
      </c>
      <c r="B40" s="15">
        <v>145</v>
      </c>
      <c r="C40" s="15">
        <v>163</v>
      </c>
      <c r="D40" s="15">
        <v>180</v>
      </c>
      <c r="E40" s="2"/>
      <c r="F40" s="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3" x14ac:dyDescent="0.3">
      <c r="A41" s="2" t="s">
        <v>32</v>
      </c>
      <c r="B41" s="15">
        <v>263</v>
      </c>
      <c r="C41" s="15">
        <v>280</v>
      </c>
      <c r="D41" s="15">
        <v>300</v>
      </c>
      <c r="E41" s="2"/>
      <c r="F41" s="2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3" x14ac:dyDescent="0.3">
      <c r="A42" s="2" t="s">
        <v>33</v>
      </c>
      <c r="B42" s="15">
        <v>5</v>
      </c>
      <c r="C42" s="15">
        <v>4</v>
      </c>
      <c r="D42" s="15">
        <v>10</v>
      </c>
      <c r="E42" s="2"/>
      <c r="F42" s="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3" x14ac:dyDescent="0.3">
      <c r="A43" s="2" t="s">
        <v>34</v>
      </c>
      <c r="B43" s="15">
        <v>40</v>
      </c>
      <c r="C43" s="15">
        <v>35</v>
      </c>
      <c r="D43" s="15">
        <v>50</v>
      </c>
      <c r="E43" s="2"/>
      <c r="F43" s="2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3" x14ac:dyDescent="0.3">
      <c r="A44" s="2" t="s">
        <v>35</v>
      </c>
      <c r="B44" s="15"/>
      <c r="C44" s="15"/>
      <c r="D44" s="15"/>
      <c r="E44" s="2"/>
      <c r="F44" s="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3" x14ac:dyDescent="0.3">
      <c r="A45" s="2" t="s">
        <v>24</v>
      </c>
      <c r="B45" s="15">
        <v>5</v>
      </c>
      <c r="C45" s="15">
        <v>7</v>
      </c>
      <c r="D45" s="15">
        <v>10</v>
      </c>
      <c r="E45" s="2" t="s">
        <v>87</v>
      </c>
      <c r="F45" s="2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3" x14ac:dyDescent="0.3">
      <c r="A46" s="2" t="s">
        <v>25</v>
      </c>
      <c r="B46" s="13">
        <f>SUM(B36:B45)</f>
        <v>1258</v>
      </c>
      <c r="C46" s="13">
        <f>SUM(C36:C45)</f>
        <v>1508</v>
      </c>
      <c r="D46" s="13">
        <f>SUM(D36:D45)</f>
        <v>1481</v>
      </c>
      <c r="E46" s="2"/>
      <c r="F46" s="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3" x14ac:dyDescent="0.3">
      <c r="A47" s="4" t="s">
        <v>36</v>
      </c>
      <c r="B47" s="13">
        <f>B46-B33</f>
        <v>1</v>
      </c>
      <c r="C47" s="13">
        <f>C46-C33</f>
        <v>60</v>
      </c>
      <c r="D47" s="13">
        <f>D46-D33</f>
        <v>0</v>
      </c>
      <c r="E47" s="2"/>
      <c r="F47" s="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3" x14ac:dyDescent="0.3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G48" s="17"/>
    </row>
    <row r="49" spans="1:33" x14ac:dyDescent="0.3">
      <c r="A49" t="s">
        <v>119</v>
      </c>
      <c r="B49"/>
      <c r="C49" s="1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G49" s="17"/>
    </row>
    <row r="50" spans="1:33" x14ac:dyDescent="0.3">
      <c r="B50"/>
      <c r="C50" s="1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19"/>
      <c r="AF50" s="21"/>
      <c r="AG50" s="21"/>
    </row>
    <row r="51" spans="1:33" x14ac:dyDescent="0.3">
      <c r="A51" s="19" t="s">
        <v>110</v>
      </c>
      <c r="B51" s="21">
        <v>18481</v>
      </c>
      <c r="C51" s="21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19"/>
      <c r="AF51" s="21"/>
      <c r="AG51" s="21"/>
    </row>
    <row r="52" spans="1:33" x14ac:dyDescent="0.3">
      <c r="A52" s="19" t="s">
        <v>111</v>
      </c>
      <c r="B52" s="21">
        <v>37464</v>
      </c>
      <c r="C52" s="21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19"/>
      <c r="AF52" s="21"/>
      <c r="AG52" s="21"/>
    </row>
    <row r="53" spans="1:33" x14ac:dyDescent="0.3">
      <c r="A53" s="19" t="s">
        <v>112</v>
      </c>
      <c r="B53" s="21">
        <v>38573</v>
      </c>
      <c r="C53" s="21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19"/>
      <c r="AF53" s="21"/>
      <c r="AG53" s="21"/>
    </row>
    <row r="54" spans="1:33" x14ac:dyDescent="0.3">
      <c r="A54" s="19" t="s">
        <v>113</v>
      </c>
      <c r="B54" s="21">
        <v>58223</v>
      </c>
      <c r="C54" s="21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19"/>
      <c r="AF54" s="21"/>
      <c r="AG54" s="21"/>
    </row>
    <row r="55" spans="1:33" x14ac:dyDescent="0.3">
      <c r="A55" s="19" t="s">
        <v>114</v>
      </c>
      <c r="B55" s="21">
        <v>68861</v>
      </c>
      <c r="C55" s="21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19"/>
      <c r="AF55" s="21"/>
      <c r="AG55" s="21"/>
    </row>
    <row r="56" spans="1:33" x14ac:dyDescent="0.3">
      <c r="A56" s="19" t="s">
        <v>115</v>
      </c>
      <c r="B56" s="21">
        <v>92486</v>
      </c>
      <c r="C56" s="21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19"/>
      <c r="AF56" s="21"/>
      <c r="AG56" s="21"/>
    </row>
    <row r="57" spans="1:33" x14ac:dyDescent="0.3">
      <c r="A57" s="19" t="s">
        <v>116</v>
      </c>
      <c r="B57" s="21">
        <v>97491</v>
      </c>
      <c r="C57" s="21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19"/>
      <c r="AF57" s="21"/>
      <c r="AG57" s="21"/>
    </row>
    <row r="58" spans="1:33" x14ac:dyDescent="0.3">
      <c r="A58" s="19" t="s">
        <v>117</v>
      </c>
      <c r="B58" s="21">
        <v>98061</v>
      </c>
      <c r="C58" s="2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19"/>
      <c r="AF58" s="21"/>
      <c r="AG58" s="21"/>
    </row>
    <row r="59" spans="1:33" x14ac:dyDescent="0.3">
      <c r="A59" s="19" t="s">
        <v>118</v>
      </c>
      <c r="B59" s="21">
        <v>119311</v>
      </c>
      <c r="C59" s="21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19"/>
      <c r="AF59" s="21"/>
      <c r="AG59" s="21"/>
    </row>
    <row r="60" spans="1:33" x14ac:dyDescent="0.3">
      <c r="A60" s="19" t="s">
        <v>114</v>
      </c>
      <c r="B60" s="21">
        <v>136292</v>
      </c>
      <c r="C60" s="21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3" x14ac:dyDescent="0.3"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3" x14ac:dyDescent="0.3"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3" x14ac:dyDescent="0.3"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3" x14ac:dyDescent="0.3"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8:31" x14ac:dyDescent="0.3"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8:31" x14ac:dyDescent="0.3"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8:31" x14ac:dyDescent="0.3"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8:31" x14ac:dyDescent="0.3"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8:31" x14ac:dyDescent="0.3"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8:31" x14ac:dyDescent="0.3"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8:31" x14ac:dyDescent="0.3"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8:31" x14ac:dyDescent="0.3"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8:31" x14ac:dyDescent="0.3"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8:31" x14ac:dyDescent="0.3"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8:31" x14ac:dyDescent="0.3"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8:31" x14ac:dyDescent="0.3"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8:31" x14ac:dyDescent="0.3"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8:31" x14ac:dyDescent="0.3"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8:31" x14ac:dyDescent="0.3"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8:31" x14ac:dyDescent="0.3"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8:31" x14ac:dyDescent="0.3"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8:31" x14ac:dyDescent="0.3">
      <c r="H82" s="6"/>
      <c r="I82" s="23"/>
      <c r="J82" s="23"/>
      <c r="K82" s="23"/>
      <c r="L82" s="23"/>
      <c r="M82" s="23"/>
      <c r="N82" s="23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8:31" x14ac:dyDescent="0.3">
      <c r="H83" s="6"/>
      <c r="I83" s="9"/>
      <c r="J83" s="9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8:31" x14ac:dyDescent="0.3">
      <c r="H84" s="6"/>
      <c r="I84" s="6"/>
      <c r="J84" s="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8:31" x14ac:dyDescent="0.3">
      <c r="H85" s="6"/>
      <c r="I85" s="9"/>
      <c r="J85" s="8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8:31" x14ac:dyDescent="0.3">
      <c r="H86" s="6"/>
      <c r="I86" s="6"/>
      <c r="J86" s="9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8:31" x14ac:dyDescent="0.3"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8:31" x14ac:dyDescent="0.3"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8:31" x14ac:dyDescent="0.3"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8:31" x14ac:dyDescent="0.3"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8:31" x14ac:dyDescent="0.3"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8:31" x14ac:dyDescent="0.3"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8:31" x14ac:dyDescent="0.3"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8:31" x14ac:dyDescent="0.3"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</sheetData>
  <mergeCells count="77">
    <mergeCell ref="B60:C6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L4:V4"/>
    <mergeCell ref="L5:V5"/>
    <mergeCell ref="I2:Z2"/>
    <mergeCell ref="L3:V3"/>
    <mergeCell ref="W3:AC3"/>
    <mergeCell ref="W5:AC5"/>
    <mergeCell ref="W4:AC4"/>
    <mergeCell ref="H8:T8"/>
    <mergeCell ref="L6:V6"/>
    <mergeCell ref="W6:AC6"/>
    <mergeCell ref="I7:W7"/>
    <mergeCell ref="X7:AC7"/>
    <mergeCell ref="L13:V13"/>
    <mergeCell ref="L14:V14"/>
    <mergeCell ref="L11:V11"/>
    <mergeCell ref="L12:V12"/>
    <mergeCell ref="I9:Z9"/>
    <mergeCell ref="L10:V10"/>
    <mergeCell ref="W10:AC10"/>
    <mergeCell ref="W12:AC12"/>
    <mergeCell ref="W14:AC14"/>
    <mergeCell ref="W13:AC13"/>
    <mergeCell ref="W11:AC11"/>
    <mergeCell ref="L17:V17"/>
    <mergeCell ref="W17:AC17"/>
    <mergeCell ref="I18:W18"/>
    <mergeCell ref="L15:V15"/>
    <mergeCell ref="L16:V16"/>
    <mergeCell ref="X18:AC18"/>
    <mergeCell ref="W16:AC16"/>
    <mergeCell ref="W15:AC15"/>
    <mergeCell ref="L23:V23"/>
    <mergeCell ref="L24:V24"/>
    <mergeCell ref="L21:V21"/>
    <mergeCell ref="L22:V22"/>
    <mergeCell ref="I19:Z19"/>
    <mergeCell ref="L20:V20"/>
    <mergeCell ref="W20:AC20"/>
    <mergeCell ref="W24:AC24"/>
    <mergeCell ref="W23:AC23"/>
    <mergeCell ref="W22:AC22"/>
    <mergeCell ref="W21:AC21"/>
    <mergeCell ref="H27:V27"/>
    <mergeCell ref="H28:U28"/>
    <mergeCell ref="L25:V25"/>
    <mergeCell ref="W25:AC25"/>
    <mergeCell ref="I26:W26"/>
    <mergeCell ref="W27:AC27"/>
    <mergeCell ref="X26:AC26"/>
    <mergeCell ref="X32:AC32"/>
    <mergeCell ref="X30:AC30"/>
    <mergeCell ref="X29:AC29"/>
    <mergeCell ref="X28:AC28"/>
    <mergeCell ref="I82:N82"/>
    <mergeCell ref="H32:M32"/>
    <mergeCell ref="H29:U29"/>
    <mergeCell ref="H30:U30"/>
    <mergeCell ref="AF50:AG50"/>
    <mergeCell ref="AF51:AG51"/>
    <mergeCell ref="AF52:AG52"/>
    <mergeCell ref="AF53:AG53"/>
    <mergeCell ref="AF54:AG54"/>
    <mergeCell ref="AF55:AG55"/>
    <mergeCell ref="AF56:AG56"/>
    <mergeCell ref="AF57:AG57"/>
    <mergeCell ref="AF58:AG58"/>
    <mergeCell ref="AF59:AG59"/>
  </mergeCells>
  <pageMargins left="0.23622047244094491" right="0.23622047244094491" top="0.74803149606299213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Karlstörm</dc:creator>
  <cp:lastModifiedBy>Krokeks IF</cp:lastModifiedBy>
  <cp:lastPrinted>2019-01-16T18:23:27Z</cp:lastPrinted>
  <dcterms:created xsi:type="dcterms:W3CDTF">2016-12-09T15:15:50Z</dcterms:created>
  <dcterms:modified xsi:type="dcterms:W3CDTF">2019-01-17T09:12:22Z</dcterms:modified>
</cp:coreProperties>
</file>