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geringskansliet.se\Userdata\ACN0224A\Desktop\Blandat\Privat\KSK\"/>
    </mc:Choice>
  </mc:AlternateContent>
  <bookViews>
    <workbookView xWindow="240" yWindow="75" windowWidth="20115" windowHeight="7455" activeTab="2"/>
  </bookViews>
  <sheets>
    <sheet name="Mål 2016" sheetId="1" r:id="rId1"/>
    <sheet name="Mål 2017" sheetId="2" r:id="rId2"/>
    <sheet name="Mål 2018" sheetId="3" r:id="rId3"/>
  </sheets>
  <calcPr calcId="171027"/>
</workbook>
</file>

<file path=xl/calcChain.xml><?xml version="1.0" encoding="utf-8"?>
<calcChain xmlns="http://schemas.openxmlformats.org/spreadsheetml/2006/main">
  <c r="R20" i="3" l="1"/>
  <c r="AR20" i="3" s="1"/>
  <c r="AQ20" i="3"/>
  <c r="AD20" i="3"/>
  <c r="AS20" i="3" s="1"/>
  <c r="AS6" i="3"/>
  <c r="AQ6" i="3"/>
  <c r="AQ5" i="3"/>
  <c r="AD6" i="3"/>
  <c r="AD5" i="3"/>
  <c r="AS5" i="3" s="1"/>
  <c r="R6" i="3"/>
  <c r="AR6" i="3" s="1"/>
  <c r="R5" i="3"/>
  <c r="AR5" i="3" s="1"/>
  <c r="AQ10" i="3"/>
  <c r="AQ9" i="3"/>
  <c r="AQ11" i="3"/>
  <c r="AQ8" i="3"/>
  <c r="AQ16" i="3"/>
  <c r="AQ12" i="3"/>
  <c r="AQ14" i="3"/>
  <c r="AQ17" i="3"/>
  <c r="AQ18" i="3"/>
  <c r="AQ13" i="3"/>
  <c r="AQ15" i="3"/>
  <c r="AQ19" i="3"/>
  <c r="AQ7" i="3"/>
  <c r="R10" i="3"/>
  <c r="AR10" i="3" s="1"/>
  <c r="R9" i="3"/>
  <c r="AR9" i="3" s="1"/>
  <c r="R11" i="3"/>
  <c r="AR11" i="3" s="1"/>
  <c r="R8" i="3"/>
  <c r="AR8" i="3" s="1"/>
  <c r="R16" i="3"/>
  <c r="AR16" i="3" s="1"/>
  <c r="R12" i="3"/>
  <c r="AR12" i="3" s="1"/>
  <c r="R14" i="3"/>
  <c r="AR14" i="3" s="1"/>
  <c r="R17" i="3"/>
  <c r="AR17" i="3" s="1"/>
  <c r="R18" i="3"/>
  <c r="AR18" i="3" s="1"/>
  <c r="R13" i="3"/>
  <c r="AR13" i="3" s="1"/>
  <c r="R15" i="3"/>
  <c r="AR15" i="3" s="1"/>
  <c r="R19" i="3"/>
  <c r="AR19" i="3" s="1"/>
  <c r="R7" i="3"/>
  <c r="AR7" i="3" s="1"/>
  <c r="AD10" i="3"/>
  <c r="AS10" i="3" s="1"/>
  <c r="AD9" i="3"/>
  <c r="AS9" i="3" s="1"/>
  <c r="AD11" i="3"/>
  <c r="AS11" i="3" s="1"/>
  <c r="AD8" i="3"/>
  <c r="AS8" i="3" s="1"/>
  <c r="AD16" i="3"/>
  <c r="AS16" i="3" s="1"/>
  <c r="AD12" i="3"/>
  <c r="AS12" i="3" s="1"/>
  <c r="AD14" i="3"/>
  <c r="AS14" i="3" s="1"/>
  <c r="AD17" i="3"/>
  <c r="AS17" i="3" s="1"/>
  <c r="AD18" i="3"/>
  <c r="AS18" i="3" s="1"/>
  <c r="AD13" i="3"/>
  <c r="AS13" i="3" s="1"/>
  <c r="AD15" i="3"/>
  <c r="AS15" i="3" s="1"/>
  <c r="AD19" i="3"/>
  <c r="AS19" i="3" s="1"/>
  <c r="AD7" i="3"/>
  <c r="AS7" i="3" s="1"/>
  <c r="AT13" i="3" l="1"/>
  <c r="AT11" i="3"/>
  <c r="AT20" i="3"/>
  <c r="AT5" i="3"/>
  <c r="AT6" i="3"/>
  <c r="AT7" i="3"/>
  <c r="AT9" i="3"/>
  <c r="AT12" i="3"/>
  <c r="AT10" i="3"/>
  <c r="AT19" i="3"/>
  <c r="AT17" i="3"/>
  <c r="AT8" i="3"/>
  <c r="AT18" i="3"/>
  <c r="AT16" i="3"/>
  <c r="AT15" i="3"/>
  <c r="AT14" i="3"/>
  <c r="M16" i="2"/>
  <c r="N16" i="2"/>
  <c r="O14" i="2" l="1"/>
  <c r="O15" i="2"/>
  <c r="AN14" i="2"/>
  <c r="AO14" i="2" s="1"/>
  <c r="AN15" i="2"/>
  <c r="AO15" i="2" s="1"/>
  <c r="AM14" i="2"/>
  <c r="AM15" i="2"/>
  <c r="AI16" i="2"/>
  <c r="AJ16" i="2"/>
  <c r="AK16" i="2"/>
  <c r="AE16" i="2"/>
  <c r="AF16" i="2"/>
  <c r="AG16" i="2"/>
  <c r="AH16" i="2"/>
  <c r="AL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L16" i="2"/>
  <c r="K16" i="2"/>
  <c r="J16" i="2"/>
  <c r="I16" i="2"/>
  <c r="H16" i="2"/>
  <c r="G16" i="2"/>
  <c r="F16" i="2"/>
  <c r="E16" i="2"/>
  <c r="D16" i="2"/>
  <c r="C16" i="2"/>
  <c r="AN13" i="2"/>
  <c r="O13" i="2"/>
  <c r="AM13" i="2" s="1"/>
  <c r="AN8" i="2"/>
  <c r="O8" i="2"/>
  <c r="AM8" i="2" s="1"/>
  <c r="AN11" i="2"/>
  <c r="O11" i="2"/>
  <c r="AM11" i="2" s="1"/>
  <c r="AN12" i="2"/>
  <c r="O12" i="2"/>
  <c r="AM12" i="2" s="1"/>
  <c r="AN7" i="2"/>
  <c r="O7" i="2"/>
  <c r="AM7" i="2" s="1"/>
  <c r="AN10" i="2"/>
  <c r="O10" i="2"/>
  <c r="AM10" i="2" s="1"/>
  <c r="AN5" i="2"/>
  <c r="O5" i="2"/>
  <c r="AM5" i="2" s="1"/>
  <c r="AN4" i="2"/>
  <c r="O4" i="2"/>
  <c r="AM4" i="2" s="1"/>
  <c r="AN9" i="2"/>
  <c r="O9" i="2"/>
  <c r="AM9" i="2" s="1"/>
  <c r="AN6" i="2"/>
  <c r="O6" i="2"/>
  <c r="AM6" i="2" s="1"/>
  <c r="AN3" i="2"/>
  <c r="O3" i="2"/>
  <c r="AM3" i="2" s="1"/>
  <c r="AO5" i="2" l="1"/>
  <c r="AO6" i="2"/>
  <c r="AO3" i="2"/>
  <c r="AO13" i="2"/>
  <c r="AO12" i="2"/>
  <c r="AO8" i="2"/>
  <c r="AN16" i="2"/>
  <c r="AO10" i="2"/>
  <c r="AO7" i="2"/>
  <c r="AO9" i="2"/>
  <c r="O16" i="2"/>
  <c r="AM16" i="2" s="1"/>
  <c r="AO4" i="2"/>
  <c r="AO11" i="2"/>
  <c r="U18" i="1"/>
  <c r="AO16" i="2" l="1"/>
  <c r="R18" i="1"/>
  <c r="S18" i="1"/>
  <c r="T18" i="1"/>
  <c r="AN17" i="1" l="1"/>
  <c r="AO17" i="1" s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3" i="1"/>
  <c r="L18" i="1"/>
  <c r="M18" i="1"/>
  <c r="N18" i="1"/>
  <c r="O18" i="1"/>
  <c r="P18" i="1"/>
  <c r="Q18" i="1"/>
  <c r="AN16" i="1"/>
  <c r="AO16" i="1" s="1"/>
  <c r="K18" i="1"/>
  <c r="C18" i="1" l="1"/>
  <c r="D18" i="1"/>
  <c r="E18" i="1"/>
  <c r="F18" i="1"/>
  <c r="G18" i="1"/>
  <c r="H18" i="1"/>
  <c r="I18" i="1"/>
  <c r="J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B18" i="1"/>
  <c r="AN3" i="1"/>
  <c r="AN5" i="1"/>
  <c r="AN6" i="1"/>
  <c r="AN7" i="1"/>
  <c r="AN8" i="1"/>
  <c r="AN9" i="1"/>
  <c r="AN10" i="1"/>
  <c r="AN11" i="1"/>
  <c r="AN12" i="1"/>
  <c r="AN13" i="1"/>
  <c r="AN14" i="1"/>
  <c r="AN15" i="1"/>
  <c r="AN4" i="1"/>
  <c r="AO4" i="1" l="1"/>
  <c r="V18" i="1"/>
  <c r="AO11" i="1"/>
  <c r="AO6" i="1"/>
  <c r="AO9" i="1"/>
  <c r="AN18" i="1"/>
  <c r="AO15" i="1"/>
  <c r="AO14" i="1"/>
  <c r="AO10" i="1"/>
  <c r="AO13" i="1"/>
  <c r="AO5" i="1"/>
  <c r="AO12" i="1"/>
  <c r="AO8" i="1"/>
  <c r="AO3" i="1"/>
  <c r="AO7" i="1"/>
  <c r="AO18" i="1" l="1"/>
</calcChain>
</file>

<file path=xl/sharedStrings.xml><?xml version="1.0" encoding="utf-8"?>
<sst xmlns="http://schemas.openxmlformats.org/spreadsheetml/2006/main" count="179" uniqueCount="126">
  <si>
    <t>David D</t>
  </si>
  <si>
    <t>David R</t>
  </si>
  <si>
    <t>Monne</t>
  </si>
  <si>
    <t>Axel</t>
  </si>
  <si>
    <t>Walid</t>
  </si>
  <si>
    <t>Plantin</t>
  </si>
  <si>
    <t>Mackan</t>
  </si>
  <si>
    <t>Anton</t>
  </si>
  <si>
    <t>Tim</t>
  </si>
  <si>
    <t>Theo</t>
  </si>
  <si>
    <t>Adam</t>
  </si>
  <si>
    <t>Carl</t>
  </si>
  <si>
    <t>Malmköping</t>
  </si>
  <si>
    <t>Gnesta</t>
  </si>
  <si>
    <t>Flens IF</t>
  </si>
  <si>
    <t>Bissarna</t>
  </si>
  <si>
    <t>Värmbol</t>
  </si>
  <si>
    <t>Vrena</t>
  </si>
  <si>
    <t>Victor</t>
  </si>
  <si>
    <t>Floda</t>
  </si>
  <si>
    <t>Vingåker</t>
  </si>
  <si>
    <t>Assyriska</t>
  </si>
  <si>
    <t>Flens romska</t>
  </si>
  <si>
    <t>KAIK</t>
  </si>
  <si>
    <t>Åby</t>
  </si>
  <si>
    <t>Trosa</t>
  </si>
  <si>
    <t>KG Spånga</t>
  </si>
  <si>
    <t>KG Svärtinge</t>
  </si>
  <si>
    <t>KG Forward</t>
  </si>
  <si>
    <t>Trosa DM</t>
  </si>
  <si>
    <t>Mariefred DM</t>
  </si>
  <si>
    <t>City DM</t>
  </si>
  <si>
    <t>DC Tynset</t>
  </si>
  <si>
    <t>DC Värmdö</t>
  </si>
  <si>
    <t>DC Strömsbro</t>
  </si>
  <si>
    <t>DC Hanviken</t>
  </si>
  <si>
    <t>Ömer</t>
  </si>
  <si>
    <t>DFK Värmbol</t>
  </si>
  <si>
    <t>Ej serie</t>
  </si>
  <si>
    <t>Totalt</t>
  </si>
  <si>
    <t>Serie</t>
  </si>
  <si>
    <t>Målskyttar 2016</t>
  </si>
  <si>
    <t>Flen</t>
  </si>
  <si>
    <t>Bis</t>
  </si>
  <si>
    <t>Självmål</t>
  </si>
  <si>
    <t>Flen romska</t>
  </si>
  <si>
    <t>Målskyttar 2017</t>
  </si>
  <si>
    <t>Örebro 12 mars 1-1</t>
  </si>
  <si>
    <t>Hammarby 12 mars 0-0</t>
  </si>
  <si>
    <t>BP 12 mars 2-2</t>
  </si>
  <si>
    <t>Åby 19 mars 10-1</t>
  </si>
  <si>
    <t>Zack</t>
  </si>
  <si>
    <t>Abdikarin</t>
  </si>
  <si>
    <t>Adbi</t>
  </si>
  <si>
    <t>Söderköping 25 mars 0-1</t>
  </si>
  <si>
    <t>Västra Husby 25 mars 2-0</t>
  </si>
  <si>
    <t>Lindö den 25 mars 3-0</t>
  </si>
  <si>
    <t>Assyriska Npg 25 mars 6-1</t>
  </si>
  <si>
    <t>City 1 april 3-3</t>
  </si>
  <si>
    <t>Värmbol DM 1-4</t>
  </si>
  <si>
    <t>Malmköping 7-2</t>
  </si>
  <si>
    <t>Aguero</t>
  </si>
  <si>
    <t>Triangeln DM 3-2</t>
  </si>
  <si>
    <t>Mohamud</t>
  </si>
  <si>
    <t>Noa</t>
  </si>
  <si>
    <t>City 1-6</t>
  </si>
  <si>
    <t>Södertälje 3-1</t>
  </si>
  <si>
    <t>Södertälje DM 6-1</t>
  </si>
  <si>
    <t>Trosa/V 4-2</t>
  </si>
  <si>
    <t>BK Sport 5-5 DM</t>
  </si>
  <si>
    <t>Vingåker 3-0</t>
  </si>
  <si>
    <t>Assyriska P02</t>
  </si>
  <si>
    <t>Assyriska P03</t>
  </si>
  <si>
    <t>Värmbol 1-5</t>
  </si>
  <si>
    <t>Järla 4-0</t>
  </si>
  <si>
    <t>Bråten 0-1</t>
  </si>
  <si>
    <t>Kvarnsveden 1-1</t>
  </si>
  <si>
    <t>Brage 0-4</t>
  </si>
  <si>
    <t>Kvarnsv 2-3</t>
  </si>
  <si>
    <t>Värmbol P03 2-2</t>
  </si>
  <si>
    <t>DFK 9-3</t>
  </si>
  <si>
    <t>Viljan 3-3</t>
  </si>
  <si>
    <t>FlenRomska 3-1</t>
  </si>
  <si>
    <t>Oxelösund 3-1</t>
  </si>
  <si>
    <t>Floda 6-1</t>
  </si>
  <si>
    <t>BK Sport 1-1</t>
  </si>
  <si>
    <t>Trosa 1-3</t>
  </si>
  <si>
    <t>Målskyttar 2018</t>
  </si>
  <si>
    <t>VFC P03</t>
  </si>
  <si>
    <t>VFC P02</t>
  </si>
  <si>
    <t>Motstånd</t>
  </si>
  <si>
    <t>Datum</t>
  </si>
  <si>
    <t>Egna mål</t>
  </si>
  <si>
    <t>Insläppta</t>
  </si>
  <si>
    <t>IFK Norrk</t>
  </si>
  <si>
    <t>Söderköping</t>
  </si>
  <si>
    <t>IFK Nyk. Jun</t>
  </si>
  <si>
    <t>Oxelösund</t>
  </si>
  <si>
    <t>Meinhold</t>
  </si>
  <si>
    <t>Kumla</t>
  </si>
  <si>
    <t>Internmatch</t>
  </si>
  <si>
    <t>Sead</t>
  </si>
  <si>
    <t>Träning</t>
  </si>
  <si>
    <t>Skogstorp</t>
  </si>
  <si>
    <t>Etuna Syr</t>
  </si>
  <si>
    <t>FlenRomska</t>
  </si>
  <si>
    <t>Enhörna</t>
  </si>
  <si>
    <t>Fana</t>
  </si>
  <si>
    <t>IFK Nyk 03</t>
  </si>
  <si>
    <t>Cup</t>
  </si>
  <si>
    <t>Värsås</t>
  </si>
  <si>
    <t>Mariestad</t>
  </si>
  <si>
    <t>Lidköping</t>
  </si>
  <si>
    <t>Alingsås</t>
  </si>
  <si>
    <t>Skövde</t>
  </si>
  <si>
    <t>Lidingö</t>
  </si>
  <si>
    <t>VFC 03</t>
  </si>
  <si>
    <t>Trosa/Vhärad</t>
  </si>
  <si>
    <t>Hjulsbro</t>
  </si>
  <si>
    <t>Ängby</t>
  </si>
  <si>
    <t>Etuna syr</t>
  </si>
  <si>
    <t>Statistik</t>
  </si>
  <si>
    <t>10 vinst</t>
  </si>
  <si>
    <t>Träningsmatcher</t>
  </si>
  <si>
    <t>Cupmatcher</t>
  </si>
  <si>
    <t>Seriematcher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</si>
</sst>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3" borderId="0" xfId="0" applyFont="1" applyFill="1"/>
    <xf numFmtId="0" fontId="2" fillId="3" borderId="0" xfId="0" applyFont="1" applyFill="1"/>
    <xf numFmtId="0" fontId="2" fillId="0" borderId="0" xfId="0" applyFont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1" fillId="3" borderId="1" xfId="0" applyFont="1" applyFill="1" applyBorder="1"/>
    <xf numFmtId="1" fontId="1" fillId="3" borderId="1" xfId="0" applyNumberFormat="1" applyFont="1" applyFill="1" applyBorder="1"/>
    <xf numFmtId="1" fontId="0" fillId="0" borderId="0" xfId="0" applyNumberForma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3" fillId="0" borderId="0" xfId="0" applyFont="1" applyAlignment="1">
      <alignment vertical="center"/>
    </xf>
    <xf numFmtId="0" fontId="4" fillId="3" borderId="0" xfId="0" applyFont="1" applyFill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20</xdr:row>
      <xdr:rowOff>0</xdr:rowOff>
    </xdr:from>
    <xdr:to>
      <xdr:col>11</xdr:col>
      <xdr:colOff>761055</xdr:colOff>
      <xdr:row>43</xdr:row>
      <xdr:rowOff>170881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971925"/>
          <a:ext cx="7561905" cy="455238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19</xdr:row>
      <xdr:rowOff>180975</xdr:rowOff>
    </xdr:from>
    <xdr:to>
      <xdr:col>27</xdr:col>
      <xdr:colOff>56199</xdr:colOff>
      <xdr:row>43</xdr:row>
      <xdr:rowOff>151832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3962400"/>
          <a:ext cx="7609524" cy="45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0</xdr:colOff>
      <xdr:row>2</xdr:row>
      <xdr:rowOff>0</xdr:rowOff>
    </xdr:from>
    <xdr:to>
      <xdr:col>54</xdr:col>
      <xdr:colOff>313371</xdr:colOff>
      <xdr:row>25</xdr:row>
      <xdr:rowOff>94675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0" y="400050"/>
          <a:ext cx="7628571" cy="4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21</xdr:row>
      <xdr:rowOff>40393</xdr:rowOff>
    </xdr:from>
    <xdr:to>
      <xdr:col>10</xdr:col>
      <xdr:colOff>190499</xdr:colOff>
      <xdr:row>56</xdr:row>
      <xdr:rowOff>155731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3811DC0-7E43-47EE-95AC-AD64579DD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279018"/>
          <a:ext cx="8120062" cy="6782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N2" sqref="AN2"/>
    </sheetView>
  </sheetViews>
  <sheetFormatPr defaultRowHeight="15" outlineLevelCol="1" x14ac:dyDescent="0.25"/>
  <cols>
    <col min="1" max="1" width="16.85546875" bestFit="1" customWidth="1"/>
    <col min="2" max="2" width="12.42578125" customWidth="1" outlineLevel="1"/>
    <col min="3" max="3" width="7.5703125" customWidth="1" outlineLevel="1"/>
    <col min="4" max="4" width="8" customWidth="1" outlineLevel="1"/>
    <col min="5" max="5" width="9" customWidth="1" outlineLevel="1"/>
    <col min="6" max="6" width="8.7109375" customWidth="1" outlineLevel="1"/>
    <col min="7" max="7" width="6.42578125" customWidth="1" outlineLevel="1"/>
    <col min="8" max="8" width="6" customWidth="1" outlineLevel="1"/>
    <col min="9" max="9" width="9.140625" customWidth="1" outlineLevel="1"/>
    <col min="10" max="11" width="9.7109375" customWidth="1" outlineLevel="1"/>
    <col min="12" max="12" width="12.42578125" customWidth="1" outlineLevel="1"/>
    <col min="13" max="13" width="7.5703125" customWidth="1" outlineLevel="1"/>
    <col min="14" max="14" width="6" customWidth="1" outlineLevel="1"/>
    <col min="15" max="15" width="4.85546875" customWidth="1" outlineLevel="1"/>
    <col min="16" max="16" width="3.85546875" customWidth="1" outlineLevel="1"/>
    <col min="17" max="17" width="8.7109375" customWidth="1" outlineLevel="1"/>
    <col min="18" max="18" width="9.7109375" customWidth="1" outlineLevel="1"/>
    <col min="19" max="19" width="6.42578125" customWidth="1" outlineLevel="1"/>
    <col min="20" max="20" width="9.140625" customWidth="1" outlineLevel="1"/>
    <col min="21" max="21" width="12.140625" customWidth="1" outlineLevel="1"/>
    <col min="22" max="22" width="5.5703125" bestFit="1" customWidth="1"/>
    <col min="23" max="23" width="5.140625" customWidth="1" outlineLevel="1"/>
    <col min="24" max="24" width="4.42578125" customWidth="1" outlineLevel="1"/>
    <col min="25" max="25" width="6.140625" customWidth="1" outlineLevel="1"/>
    <col min="26" max="26" width="10.85546875" customWidth="1" outlineLevel="1"/>
    <col min="27" max="27" width="12.7109375" customWidth="1" outlineLevel="1"/>
    <col min="28" max="28" width="11.5703125" customWidth="1" outlineLevel="1"/>
    <col min="29" max="29" width="12.42578125" customWidth="1" outlineLevel="1"/>
    <col min="30" max="30" width="10" customWidth="1" outlineLevel="1"/>
    <col min="31" max="31" width="14.140625" customWidth="1" outlineLevel="1"/>
    <col min="32" max="32" width="8.42578125" customWidth="1" outlineLevel="1"/>
    <col min="33" max="33" width="10.42578125" customWidth="1" outlineLevel="1"/>
    <col min="34" max="34" width="11.42578125" customWidth="1" outlineLevel="1"/>
    <col min="35" max="35" width="13.7109375" customWidth="1" outlineLevel="1"/>
    <col min="36" max="36" width="12.85546875" customWidth="1" outlineLevel="1"/>
    <col min="37" max="37" width="11.42578125" customWidth="1" outlineLevel="1"/>
    <col min="38" max="38" width="12.85546875" customWidth="1" outlineLevel="1"/>
    <col min="39" max="39" width="5.5703125" customWidth="1" outlineLevel="1"/>
    <col min="40" max="40" width="7.85546875" bestFit="1" customWidth="1"/>
    <col min="41" max="41" width="6.42578125" bestFit="1" customWidth="1"/>
  </cols>
  <sheetData>
    <row r="1" spans="1:41" s="4" customFormat="1" ht="15.75" x14ac:dyDescent="0.25">
      <c r="A1" s="2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s="4" customFormat="1" ht="15.75" x14ac:dyDescent="0.25">
      <c r="A2" s="5"/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12</v>
      </c>
      <c r="M2" s="5" t="s">
        <v>13</v>
      </c>
      <c r="N2" s="5" t="s">
        <v>19</v>
      </c>
      <c r="O2" s="5" t="s">
        <v>42</v>
      </c>
      <c r="P2" s="5" t="s">
        <v>43</v>
      </c>
      <c r="Q2" s="5" t="s">
        <v>16</v>
      </c>
      <c r="R2" s="5" t="s">
        <v>21</v>
      </c>
      <c r="S2" s="5" t="s">
        <v>17</v>
      </c>
      <c r="T2" s="5" t="s">
        <v>20</v>
      </c>
      <c r="U2" s="5" t="s">
        <v>45</v>
      </c>
      <c r="V2" s="5" t="s">
        <v>40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12</v>
      </c>
      <c r="AD2" s="5" t="s">
        <v>29</v>
      </c>
      <c r="AE2" s="5" t="s">
        <v>30</v>
      </c>
      <c r="AF2" s="5" t="s">
        <v>31</v>
      </c>
      <c r="AG2" s="5" t="s">
        <v>32</v>
      </c>
      <c r="AH2" s="5" t="s">
        <v>33</v>
      </c>
      <c r="AI2" s="5" t="s">
        <v>34</v>
      </c>
      <c r="AJ2" s="5" t="s">
        <v>35</v>
      </c>
      <c r="AK2" s="5" t="s">
        <v>33</v>
      </c>
      <c r="AL2" s="5" t="s">
        <v>37</v>
      </c>
      <c r="AM2" s="5" t="s">
        <v>40</v>
      </c>
      <c r="AN2" s="5" t="s">
        <v>38</v>
      </c>
      <c r="AO2" s="5" t="s">
        <v>39</v>
      </c>
    </row>
    <row r="3" spans="1:41" s="8" customFormat="1" ht="15.75" x14ac:dyDescent="0.25">
      <c r="A3" s="6" t="s">
        <v>1</v>
      </c>
      <c r="B3" s="7"/>
      <c r="C3" s="7">
        <v>2</v>
      </c>
      <c r="D3" s="7"/>
      <c r="E3" s="7">
        <v>1</v>
      </c>
      <c r="F3" s="7">
        <v>1</v>
      </c>
      <c r="G3" s="7">
        <v>3</v>
      </c>
      <c r="H3" s="7">
        <v>6</v>
      </c>
      <c r="I3" s="7">
        <v>2</v>
      </c>
      <c r="J3" s="7"/>
      <c r="K3" s="7"/>
      <c r="L3" s="7"/>
      <c r="M3" s="7"/>
      <c r="N3" s="7"/>
      <c r="O3" s="7">
        <v>1</v>
      </c>
      <c r="P3" s="7"/>
      <c r="Q3" s="7"/>
      <c r="R3" s="7">
        <v>1</v>
      </c>
      <c r="S3" s="7">
        <v>4</v>
      </c>
      <c r="T3" s="7">
        <v>1</v>
      </c>
      <c r="U3" s="7"/>
      <c r="V3" s="7">
        <f>SUM(B3:U3)</f>
        <v>22</v>
      </c>
      <c r="W3" s="7">
        <v>3</v>
      </c>
      <c r="X3" s="7">
        <v>2</v>
      </c>
      <c r="Y3" s="7"/>
      <c r="Z3" s="7"/>
      <c r="AA3" s="7"/>
      <c r="AB3" s="7"/>
      <c r="AC3" s="7"/>
      <c r="AD3" s="7"/>
      <c r="AE3" s="7">
        <v>1</v>
      </c>
      <c r="AF3" s="7">
        <v>1</v>
      </c>
      <c r="AG3" s="7"/>
      <c r="AH3" s="7"/>
      <c r="AI3" s="7">
        <v>3</v>
      </c>
      <c r="AJ3" s="7">
        <v>1</v>
      </c>
      <c r="AK3" s="7"/>
      <c r="AL3" s="7">
        <v>4</v>
      </c>
      <c r="AM3" s="7"/>
      <c r="AN3" s="7">
        <f t="shared" ref="AN3:AN15" si="0">SUM(W3:AL3)</f>
        <v>15</v>
      </c>
      <c r="AO3" s="7">
        <f t="shared" ref="AO3:AO15" si="1">SUM(AN3,V3)</f>
        <v>37</v>
      </c>
    </row>
    <row r="4" spans="1:41" s="8" customFormat="1" ht="15.75" x14ac:dyDescent="0.25">
      <c r="A4" s="6" t="s">
        <v>0</v>
      </c>
      <c r="B4" s="7"/>
      <c r="C4" s="7">
        <v>3</v>
      </c>
      <c r="D4" s="7">
        <v>1</v>
      </c>
      <c r="E4" s="7"/>
      <c r="F4" s="7"/>
      <c r="G4" s="7">
        <v>3</v>
      </c>
      <c r="H4" s="7"/>
      <c r="I4" s="7">
        <v>4</v>
      </c>
      <c r="J4" s="7"/>
      <c r="K4" s="7">
        <v>4</v>
      </c>
      <c r="L4" s="7">
        <v>1</v>
      </c>
      <c r="M4" s="7">
        <v>2</v>
      </c>
      <c r="N4" s="7">
        <v>1</v>
      </c>
      <c r="O4" s="7">
        <v>1</v>
      </c>
      <c r="P4" s="7">
        <v>1</v>
      </c>
      <c r="Q4" s="7">
        <v>1</v>
      </c>
      <c r="R4" s="7"/>
      <c r="S4" s="7"/>
      <c r="T4" s="7"/>
      <c r="U4" s="7"/>
      <c r="V4" s="7">
        <f t="shared" ref="V4:V17" si="2">SUM(B4:U4)</f>
        <v>22</v>
      </c>
      <c r="W4" s="7"/>
      <c r="X4" s="7"/>
      <c r="Y4" s="7"/>
      <c r="Z4" s="7"/>
      <c r="AA4" s="7"/>
      <c r="AB4" s="7"/>
      <c r="AC4" s="7">
        <v>3</v>
      </c>
      <c r="AD4" s="7"/>
      <c r="AE4" s="7"/>
      <c r="AF4" s="7"/>
      <c r="AG4" s="7">
        <v>1</v>
      </c>
      <c r="AH4" s="7"/>
      <c r="AI4" s="7"/>
      <c r="AJ4" s="7"/>
      <c r="AK4" s="7"/>
      <c r="AL4" s="7">
        <v>1</v>
      </c>
      <c r="AM4" s="7"/>
      <c r="AN4" s="7">
        <f t="shared" si="0"/>
        <v>5</v>
      </c>
      <c r="AO4" s="7">
        <f t="shared" si="1"/>
        <v>27</v>
      </c>
    </row>
    <row r="5" spans="1:41" s="4" customFormat="1" ht="15.75" x14ac:dyDescent="0.25">
      <c r="A5" s="9" t="s">
        <v>2</v>
      </c>
      <c r="B5" s="10">
        <v>1</v>
      </c>
      <c r="C5" s="10"/>
      <c r="D5" s="10"/>
      <c r="E5" s="10"/>
      <c r="F5" s="10"/>
      <c r="G5" s="10">
        <v>3</v>
      </c>
      <c r="H5" s="10">
        <v>3</v>
      </c>
      <c r="I5" s="10">
        <v>2</v>
      </c>
      <c r="J5" s="10"/>
      <c r="K5" s="10">
        <v>3</v>
      </c>
      <c r="L5" s="10">
        <v>2</v>
      </c>
      <c r="M5" s="10"/>
      <c r="N5" s="10"/>
      <c r="O5" s="10">
        <v>2</v>
      </c>
      <c r="P5" s="10">
        <v>2</v>
      </c>
      <c r="Q5" s="10"/>
      <c r="R5" s="10"/>
      <c r="S5" s="10">
        <v>1</v>
      </c>
      <c r="T5" s="10">
        <v>1</v>
      </c>
      <c r="U5" s="10"/>
      <c r="V5" s="7">
        <f t="shared" si="2"/>
        <v>20</v>
      </c>
      <c r="W5" s="10"/>
      <c r="X5" s="10"/>
      <c r="Y5" s="10"/>
      <c r="Z5" s="10">
        <v>1</v>
      </c>
      <c r="AA5" s="10"/>
      <c r="AB5" s="10"/>
      <c r="AC5" s="10">
        <v>3</v>
      </c>
      <c r="AD5" s="10"/>
      <c r="AE5" s="10"/>
      <c r="AF5" s="10"/>
      <c r="AG5" s="10"/>
      <c r="AH5" s="10"/>
      <c r="AI5" s="10"/>
      <c r="AJ5" s="10"/>
      <c r="AK5" s="10">
        <v>1</v>
      </c>
      <c r="AL5" s="10"/>
      <c r="AM5" s="10"/>
      <c r="AN5" s="10">
        <f t="shared" si="0"/>
        <v>5</v>
      </c>
      <c r="AO5" s="10">
        <f t="shared" si="1"/>
        <v>25</v>
      </c>
    </row>
    <row r="6" spans="1:41" s="4" customFormat="1" ht="15.75" x14ac:dyDescent="0.25">
      <c r="A6" s="9" t="s">
        <v>6</v>
      </c>
      <c r="B6" s="10">
        <v>1</v>
      </c>
      <c r="C6" s="10">
        <v>2</v>
      </c>
      <c r="D6" s="10"/>
      <c r="E6" s="10">
        <v>1</v>
      </c>
      <c r="F6" s="10"/>
      <c r="G6" s="10"/>
      <c r="H6" s="10"/>
      <c r="I6" s="10"/>
      <c r="J6" s="10"/>
      <c r="K6" s="10"/>
      <c r="L6" s="10"/>
      <c r="M6" s="10">
        <v>1</v>
      </c>
      <c r="N6" s="10">
        <v>1</v>
      </c>
      <c r="O6" s="10"/>
      <c r="P6" s="10"/>
      <c r="Q6" s="10"/>
      <c r="R6" s="10"/>
      <c r="S6" s="10"/>
      <c r="T6" s="10"/>
      <c r="U6" s="10"/>
      <c r="V6" s="7">
        <f t="shared" si="2"/>
        <v>6</v>
      </c>
      <c r="W6" s="10">
        <v>2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>
        <v>1</v>
      </c>
      <c r="AI6" s="10"/>
      <c r="AJ6" s="10">
        <v>2</v>
      </c>
      <c r="AK6" s="10"/>
      <c r="AL6" s="10"/>
      <c r="AM6" s="10"/>
      <c r="AN6" s="10">
        <f t="shared" si="0"/>
        <v>5</v>
      </c>
      <c r="AO6" s="10">
        <f t="shared" si="1"/>
        <v>11</v>
      </c>
    </row>
    <row r="7" spans="1:41" s="8" customFormat="1" ht="15.75" x14ac:dyDescent="0.25">
      <c r="A7" s="6" t="s">
        <v>7</v>
      </c>
      <c r="B7" s="7"/>
      <c r="C7" s="7"/>
      <c r="D7" s="7"/>
      <c r="E7" s="7">
        <v>1</v>
      </c>
      <c r="F7" s="7"/>
      <c r="G7" s="7"/>
      <c r="H7" s="7">
        <v>1</v>
      </c>
      <c r="I7" s="7">
        <v>1</v>
      </c>
      <c r="J7" s="7">
        <v>1</v>
      </c>
      <c r="K7" s="7"/>
      <c r="L7" s="7"/>
      <c r="M7" s="7"/>
      <c r="N7" s="7"/>
      <c r="O7" s="7"/>
      <c r="P7" s="7"/>
      <c r="Q7" s="7"/>
      <c r="R7" s="7"/>
      <c r="S7" s="7">
        <v>1</v>
      </c>
      <c r="T7" s="7">
        <v>1</v>
      </c>
      <c r="U7" s="7"/>
      <c r="V7" s="7">
        <f t="shared" si="2"/>
        <v>6</v>
      </c>
      <c r="W7" s="7">
        <v>1</v>
      </c>
      <c r="X7" s="7"/>
      <c r="Y7" s="7"/>
      <c r="Z7" s="7"/>
      <c r="AA7" s="7"/>
      <c r="AB7" s="7"/>
      <c r="AC7" s="7">
        <v>1</v>
      </c>
      <c r="AD7" s="7"/>
      <c r="AE7" s="7"/>
      <c r="AF7" s="7"/>
      <c r="AG7" s="7"/>
      <c r="AH7" s="7"/>
      <c r="AI7" s="7"/>
      <c r="AJ7" s="7"/>
      <c r="AK7" s="7">
        <v>1</v>
      </c>
      <c r="AL7" s="7"/>
      <c r="AM7" s="7"/>
      <c r="AN7" s="7">
        <f t="shared" si="0"/>
        <v>3</v>
      </c>
      <c r="AO7" s="7">
        <f t="shared" si="1"/>
        <v>9</v>
      </c>
    </row>
    <row r="8" spans="1:41" s="8" customFormat="1" ht="15.75" x14ac:dyDescent="0.25">
      <c r="A8" s="6" t="s">
        <v>3</v>
      </c>
      <c r="B8" s="7"/>
      <c r="C8" s="7"/>
      <c r="D8" s="7">
        <v>1</v>
      </c>
      <c r="E8" s="7"/>
      <c r="F8" s="7"/>
      <c r="G8" s="7">
        <v>1</v>
      </c>
      <c r="H8" s="7"/>
      <c r="I8" s="7">
        <v>1</v>
      </c>
      <c r="J8" s="7"/>
      <c r="K8" s="7"/>
      <c r="L8" s="7"/>
      <c r="M8" s="7">
        <v>1</v>
      </c>
      <c r="N8" s="7"/>
      <c r="O8" s="7"/>
      <c r="P8" s="7"/>
      <c r="Q8" s="7"/>
      <c r="R8" s="7"/>
      <c r="S8" s="7">
        <v>2</v>
      </c>
      <c r="T8" s="7"/>
      <c r="U8" s="7"/>
      <c r="V8" s="7">
        <f t="shared" si="2"/>
        <v>6</v>
      </c>
      <c r="W8" s="7">
        <v>1</v>
      </c>
      <c r="X8" s="7">
        <v>1</v>
      </c>
      <c r="Y8" s="7"/>
      <c r="Z8" s="7"/>
      <c r="AA8" s="7">
        <v>1</v>
      </c>
      <c r="AB8" s="7">
        <v>1</v>
      </c>
      <c r="AC8" s="7">
        <v>1</v>
      </c>
      <c r="AD8" s="7">
        <v>2</v>
      </c>
      <c r="AE8" s="7">
        <v>1</v>
      </c>
      <c r="AF8" s="7"/>
      <c r="AG8" s="7"/>
      <c r="AH8" s="7"/>
      <c r="AI8" s="7">
        <v>1</v>
      </c>
      <c r="AJ8" s="7"/>
      <c r="AK8" s="7"/>
      <c r="AL8" s="7"/>
      <c r="AM8" s="7"/>
      <c r="AN8" s="7">
        <f t="shared" si="0"/>
        <v>9</v>
      </c>
      <c r="AO8" s="7">
        <f t="shared" si="1"/>
        <v>15</v>
      </c>
    </row>
    <row r="9" spans="1:41" s="4" customFormat="1" ht="15.75" x14ac:dyDescent="0.25">
      <c r="A9" s="9" t="s">
        <v>4</v>
      </c>
      <c r="B9" s="10"/>
      <c r="C9" s="10"/>
      <c r="D9" s="10">
        <v>1</v>
      </c>
      <c r="E9" s="10">
        <v>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>
        <v>1</v>
      </c>
      <c r="Q9" s="10"/>
      <c r="R9" s="10">
        <v>1</v>
      </c>
      <c r="S9" s="10">
        <v>1</v>
      </c>
      <c r="T9" s="10">
        <v>2</v>
      </c>
      <c r="U9" s="10"/>
      <c r="V9" s="7">
        <f t="shared" si="2"/>
        <v>8</v>
      </c>
      <c r="W9" s="10">
        <v>1</v>
      </c>
      <c r="X9" s="10"/>
      <c r="Y9" s="10"/>
      <c r="Z9" s="10"/>
      <c r="AA9" s="10"/>
      <c r="AB9" s="10"/>
      <c r="AC9" s="10">
        <v>1</v>
      </c>
      <c r="AD9" s="10">
        <v>1</v>
      </c>
      <c r="AE9" s="10">
        <v>1</v>
      </c>
      <c r="AF9" s="10"/>
      <c r="AG9" s="10"/>
      <c r="AH9" s="10"/>
      <c r="AI9" s="10"/>
      <c r="AJ9" s="10"/>
      <c r="AK9" s="10"/>
      <c r="AL9" s="10"/>
      <c r="AM9" s="10"/>
      <c r="AN9" s="10">
        <f t="shared" si="0"/>
        <v>4</v>
      </c>
      <c r="AO9" s="10">
        <f t="shared" si="1"/>
        <v>12</v>
      </c>
    </row>
    <row r="10" spans="1:41" s="4" customFormat="1" ht="15.75" x14ac:dyDescent="0.25">
      <c r="A10" s="9" t="s">
        <v>8</v>
      </c>
      <c r="B10" s="10"/>
      <c r="C10" s="10"/>
      <c r="D10" s="10"/>
      <c r="E10" s="10"/>
      <c r="F10" s="10"/>
      <c r="G10" s="10">
        <v>1</v>
      </c>
      <c r="H10" s="10"/>
      <c r="I10" s="10">
        <v>1</v>
      </c>
      <c r="J10" s="10"/>
      <c r="K10" s="10">
        <v>1</v>
      </c>
      <c r="L10" s="10"/>
      <c r="M10" s="10"/>
      <c r="N10" s="10">
        <v>1</v>
      </c>
      <c r="O10" s="10"/>
      <c r="P10" s="10"/>
      <c r="Q10" s="10"/>
      <c r="R10" s="10"/>
      <c r="S10" s="10">
        <v>1</v>
      </c>
      <c r="T10" s="10"/>
      <c r="U10" s="10"/>
      <c r="V10" s="7">
        <f t="shared" si="2"/>
        <v>5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>
        <v>2</v>
      </c>
      <c r="AL10" s="10"/>
      <c r="AM10" s="10"/>
      <c r="AN10" s="10">
        <f t="shared" si="0"/>
        <v>2</v>
      </c>
      <c r="AO10" s="10">
        <f t="shared" si="1"/>
        <v>7</v>
      </c>
    </row>
    <row r="11" spans="1:41" s="8" customFormat="1" ht="15.75" x14ac:dyDescent="0.25">
      <c r="A11" s="6" t="s">
        <v>5</v>
      </c>
      <c r="B11" s="7">
        <v>1</v>
      </c>
      <c r="C11" s="7"/>
      <c r="D11" s="7"/>
      <c r="E11" s="7"/>
      <c r="F11" s="7"/>
      <c r="G11" s="7">
        <v>1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>
        <f t="shared" si="2"/>
        <v>2</v>
      </c>
      <c r="W11" s="7"/>
      <c r="X11" s="7">
        <v>1</v>
      </c>
      <c r="Y11" s="7"/>
      <c r="Z11" s="7">
        <v>1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>
        <v>1</v>
      </c>
      <c r="AL11" s="7"/>
      <c r="AM11" s="7"/>
      <c r="AN11" s="7">
        <f t="shared" si="0"/>
        <v>3</v>
      </c>
      <c r="AO11" s="7">
        <f t="shared" si="1"/>
        <v>5</v>
      </c>
    </row>
    <row r="12" spans="1:41" s="8" customFormat="1" ht="15.75" x14ac:dyDescent="0.25">
      <c r="A12" s="6" t="s">
        <v>9</v>
      </c>
      <c r="B12" s="7"/>
      <c r="C12" s="7"/>
      <c r="D12" s="7"/>
      <c r="E12" s="7"/>
      <c r="F12" s="7"/>
      <c r="G12" s="7"/>
      <c r="H12" s="7">
        <v>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>
        <f t="shared" si="2"/>
        <v>1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>
        <f t="shared" si="0"/>
        <v>0</v>
      </c>
      <c r="AO12" s="7">
        <f t="shared" si="1"/>
        <v>1</v>
      </c>
    </row>
    <row r="13" spans="1:41" s="4" customFormat="1" ht="15.75" x14ac:dyDescent="0.25">
      <c r="A13" s="9" t="s">
        <v>11</v>
      </c>
      <c r="B13" s="10"/>
      <c r="C13" s="10"/>
      <c r="D13" s="10"/>
      <c r="E13" s="10"/>
      <c r="F13" s="10"/>
      <c r="G13" s="10"/>
      <c r="H13" s="10"/>
      <c r="I13" s="10">
        <v>1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7">
        <f t="shared" si="2"/>
        <v>1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>
        <f t="shared" si="0"/>
        <v>0</v>
      </c>
      <c r="AO13" s="10">
        <f t="shared" si="1"/>
        <v>1</v>
      </c>
    </row>
    <row r="14" spans="1:41" s="4" customFormat="1" ht="15.75" x14ac:dyDescent="0.25">
      <c r="A14" s="9" t="s">
        <v>18</v>
      </c>
      <c r="B14" s="10"/>
      <c r="C14" s="10"/>
      <c r="D14" s="10"/>
      <c r="E14" s="10"/>
      <c r="F14" s="10"/>
      <c r="G14" s="10">
        <v>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v>2</v>
      </c>
      <c r="T14" s="10"/>
      <c r="U14" s="10"/>
      <c r="V14" s="7">
        <f t="shared" si="2"/>
        <v>3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>
        <f t="shared" si="0"/>
        <v>0</v>
      </c>
      <c r="AO14" s="10">
        <f t="shared" si="1"/>
        <v>3</v>
      </c>
    </row>
    <row r="15" spans="1:41" s="8" customFormat="1" ht="15.75" x14ac:dyDescent="0.25">
      <c r="A15" s="6" t="s">
        <v>10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>
        <v>1</v>
      </c>
      <c r="T15" s="7"/>
      <c r="U15" s="7">
        <v>1</v>
      </c>
      <c r="V15" s="7">
        <f t="shared" si="2"/>
        <v>2</v>
      </c>
      <c r="W15" s="7">
        <v>2</v>
      </c>
      <c r="X15" s="7">
        <v>1</v>
      </c>
      <c r="Y15" s="7"/>
      <c r="Z15" s="7"/>
      <c r="AA15" s="7"/>
      <c r="AB15" s="7"/>
      <c r="AC15" s="7"/>
      <c r="AD15" s="7"/>
      <c r="AE15" s="7"/>
      <c r="AF15" s="7"/>
      <c r="AG15" s="7">
        <v>1</v>
      </c>
      <c r="AH15" s="7"/>
      <c r="AI15" s="7">
        <v>1</v>
      </c>
      <c r="AJ15" s="7"/>
      <c r="AK15" s="7"/>
      <c r="AL15" s="7"/>
      <c r="AM15" s="7"/>
      <c r="AN15" s="7">
        <f t="shared" si="0"/>
        <v>5</v>
      </c>
      <c r="AO15" s="7">
        <f t="shared" si="1"/>
        <v>7</v>
      </c>
    </row>
    <row r="16" spans="1:41" s="8" customFormat="1" ht="15.75" x14ac:dyDescent="0.25">
      <c r="A16" s="6" t="s">
        <v>36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>
        <f t="shared" si="2"/>
        <v>0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>
        <v>1</v>
      </c>
      <c r="AL16" s="7"/>
      <c r="AM16" s="7"/>
      <c r="AN16" s="7">
        <f t="shared" ref="AN16:AN17" si="3">SUM(W16:AL16)</f>
        <v>1</v>
      </c>
      <c r="AO16" s="7">
        <f t="shared" ref="AO16:AO17" si="4">SUM(AN16,V16)</f>
        <v>1</v>
      </c>
    </row>
    <row r="17" spans="1:41" s="8" customFormat="1" ht="15" customHeight="1" x14ac:dyDescent="0.25">
      <c r="A17" s="6" t="s">
        <v>44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>
        <v>1</v>
      </c>
      <c r="O17" s="7"/>
      <c r="P17" s="7"/>
      <c r="Q17" s="7"/>
      <c r="R17" s="7"/>
      <c r="S17" s="7"/>
      <c r="T17" s="7"/>
      <c r="U17" s="7"/>
      <c r="V17" s="7">
        <f t="shared" si="2"/>
        <v>1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>
        <f t="shared" si="3"/>
        <v>0</v>
      </c>
      <c r="AO17" s="7">
        <f t="shared" si="4"/>
        <v>1</v>
      </c>
    </row>
    <row r="18" spans="1:41" s="1" customFormat="1" ht="15.75" x14ac:dyDescent="0.25">
      <c r="A18" s="11" t="s">
        <v>39</v>
      </c>
      <c r="B18" s="12">
        <f t="shared" ref="B18:J18" si="5">SUM(B3:B17)</f>
        <v>3</v>
      </c>
      <c r="C18" s="12">
        <f t="shared" si="5"/>
        <v>7</v>
      </c>
      <c r="D18" s="12">
        <f t="shared" si="5"/>
        <v>3</v>
      </c>
      <c r="E18" s="12">
        <f t="shared" si="5"/>
        <v>5</v>
      </c>
      <c r="F18" s="12">
        <f t="shared" si="5"/>
        <v>1</v>
      </c>
      <c r="G18" s="12">
        <f t="shared" si="5"/>
        <v>13</v>
      </c>
      <c r="H18" s="12">
        <f t="shared" si="5"/>
        <v>11</v>
      </c>
      <c r="I18" s="12">
        <f t="shared" si="5"/>
        <v>12</v>
      </c>
      <c r="J18" s="12">
        <f t="shared" si="5"/>
        <v>1</v>
      </c>
      <c r="K18" s="12">
        <f t="shared" ref="K18:U18" si="6">SUM(K3:K17)</f>
        <v>8</v>
      </c>
      <c r="L18" s="12">
        <f t="shared" si="6"/>
        <v>3</v>
      </c>
      <c r="M18" s="12">
        <f t="shared" si="6"/>
        <v>4</v>
      </c>
      <c r="N18" s="12">
        <f t="shared" si="6"/>
        <v>4</v>
      </c>
      <c r="O18" s="12">
        <f t="shared" si="6"/>
        <v>4</v>
      </c>
      <c r="P18" s="12">
        <f t="shared" si="6"/>
        <v>4</v>
      </c>
      <c r="Q18" s="12">
        <f t="shared" si="6"/>
        <v>1</v>
      </c>
      <c r="R18" s="12">
        <f t="shared" si="6"/>
        <v>2</v>
      </c>
      <c r="S18" s="12">
        <f t="shared" si="6"/>
        <v>13</v>
      </c>
      <c r="T18" s="12">
        <f t="shared" si="6"/>
        <v>5</v>
      </c>
      <c r="U18" s="12">
        <f t="shared" si="6"/>
        <v>1</v>
      </c>
      <c r="V18" s="12">
        <f t="shared" ref="V18:AL18" si="7">SUM(V3:V17)</f>
        <v>105</v>
      </c>
      <c r="W18" s="12">
        <f t="shared" si="7"/>
        <v>10</v>
      </c>
      <c r="X18" s="12">
        <f t="shared" si="7"/>
        <v>5</v>
      </c>
      <c r="Y18" s="12">
        <f t="shared" si="7"/>
        <v>0</v>
      </c>
      <c r="Z18" s="12">
        <f t="shared" si="7"/>
        <v>2</v>
      </c>
      <c r="AA18" s="12">
        <f t="shared" si="7"/>
        <v>1</v>
      </c>
      <c r="AB18" s="12">
        <f t="shared" si="7"/>
        <v>1</v>
      </c>
      <c r="AC18" s="12">
        <f t="shared" si="7"/>
        <v>9</v>
      </c>
      <c r="AD18" s="12">
        <f t="shared" si="7"/>
        <v>3</v>
      </c>
      <c r="AE18" s="12">
        <f t="shared" si="7"/>
        <v>3</v>
      </c>
      <c r="AF18" s="12">
        <f t="shared" si="7"/>
        <v>1</v>
      </c>
      <c r="AG18" s="12">
        <f t="shared" si="7"/>
        <v>2</v>
      </c>
      <c r="AH18" s="12">
        <f t="shared" si="7"/>
        <v>1</v>
      </c>
      <c r="AI18" s="12">
        <f t="shared" si="7"/>
        <v>5</v>
      </c>
      <c r="AJ18" s="12">
        <f t="shared" si="7"/>
        <v>3</v>
      </c>
      <c r="AK18" s="12">
        <f t="shared" si="7"/>
        <v>6</v>
      </c>
      <c r="AL18" s="12">
        <f t="shared" si="7"/>
        <v>5</v>
      </c>
      <c r="AM18" s="12"/>
      <c r="AN18" s="12">
        <f>SUM(AN3:AN17)</f>
        <v>57</v>
      </c>
      <c r="AO18" s="12">
        <f>SUM(AO3:AO17)</f>
        <v>162</v>
      </c>
    </row>
  </sheetData>
  <sortState ref="A2:V14">
    <sortCondition descending="1" ref="V2:V14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zoomScaleNormal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B1" sqref="B1:AO15"/>
    </sheetView>
  </sheetViews>
  <sheetFormatPr defaultRowHeight="15" outlineLevelCol="1" x14ac:dyDescent="0.25"/>
  <cols>
    <col min="1" max="1" width="3.28515625" bestFit="1" customWidth="1"/>
    <col min="2" max="2" width="16.85546875" bestFit="1" customWidth="1"/>
    <col min="3" max="3" width="8.140625" hidden="1" customWidth="1" outlineLevel="1"/>
    <col min="4" max="4" width="14" hidden="1" customWidth="1" outlineLevel="1"/>
    <col min="5" max="5" width="11.85546875" hidden="1" customWidth="1" outlineLevel="1"/>
    <col min="6" max="6" width="12.7109375" hidden="1" customWidth="1" outlineLevel="1"/>
    <col min="7" max="8" width="13.85546875" hidden="1" customWidth="1" outlineLevel="1"/>
    <col min="9" max="9" width="12.28515625" hidden="1" customWidth="1" outlineLevel="1"/>
    <col min="10" max="10" width="9.85546875" hidden="1" customWidth="1" outlineLevel="1"/>
    <col min="11" max="11" width="15.85546875" hidden="1" customWidth="1" outlineLevel="1"/>
    <col min="12" max="14" width="14.5703125" hidden="1" customWidth="1" outlineLevel="1"/>
    <col min="15" max="15" width="5.5703125" bestFit="1" customWidth="1" collapsed="1"/>
    <col min="16" max="16" width="19.28515625" hidden="1" customWidth="1" outlineLevel="1"/>
    <col min="17" max="17" width="23" hidden="1" customWidth="1" outlineLevel="1"/>
    <col min="18" max="18" width="15.140625" hidden="1" customWidth="1" outlineLevel="1"/>
    <col min="19" max="19" width="17.42578125" hidden="1" customWidth="1" outlineLevel="1"/>
    <col min="20" max="20" width="24.28515625" hidden="1" customWidth="1" outlineLevel="1"/>
    <col min="21" max="21" width="25.28515625" hidden="1" customWidth="1" outlineLevel="1"/>
    <col min="22" max="22" width="22" hidden="1" customWidth="1" outlineLevel="1"/>
    <col min="23" max="23" width="26.140625" hidden="1" customWidth="1" outlineLevel="1"/>
    <col min="24" max="24" width="14.7109375" hidden="1" customWidth="1" outlineLevel="1"/>
    <col min="25" max="25" width="17" hidden="1" customWidth="1" outlineLevel="1"/>
    <col min="26" max="26" width="16.140625" hidden="1" customWidth="1" outlineLevel="1"/>
    <col min="27" max="27" width="18" hidden="1" customWidth="1" outlineLevel="1"/>
    <col min="28" max="28" width="18.85546875" hidden="1" customWidth="1" outlineLevel="1"/>
    <col min="29" max="29" width="17.42578125" hidden="1" customWidth="1" outlineLevel="1"/>
    <col min="30" max="30" width="8.85546875" hidden="1" customWidth="1" outlineLevel="1"/>
    <col min="31" max="31" width="10.7109375" hidden="1" customWidth="1" outlineLevel="1"/>
    <col min="32" max="32" width="16.42578125" hidden="1" customWidth="1" outlineLevel="1"/>
    <col min="33" max="33" width="10" hidden="1" customWidth="1" outlineLevel="1"/>
    <col min="34" max="34" width="11.7109375" hidden="1" customWidth="1" outlineLevel="1"/>
    <col min="35" max="35" width="16.42578125" hidden="1" customWidth="1" outlineLevel="1"/>
    <col min="36" max="36" width="8.140625" hidden="1" customWidth="1" outlineLevel="1"/>
    <col min="37" max="37" width="11.7109375" hidden="1" customWidth="1" outlineLevel="1"/>
    <col min="38" max="38" width="2.140625" hidden="1" customWidth="1" outlineLevel="1"/>
    <col min="39" max="39" width="5.5703125" hidden="1" customWidth="1" outlineLevel="1"/>
    <col min="40" max="40" width="7.85546875" bestFit="1" customWidth="1" collapsed="1"/>
    <col min="41" max="41" width="6.42578125" bestFit="1" customWidth="1"/>
  </cols>
  <sheetData>
    <row r="1" spans="1:41" s="4" customFormat="1" ht="15.75" x14ac:dyDescent="0.25">
      <c r="B1" s="2" t="s">
        <v>46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s="4" customFormat="1" ht="15.75" x14ac:dyDescent="0.25">
      <c r="B2" s="5"/>
      <c r="C2" s="5" t="s">
        <v>65</v>
      </c>
      <c r="D2" s="5" t="s">
        <v>66</v>
      </c>
      <c r="E2" s="5" t="s">
        <v>68</v>
      </c>
      <c r="F2" s="5" t="s">
        <v>70</v>
      </c>
      <c r="G2" s="5" t="s">
        <v>71</v>
      </c>
      <c r="H2" s="5" t="s">
        <v>72</v>
      </c>
      <c r="I2" s="5" t="s">
        <v>73</v>
      </c>
      <c r="J2" s="5" t="s">
        <v>81</v>
      </c>
      <c r="K2" s="5" t="s">
        <v>82</v>
      </c>
      <c r="L2" s="5" t="s">
        <v>83</v>
      </c>
      <c r="M2" s="5" t="s">
        <v>85</v>
      </c>
      <c r="N2" s="5" t="s">
        <v>86</v>
      </c>
      <c r="O2" s="16" t="s">
        <v>40</v>
      </c>
      <c r="P2" s="16" t="s">
        <v>47</v>
      </c>
      <c r="Q2" s="16" t="s">
        <v>48</v>
      </c>
      <c r="R2" s="16" t="s">
        <v>49</v>
      </c>
      <c r="S2" s="16" t="s">
        <v>50</v>
      </c>
      <c r="T2" s="16" t="s">
        <v>54</v>
      </c>
      <c r="U2" s="16" t="s">
        <v>55</v>
      </c>
      <c r="V2" s="16" t="s">
        <v>56</v>
      </c>
      <c r="W2" s="16" t="s">
        <v>57</v>
      </c>
      <c r="X2" s="16" t="s">
        <v>58</v>
      </c>
      <c r="Y2" s="16" t="s">
        <v>59</v>
      </c>
      <c r="Z2" s="16" t="s">
        <v>60</v>
      </c>
      <c r="AA2" s="16" t="s">
        <v>62</v>
      </c>
      <c r="AB2" s="16" t="s">
        <v>67</v>
      </c>
      <c r="AC2" s="16" t="s">
        <v>69</v>
      </c>
      <c r="AD2" s="16" t="s">
        <v>74</v>
      </c>
      <c r="AE2" s="16" t="s">
        <v>75</v>
      </c>
      <c r="AF2" s="16" t="s">
        <v>76</v>
      </c>
      <c r="AG2" s="16" t="s">
        <v>77</v>
      </c>
      <c r="AH2" s="16" t="s">
        <v>78</v>
      </c>
      <c r="AI2" s="16" t="s">
        <v>79</v>
      </c>
      <c r="AJ2" s="16" t="s">
        <v>80</v>
      </c>
      <c r="AK2" s="16" t="s">
        <v>84</v>
      </c>
      <c r="AL2" s="16"/>
      <c r="AM2" s="16" t="s">
        <v>40</v>
      </c>
      <c r="AN2" s="16" t="s">
        <v>38</v>
      </c>
      <c r="AO2" s="16" t="s">
        <v>39</v>
      </c>
    </row>
    <row r="3" spans="1:41" s="15" customFormat="1" ht="15.75" x14ac:dyDescent="0.25">
      <c r="A3" s="8">
        <v>1</v>
      </c>
      <c r="B3" s="6" t="s">
        <v>2</v>
      </c>
      <c r="C3" s="7">
        <v>1</v>
      </c>
      <c r="D3" s="7"/>
      <c r="E3" s="7">
        <v>1</v>
      </c>
      <c r="F3" s="7">
        <v>2</v>
      </c>
      <c r="G3" s="7">
        <v>2</v>
      </c>
      <c r="H3" s="7">
        <v>2</v>
      </c>
      <c r="I3" s="7"/>
      <c r="J3" s="7"/>
      <c r="K3" s="7"/>
      <c r="L3" s="7">
        <v>1</v>
      </c>
      <c r="M3" s="7">
        <v>1</v>
      </c>
      <c r="N3" s="7">
        <v>1</v>
      </c>
      <c r="O3" s="7">
        <f t="shared" ref="O3:O15" si="0">SUM(C3:N3)</f>
        <v>11</v>
      </c>
      <c r="P3" s="7"/>
      <c r="Q3" s="7"/>
      <c r="R3" s="7">
        <v>1</v>
      </c>
      <c r="S3" s="7">
        <v>3</v>
      </c>
      <c r="T3" s="7"/>
      <c r="U3" s="7"/>
      <c r="V3" s="7"/>
      <c r="W3" s="7"/>
      <c r="X3" s="7">
        <v>1</v>
      </c>
      <c r="Y3" s="7">
        <v>1</v>
      </c>
      <c r="Z3" s="7">
        <v>3</v>
      </c>
      <c r="AA3" s="7"/>
      <c r="AB3" s="7">
        <v>3</v>
      </c>
      <c r="AC3" s="7">
        <v>1</v>
      </c>
      <c r="AD3" s="7">
        <v>2</v>
      </c>
      <c r="AE3" s="7"/>
      <c r="AF3" s="7"/>
      <c r="AG3" s="7"/>
      <c r="AH3" s="7"/>
      <c r="AI3" s="7">
        <v>2</v>
      </c>
      <c r="AJ3" s="7">
        <v>6</v>
      </c>
      <c r="AK3" s="7">
        <v>2</v>
      </c>
      <c r="AL3" s="7"/>
      <c r="AM3" s="7">
        <f t="shared" ref="AM3:AM15" si="1">O3</f>
        <v>11</v>
      </c>
      <c r="AN3" s="7">
        <f t="shared" ref="AN3:AN13" si="2">SUM(P3:AL3)</f>
        <v>25</v>
      </c>
      <c r="AO3" s="7">
        <f t="shared" ref="AO3:AO13" si="3">SUM(AN3,O3)</f>
        <v>36</v>
      </c>
    </row>
    <row r="4" spans="1:41" s="15" customFormat="1" ht="15.75" x14ac:dyDescent="0.25">
      <c r="A4" s="8">
        <v>2</v>
      </c>
      <c r="B4" s="6" t="s">
        <v>3</v>
      </c>
      <c r="C4" s="7"/>
      <c r="D4" s="7">
        <v>1</v>
      </c>
      <c r="E4" s="7"/>
      <c r="F4" s="7"/>
      <c r="G4" s="7"/>
      <c r="H4" s="7"/>
      <c r="I4" s="7"/>
      <c r="J4" s="7">
        <v>1</v>
      </c>
      <c r="K4" s="7">
        <v>1</v>
      </c>
      <c r="L4" s="7">
        <v>1</v>
      </c>
      <c r="M4" s="7"/>
      <c r="N4" s="7"/>
      <c r="O4" s="7">
        <f>SUM(C4:N4)</f>
        <v>4</v>
      </c>
      <c r="P4" s="7"/>
      <c r="Q4" s="7"/>
      <c r="R4" s="7">
        <v>1</v>
      </c>
      <c r="S4" s="7">
        <v>1</v>
      </c>
      <c r="T4" s="7"/>
      <c r="U4" s="7">
        <v>1</v>
      </c>
      <c r="V4" s="7">
        <v>1</v>
      </c>
      <c r="W4" s="7"/>
      <c r="X4" s="7"/>
      <c r="Y4" s="7"/>
      <c r="Z4" s="7">
        <v>1</v>
      </c>
      <c r="AA4" s="7"/>
      <c r="AB4" s="7">
        <v>1</v>
      </c>
      <c r="AC4" s="7"/>
      <c r="AD4" s="7">
        <v>1</v>
      </c>
      <c r="AE4" s="7"/>
      <c r="AF4" s="7"/>
      <c r="AG4" s="7"/>
      <c r="AH4" s="7"/>
      <c r="AI4" s="7"/>
      <c r="AJ4" s="7">
        <v>1</v>
      </c>
      <c r="AK4" s="7">
        <v>2</v>
      </c>
      <c r="AL4" s="7"/>
      <c r="AM4" s="7">
        <f>O4</f>
        <v>4</v>
      </c>
      <c r="AN4" s="7">
        <f>SUM(P4:AL4)</f>
        <v>10</v>
      </c>
      <c r="AO4" s="7">
        <f>SUM(AN4,O4)</f>
        <v>14</v>
      </c>
    </row>
    <row r="5" spans="1:41" s="15" customFormat="1" ht="15.75" x14ac:dyDescent="0.25">
      <c r="A5" s="15">
        <v>3</v>
      </c>
      <c r="B5" s="13" t="s">
        <v>4</v>
      </c>
      <c r="C5" s="14"/>
      <c r="D5" s="14"/>
      <c r="E5" s="14">
        <v>2</v>
      </c>
      <c r="F5" s="14"/>
      <c r="G5" s="14"/>
      <c r="H5" s="14"/>
      <c r="I5" s="14"/>
      <c r="J5" s="14"/>
      <c r="K5" s="14"/>
      <c r="L5" s="14">
        <v>1</v>
      </c>
      <c r="M5" s="14"/>
      <c r="N5" s="14"/>
      <c r="O5" s="14">
        <f>SUM(C5:N5)</f>
        <v>3</v>
      </c>
      <c r="P5" s="14"/>
      <c r="Q5" s="14"/>
      <c r="R5" s="14"/>
      <c r="S5" s="14">
        <v>2</v>
      </c>
      <c r="T5" s="14"/>
      <c r="U5" s="14"/>
      <c r="V5" s="14">
        <v>1</v>
      </c>
      <c r="W5" s="14">
        <v>1</v>
      </c>
      <c r="X5" s="14">
        <v>2</v>
      </c>
      <c r="Y5" s="14"/>
      <c r="Z5" s="14"/>
      <c r="AA5" s="14"/>
      <c r="AB5" s="14">
        <v>2</v>
      </c>
      <c r="AC5" s="14">
        <v>1</v>
      </c>
      <c r="AD5" s="14"/>
      <c r="AE5" s="14"/>
      <c r="AF5" s="14"/>
      <c r="AG5" s="14"/>
      <c r="AH5" s="14">
        <v>1</v>
      </c>
      <c r="AI5" s="14"/>
      <c r="AJ5" s="14"/>
      <c r="AK5" s="14">
        <v>1</v>
      </c>
      <c r="AL5" s="14"/>
      <c r="AM5" s="14">
        <f>O5</f>
        <v>3</v>
      </c>
      <c r="AN5" s="14">
        <f>SUM(P5:AL5)</f>
        <v>11</v>
      </c>
      <c r="AO5" s="14">
        <f>SUM(AN5,O5)</f>
        <v>14</v>
      </c>
    </row>
    <row r="6" spans="1:41" s="15" customFormat="1" ht="15.75" x14ac:dyDescent="0.25">
      <c r="A6" s="15">
        <v>4</v>
      </c>
      <c r="B6" s="13" t="s">
        <v>6</v>
      </c>
      <c r="C6" s="14"/>
      <c r="D6" s="14"/>
      <c r="E6" s="14">
        <v>1</v>
      </c>
      <c r="F6" s="14">
        <v>1</v>
      </c>
      <c r="G6" s="14"/>
      <c r="H6" s="14"/>
      <c r="I6" s="14"/>
      <c r="J6" s="14"/>
      <c r="K6" s="14">
        <v>1</v>
      </c>
      <c r="L6" s="14"/>
      <c r="M6" s="14"/>
      <c r="N6" s="14"/>
      <c r="O6" s="14">
        <f t="shared" si="0"/>
        <v>3</v>
      </c>
      <c r="P6" s="14">
        <v>1</v>
      </c>
      <c r="Q6" s="14"/>
      <c r="R6" s="14"/>
      <c r="S6" s="14">
        <v>2</v>
      </c>
      <c r="T6" s="14"/>
      <c r="U6" s="14"/>
      <c r="V6" s="14">
        <v>1</v>
      </c>
      <c r="W6" s="14">
        <v>1</v>
      </c>
      <c r="X6" s="14"/>
      <c r="Y6" s="14"/>
      <c r="Z6" s="14"/>
      <c r="AA6" s="14">
        <v>1</v>
      </c>
      <c r="AB6" s="14"/>
      <c r="AC6" s="14">
        <v>1</v>
      </c>
      <c r="AD6" s="14"/>
      <c r="AE6" s="14"/>
      <c r="AF6" s="14"/>
      <c r="AG6" s="14"/>
      <c r="AH6" s="14"/>
      <c r="AI6" s="14"/>
      <c r="AJ6" s="14"/>
      <c r="AK6" s="14"/>
      <c r="AL6" s="14"/>
      <c r="AM6" s="14">
        <f t="shared" si="1"/>
        <v>3</v>
      </c>
      <c r="AN6" s="14">
        <f t="shared" si="2"/>
        <v>7</v>
      </c>
      <c r="AO6" s="14">
        <f t="shared" si="3"/>
        <v>10</v>
      </c>
    </row>
    <row r="7" spans="1:41" s="15" customFormat="1" ht="15.75" x14ac:dyDescent="0.25">
      <c r="A7" s="8">
        <v>5</v>
      </c>
      <c r="B7" s="6" t="s">
        <v>52</v>
      </c>
      <c r="C7" s="7"/>
      <c r="D7" s="7">
        <v>1</v>
      </c>
      <c r="E7" s="7"/>
      <c r="F7" s="7"/>
      <c r="G7" s="7"/>
      <c r="H7" s="7"/>
      <c r="I7" s="7"/>
      <c r="J7" s="7"/>
      <c r="K7" s="7">
        <v>1</v>
      </c>
      <c r="L7" s="7"/>
      <c r="M7" s="7"/>
      <c r="N7" s="7"/>
      <c r="O7" s="7">
        <f t="shared" si="0"/>
        <v>2</v>
      </c>
      <c r="P7" s="7"/>
      <c r="Q7" s="7"/>
      <c r="R7" s="7"/>
      <c r="S7" s="7"/>
      <c r="T7" s="7"/>
      <c r="U7" s="7">
        <v>1</v>
      </c>
      <c r="V7" s="7"/>
      <c r="W7" s="7"/>
      <c r="X7" s="7"/>
      <c r="Y7" s="7"/>
      <c r="Z7" s="7">
        <v>1</v>
      </c>
      <c r="AA7" s="7"/>
      <c r="AB7" s="7"/>
      <c r="AC7" s="7"/>
      <c r="AD7" s="7"/>
      <c r="AE7" s="7"/>
      <c r="AF7" s="7"/>
      <c r="AG7" s="7"/>
      <c r="AH7" s="7"/>
      <c r="AI7" s="7"/>
      <c r="AJ7" s="7">
        <v>1</v>
      </c>
      <c r="AK7" s="7"/>
      <c r="AL7" s="7"/>
      <c r="AM7" s="7">
        <f t="shared" si="1"/>
        <v>2</v>
      </c>
      <c r="AN7" s="7">
        <f t="shared" si="2"/>
        <v>3</v>
      </c>
      <c r="AO7" s="7">
        <f t="shared" si="3"/>
        <v>5</v>
      </c>
    </row>
    <row r="8" spans="1:41" s="15" customFormat="1" ht="15.75" x14ac:dyDescent="0.25">
      <c r="A8" s="8">
        <v>6</v>
      </c>
      <c r="B8" s="6" t="s">
        <v>61</v>
      </c>
      <c r="C8" s="7"/>
      <c r="D8" s="7">
        <v>1</v>
      </c>
      <c r="E8" s="7"/>
      <c r="F8" s="7"/>
      <c r="G8" s="7"/>
      <c r="H8" s="7">
        <v>1</v>
      </c>
      <c r="I8" s="7"/>
      <c r="J8" s="7"/>
      <c r="K8" s="7"/>
      <c r="L8" s="7"/>
      <c r="M8" s="7"/>
      <c r="N8" s="7"/>
      <c r="O8" s="7">
        <f t="shared" si="0"/>
        <v>2</v>
      </c>
      <c r="P8" s="7"/>
      <c r="Q8" s="7"/>
      <c r="R8" s="7"/>
      <c r="S8" s="7"/>
      <c r="T8" s="7"/>
      <c r="U8" s="7"/>
      <c r="V8" s="7"/>
      <c r="W8" s="7"/>
      <c r="X8" s="7"/>
      <c r="Y8" s="7"/>
      <c r="Z8" s="7">
        <v>1</v>
      </c>
      <c r="AA8" s="7"/>
      <c r="AB8" s="7"/>
      <c r="AC8" s="7">
        <v>1</v>
      </c>
      <c r="AD8" s="7"/>
      <c r="AE8" s="7"/>
      <c r="AF8" s="7"/>
      <c r="AG8" s="7"/>
      <c r="AH8" s="7"/>
      <c r="AI8" s="7"/>
      <c r="AJ8" s="7">
        <v>1</v>
      </c>
      <c r="AK8" s="7"/>
      <c r="AL8" s="7"/>
      <c r="AM8" s="7">
        <f t="shared" si="1"/>
        <v>2</v>
      </c>
      <c r="AN8" s="7">
        <f t="shared" si="2"/>
        <v>3</v>
      </c>
      <c r="AO8" s="7">
        <f t="shared" si="3"/>
        <v>5</v>
      </c>
    </row>
    <row r="9" spans="1:41" s="15" customFormat="1" ht="15.75" x14ac:dyDescent="0.25">
      <c r="A9" s="15">
        <v>7</v>
      </c>
      <c r="B9" s="13" t="s">
        <v>7</v>
      </c>
      <c r="C9" s="14"/>
      <c r="D9" s="14"/>
      <c r="E9" s="14"/>
      <c r="F9" s="14"/>
      <c r="G9" s="14"/>
      <c r="H9" s="14"/>
      <c r="I9" s="14"/>
      <c r="J9" s="14">
        <v>1</v>
      </c>
      <c r="K9" s="14"/>
      <c r="L9" s="14"/>
      <c r="M9" s="14"/>
      <c r="N9" s="14"/>
      <c r="O9" s="14">
        <f t="shared" si="0"/>
        <v>1</v>
      </c>
      <c r="P9" s="14"/>
      <c r="Q9" s="14"/>
      <c r="R9" s="14"/>
      <c r="S9" s="14"/>
      <c r="T9" s="14"/>
      <c r="U9" s="14"/>
      <c r="V9" s="14"/>
      <c r="W9" s="14">
        <v>1</v>
      </c>
      <c r="X9" s="14"/>
      <c r="Y9" s="14"/>
      <c r="Z9" s="14"/>
      <c r="AA9" s="14"/>
      <c r="AB9" s="14"/>
      <c r="AC9" s="14"/>
      <c r="AD9" s="14"/>
      <c r="AE9" s="14"/>
      <c r="AF9" s="14">
        <v>1</v>
      </c>
      <c r="AG9" s="14"/>
      <c r="AH9" s="14">
        <v>1</v>
      </c>
      <c r="AI9" s="14"/>
      <c r="AJ9" s="14"/>
      <c r="AK9" s="14"/>
      <c r="AL9" s="14"/>
      <c r="AM9" s="14">
        <f t="shared" si="1"/>
        <v>1</v>
      </c>
      <c r="AN9" s="14">
        <f t="shared" si="2"/>
        <v>3</v>
      </c>
      <c r="AO9" s="14">
        <f t="shared" si="3"/>
        <v>4</v>
      </c>
    </row>
    <row r="10" spans="1:41" s="15" customFormat="1" ht="15.75" x14ac:dyDescent="0.25">
      <c r="A10" s="15">
        <v>8</v>
      </c>
      <c r="B10" s="13" t="s">
        <v>8</v>
      </c>
      <c r="C10" s="14"/>
      <c r="D10" s="14"/>
      <c r="E10" s="14"/>
      <c r="F10" s="14"/>
      <c r="G10" s="14">
        <v>1</v>
      </c>
      <c r="H10" s="14"/>
      <c r="I10" s="14"/>
      <c r="J10" s="14"/>
      <c r="K10" s="14"/>
      <c r="L10" s="14"/>
      <c r="M10" s="14"/>
      <c r="N10" s="14"/>
      <c r="O10" s="14">
        <f t="shared" si="0"/>
        <v>1</v>
      </c>
      <c r="P10" s="14"/>
      <c r="Q10" s="14"/>
      <c r="R10" s="14"/>
      <c r="S10" s="14">
        <v>1</v>
      </c>
      <c r="T10" s="14"/>
      <c r="U10" s="14"/>
      <c r="V10" s="14"/>
      <c r="W10" s="14">
        <v>1</v>
      </c>
      <c r="X10" s="14"/>
      <c r="Y10" s="14"/>
      <c r="Z10" s="14">
        <v>1</v>
      </c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>
        <f t="shared" si="1"/>
        <v>1</v>
      </c>
      <c r="AN10" s="14">
        <f t="shared" si="2"/>
        <v>3</v>
      </c>
      <c r="AO10" s="14">
        <f t="shared" si="3"/>
        <v>4</v>
      </c>
    </row>
    <row r="11" spans="1:41" s="15" customFormat="1" ht="15.75" x14ac:dyDescent="0.25">
      <c r="A11" s="8">
        <v>9</v>
      </c>
      <c r="B11" s="6" t="s">
        <v>51</v>
      </c>
      <c r="C11" s="7"/>
      <c r="D11" s="7"/>
      <c r="E11" s="7"/>
      <c r="F11" s="7"/>
      <c r="G11" s="7"/>
      <c r="H11" s="7"/>
      <c r="I11" s="7">
        <v>1</v>
      </c>
      <c r="J11" s="7"/>
      <c r="K11" s="7"/>
      <c r="L11" s="7"/>
      <c r="M11" s="7"/>
      <c r="N11" s="7"/>
      <c r="O11" s="7">
        <f t="shared" si="0"/>
        <v>1</v>
      </c>
      <c r="P11" s="7"/>
      <c r="Q11" s="7"/>
      <c r="R11" s="7"/>
      <c r="S11" s="7">
        <v>1</v>
      </c>
      <c r="T11" s="7"/>
      <c r="U11" s="7"/>
      <c r="V11" s="7"/>
      <c r="W11" s="7">
        <v>1</v>
      </c>
      <c r="X11" s="7"/>
      <c r="Y11" s="7"/>
      <c r="Z11" s="7"/>
      <c r="AA11" s="7"/>
      <c r="AB11" s="7"/>
      <c r="AC11" s="7"/>
      <c r="AD11" s="7">
        <v>1</v>
      </c>
      <c r="AE11" s="7"/>
      <c r="AF11" s="7"/>
      <c r="AG11" s="7"/>
      <c r="AH11" s="7"/>
      <c r="AI11" s="7"/>
      <c r="AJ11" s="7"/>
      <c r="AK11" s="7">
        <v>1</v>
      </c>
      <c r="AL11" s="7"/>
      <c r="AM11" s="7">
        <f t="shared" si="1"/>
        <v>1</v>
      </c>
      <c r="AN11" s="7">
        <f t="shared" si="2"/>
        <v>4</v>
      </c>
      <c r="AO11" s="7">
        <f t="shared" si="3"/>
        <v>5</v>
      </c>
    </row>
    <row r="12" spans="1:41" s="15" customFormat="1" ht="15.75" x14ac:dyDescent="0.25">
      <c r="A12" s="8">
        <v>10</v>
      </c>
      <c r="B12" s="6" t="s">
        <v>53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f t="shared" si="0"/>
        <v>0</v>
      </c>
      <c r="P12" s="7"/>
      <c r="Q12" s="7"/>
      <c r="R12" s="7"/>
      <c r="S12" s="7"/>
      <c r="T12" s="7"/>
      <c r="U12" s="7"/>
      <c r="V12" s="7"/>
      <c r="W12" s="7">
        <v>1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>
        <f t="shared" si="1"/>
        <v>0</v>
      </c>
      <c r="AN12" s="7">
        <f t="shared" si="2"/>
        <v>1</v>
      </c>
      <c r="AO12" s="7">
        <f t="shared" si="3"/>
        <v>1</v>
      </c>
    </row>
    <row r="13" spans="1:41" s="15" customFormat="1" ht="15.75" x14ac:dyDescent="0.25">
      <c r="A13" s="15">
        <v>11</v>
      </c>
      <c r="B13" s="13" t="s">
        <v>5</v>
      </c>
      <c r="C13" s="14"/>
      <c r="D13" s="14"/>
      <c r="E13" s="14"/>
      <c r="F13" s="14"/>
      <c r="G13" s="14"/>
      <c r="H13" s="14"/>
      <c r="I13" s="14"/>
      <c r="J13" s="14">
        <v>1</v>
      </c>
      <c r="K13" s="14"/>
      <c r="L13" s="14"/>
      <c r="M13" s="14"/>
      <c r="N13" s="14"/>
      <c r="O13" s="14">
        <f t="shared" si="0"/>
        <v>1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>
        <f t="shared" si="1"/>
        <v>1</v>
      </c>
      <c r="AN13" s="14">
        <f t="shared" si="2"/>
        <v>0</v>
      </c>
      <c r="AO13" s="14">
        <f t="shared" si="3"/>
        <v>1</v>
      </c>
    </row>
    <row r="14" spans="1:41" s="15" customFormat="1" ht="15.75" x14ac:dyDescent="0.25">
      <c r="A14" s="8">
        <v>12</v>
      </c>
      <c r="B14" s="6" t="s">
        <v>63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>
        <f t="shared" si="0"/>
        <v>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>
        <v>1</v>
      </c>
      <c r="AB14" s="7"/>
      <c r="AC14" s="7">
        <v>1</v>
      </c>
      <c r="AD14" s="7"/>
      <c r="AE14" s="7"/>
      <c r="AF14" s="7"/>
      <c r="AG14" s="7"/>
      <c r="AH14" s="7"/>
      <c r="AI14" s="7"/>
      <c r="AJ14" s="7"/>
      <c r="AK14" s="7"/>
      <c r="AL14" s="7"/>
      <c r="AM14" s="7">
        <f t="shared" si="1"/>
        <v>0</v>
      </c>
      <c r="AN14" s="7">
        <f t="shared" ref="AN14:AN15" si="4">SUM(P14:AL14)</f>
        <v>2</v>
      </c>
      <c r="AO14" s="7">
        <f t="shared" ref="AO14:AO15" si="5">SUM(AN14,O14)</f>
        <v>2</v>
      </c>
    </row>
    <row r="15" spans="1:41" s="15" customFormat="1" ht="15" customHeight="1" x14ac:dyDescent="0.25">
      <c r="A15" s="15">
        <v>13</v>
      </c>
      <c r="B15" s="13" t="s">
        <v>64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>
        <f t="shared" si="0"/>
        <v>0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>
        <v>1</v>
      </c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>
        <f t="shared" si="1"/>
        <v>0</v>
      </c>
      <c r="AN15" s="14">
        <f t="shared" si="4"/>
        <v>1</v>
      </c>
      <c r="AO15" s="14">
        <f t="shared" si="5"/>
        <v>1</v>
      </c>
    </row>
    <row r="16" spans="1:41" s="1" customFormat="1" ht="15.75" x14ac:dyDescent="0.25">
      <c r="B16" s="11" t="s">
        <v>39</v>
      </c>
      <c r="C16" s="12">
        <f t="shared" ref="C16:AL16" si="6">SUM(C3:C15)</f>
        <v>1</v>
      </c>
      <c r="D16" s="12">
        <f t="shared" si="6"/>
        <v>3</v>
      </c>
      <c r="E16" s="12">
        <f t="shared" si="6"/>
        <v>4</v>
      </c>
      <c r="F16" s="12">
        <f t="shared" si="6"/>
        <v>3</v>
      </c>
      <c r="G16" s="12">
        <f t="shared" si="6"/>
        <v>3</v>
      </c>
      <c r="H16" s="12">
        <f t="shared" si="6"/>
        <v>3</v>
      </c>
      <c r="I16" s="12">
        <f t="shared" si="6"/>
        <v>1</v>
      </c>
      <c r="J16" s="12">
        <f t="shared" si="6"/>
        <v>3</v>
      </c>
      <c r="K16" s="12">
        <f t="shared" si="6"/>
        <v>3</v>
      </c>
      <c r="L16" s="12">
        <f t="shared" si="6"/>
        <v>3</v>
      </c>
      <c r="M16" s="12">
        <f t="shared" si="6"/>
        <v>1</v>
      </c>
      <c r="N16" s="12">
        <f t="shared" si="6"/>
        <v>1</v>
      </c>
      <c r="O16" s="12">
        <f t="shared" si="6"/>
        <v>29</v>
      </c>
      <c r="P16" s="12">
        <f t="shared" si="6"/>
        <v>1</v>
      </c>
      <c r="Q16" s="12">
        <f t="shared" si="6"/>
        <v>0</v>
      </c>
      <c r="R16" s="12">
        <f t="shared" si="6"/>
        <v>2</v>
      </c>
      <c r="S16" s="12">
        <f t="shared" si="6"/>
        <v>10</v>
      </c>
      <c r="T16" s="12">
        <f t="shared" si="6"/>
        <v>0</v>
      </c>
      <c r="U16" s="12">
        <f t="shared" si="6"/>
        <v>2</v>
      </c>
      <c r="V16" s="12">
        <f t="shared" si="6"/>
        <v>3</v>
      </c>
      <c r="W16" s="12">
        <f t="shared" si="6"/>
        <v>6</v>
      </c>
      <c r="X16" s="12">
        <f t="shared" si="6"/>
        <v>3</v>
      </c>
      <c r="Y16" s="12">
        <f t="shared" si="6"/>
        <v>1</v>
      </c>
      <c r="Z16" s="12">
        <f t="shared" si="6"/>
        <v>7</v>
      </c>
      <c r="AA16" s="12">
        <f t="shared" si="6"/>
        <v>3</v>
      </c>
      <c r="AB16" s="12">
        <f t="shared" si="6"/>
        <v>6</v>
      </c>
      <c r="AC16" s="12">
        <f t="shared" si="6"/>
        <v>5</v>
      </c>
      <c r="AD16" s="12">
        <f t="shared" si="6"/>
        <v>4</v>
      </c>
      <c r="AE16" s="12">
        <f t="shared" si="6"/>
        <v>0</v>
      </c>
      <c r="AF16" s="12">
        <f t="shared" si="6"/>
        <v>1</v>
      </c>
      <c r="AG16" s="12">
        <f t="shared" si="6"/>
        <v>0</v>
      </c>
      <c r="AH16" s="12">
        <f t="shared" si="6"/>
        <v>2</v>
      </c>
      <c r="AI16" s="12">
        <f t="shared" si="6"/>
        <v>2</v>
      </c>
      <c r="AJ16" s="12">
        <f t="shared" si="6"/>
        <v>9</v>
      </c>
      <c r="AK16" s="12">
        <f t="shared" si="6"/>
        <v>6</v>
      </c>
      <c r="AL16" s="12">
        <f t="shared" si="6"/>
        <v>0</v>
      </c>
      <c r="AM16" s="12">
        <f t="shared" ref="AM16" si="7">O16</f>
        <v>29</v>
      </c>
      <c r="AN16" s="12">
        <f>SUM(AN3:AN15)</f>
        <v>73</v>
      </c>
      <c r="AO16" s="12">
        <f>SUM(AO3:AO15)</f>
        <v>102</v>
      </c>
    </row>
  </sheetData>
  <sortState ref="B3:AP17">
    <sortCondition descending="1" ref="AO3:AO17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R30" sqref="R30"/>
    </sheetView>
  </sheetViews>
  <sheetFormatPr defaultRowHeight="15" outlineLevelCol="1" x14ac:dyDescent="0.25"/>
  <cols>
    <col min="1" max="1" width="14.28515625" customWidth="1"/>
    <col min="2" max="4" width="11.5703125" customWidth="1" outlineLevel="1"/>
    <col min="5" max="5" width="12.28515625" customWidth="1" outlineLevel="1"/>
    <col min="6" max="6" width="11.5703125" customWidth="1" outlineLevel="1"/>
    <col min="7" max="7" width="11.85546875" customWidth="1" outlineLevel="1"/>
    <col min="8" max="11" width="11.5703125" customWidth="1" outlineLevel="1"/>
    <col min="12" max="12" width="12.28515625" customWidth="1" outlineLevel="1"/>
    <col min="13" max="13" width="12.140625" customWidth="1" outlineLevel="1"/>
    <col min="14" max="14" width="6" customWidth="1" outlineLevel="1"/>
    <col min="15" max="15" width="10.5703125" customWidth="1" outlineLevel="1"/>
    <col min="16" max="17" width="11.5703125" customWidth="1" outlineLevel="1"/>
    <col min="18" max="18" width="8.42578125" customWidth="1" outlineLevel="1"/>
    <col min="19" max="19" width="7.28515625" customWidth="1" outlineLevel="1"/>
    <col min="20" max="20" width="10.42578125" customWidth="1" outlineLevel="1"/>
    <col min="21" max="21" width="9.85546875" customWidth="1" outlineLevel="1"/>
    <col min="22" max="22" width="8.85546875" customWidth="1" outlineLevel="1"/>
    <col min="23" max="24" width="7.42578125" customWidth="1" outlineLevel="1"/>
    <col min="25" max="25" width="13.7109375" customWidth="1" outlineLevel="1"/>
    <col min="26" max="26" width="8.7109375" customWidth="1" outlineLevel="1"/>
    <col min="27" max="27" width="6.7109375" customWidth="1" outlineLevel="1"/>
    <col min="28" max="28" width="10.5703125" customWidth="1" outlineLevel="1"/>
    <col min="29" max="29" width="8.7109375" customWidth="1" outlineLevel="1"/>
    <col min="30" max="30" width="4.7109375" customWidth="1" outlineLevel="1"/>
    <col min="31" max="32" width="11.5703125" customWidth="1" outlineLevel="1"/>
    <col min="33" max="33" width="12.140625" customWidth="1" outlineLevel="1"/>
    <col min="34" max="34" width="11.5703125" customWidth="1" outlineLevel="1"/>
    <col min="35" max="35" width="8.5703125" customWidth="1" outlineLevel="1"/>
    <col min="36" max="36" width="9.5703125" customWidth="1" outlineLevel="1"/>
    <col min="37" max="37" width="10" customWidth="1" outlineLevel="1"/>
    <col min="38" max="39" width="4.85546875" customWidth="1" outlineLevel="1"/>
    <col min="40" max="40" width="8.5703125" customWidth="1" outlineLevel="1"/>
    <col min="41" max="41" width="9.5703125" customWidth="1" outlineLevel="1"/>
    <col min="42" max="42" width="10" customWidth="1" outlineLevel="1"/>
  </cols>
  <sheetData>
    <row r="1" spans="1:46" ht="21" x14ac:dyDescent="0.35">
      <c r="A1" s="28" t="s">
        <v>87</v>
      </c>
      <c r="B1" s="3"/>
      <c r="C1" s="3"/>
      <c r="D1" s="3"/>
      <c r="E1" s="27" t="s">
        <v>123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7" t="s">
        <v>124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27" t="s">
        <v>125</v>
      </c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21" customFormat="1" ht="15.75" x14ac:dyDescent="0.25">
      <c r="A2" s="19"/>
      <c r="B2" s="20">
        <v>1</v>
      </c>
      <c r="C2" s="20">
        <v>2</v>
      </c>
      <c r="D2" s="20">
        <v>3</v>
      </c>
      <c r="E2" s="20">
        <v>4</v>
      </c>
      <c r="F2" s="20">
        <v>5</v>
      </c>
      <c r="G2" s="20">
        <v>6</v>
      </c>
      <c r="H2" s="20">
        <v>7</v>
      </c>
      <c r="I2" s="20">
        <v>8</v>
      </c>
      <c r="J2" s="20">
        <v>9</v>
      </c>
      <c r="K2" s="20">
        <v>10</v>
      </c>
      <c r="L2" s="20">
        <v>11</v>
      </c>
      <c r="M2" s="20">
        <v>12</v>
      </c>
      <c r="N2" s="20">
        <v>13</v>
      </c>
      <c r="O2" s="20">
        <v>14</v>
      </c>
      <c r="P2" s="20">
        <v>15</v>
      </c>
      <c r="Q2" s="20">
        <v>16</v>
      </c>
      <c r="R2" s="22" t="s">
        <v>102</v>
      </c>
      <c r="S2" s="20">
        <v>1</v>
      </c>
      <c r="T2" s="20">
        <v>2</v>
      </c>
      <c r="U2" s="20">
        <v>3</v>
      </c>
      <c r="V2" s="20">
        <v>4</v>
      </c>
      <c r="W2" s="20">
        <v>5</v>
      </c>
      <c r="X2" s="20">
        <v>6</v>
      </c>
      <c r="Y2" s="20">
        <v>7</v>
      </c>
      <c r="Z2" s="20">
        <v>8</v>
      </c>
      <c r="AA2" s="20">
        <v>9</v>
      </c>
      <c r="AB2" s="20">
        <v>10</v>
      </c>
      <c r="AC2" s="20">
        <v>11</v>
      </c>
      <c r="AD2" s="22" t="s">
        <v>109</v>
      </c>
      <c r="AE2" s="20">
        <v>1</v>
      </c>
      <c r="AF2" s="20">
        <v>2</v>
      </c>
      <c r="AG2" s="20">
        <v>3</v>
      </c>
      <c r="AH2" s="20">
        <v>4</v>
      </c>
      <c r="AI2" s="20">
        <v>5</v>
      </c>
      <c r="AJ2" s="20">
        <v>6</v>
      </c>
      <c r="AK2" s="20">
        <v>7</v>
      </c>
      <c r="AL2" s="20">
        <v>8</v>
      </c>
      <c r="AM2" s="20">
        <v>9</v>
      </c>
      <c r="AN2" s="20">
        <v>10</v>
      </c>
      <c r="AO2" s="20">
        <v>11</v>
      </c>
      <c r="AP2" s="20">
        <v>12</v>
      </c>
      <c r="AQ2" s="22" t="s">
        <v>40</v>
      </c>
      <c r="AR2" s="22" t="s">
        <v>102</v>
      </c>
      <c r="AS2" s="22" t="s">
        <v>109</v>
      </c>
      <c r="AT2" s="22" t="s">
        <v>39</v>
      </c>
    </row>
    <row r="3" spans="1:46" ht="15.75" x14ac:dyDescent="0.25">
      <c r="A3" s="5" t="s">
        <v>90</v>
      </c>
      <c r="B3" s="20" t="s">
        <v>88</v>
      </c>
      <c r="C3" s="20" t="s">
        <v>89</v>
      </c>
      <c r="D3" s="20" t="s">
        <v>94</v>
      </c>
      <c r="E3" s="20" t="s">
        <v>95</v>
      </c>
      <c r="F3" s="20" t="s">
        <v>24</v>
      </c>
      <c r="G3" s="20" t="s">
        <v>96</v>
      </c>
      <c r="H3" s="20" t="s">
        <v>97</v>
      </c>
      <c r="I3" s="20" t="s">
        <v>23</v>
      </c>
      <c r="J3" s="20" t="s">
        <v>99</v>
      </c>
      <c r="K3" s="20" t="s">
        <v>19</v>
      </c>
      <c r="L3" s="20" t="s">
        <v>95</v>
      </c>
      <c r="M3" s="20" t="s">
        <v>100</v>
      </c>
      <c r="N3" s="20" t="s">
        <v>19</v>
      </c>
      <c r="O3" s="20" t="s">
        <v>108</v>
      </c>
      <c r="P3" s="20" t="s">
        <v>115</v>
      </c>
      <c r="Q3" s="20" t="s">
        <v>116</v>
      </c>
      <c r="R3" s="20" t="s">
        <v>122</v>
      </c>
      <c r="S3" s="20" t="s">
        <v>110</v>
      </c>
      <c r="T3" s="20" t="s">
        <v>111</v>
      </c>
      <c r="U3" s="20" t="s">
        <v>112</v>
      </c>
      <c r="V3" s="20" t="s">
        <v>113</v>
      </c>
      <c r="W3" s="20" t="s">
        <v>114</v>
      </c>
      <c r="X3" s="20" t="s">
        <v>116</v>
      </c>
      <c r="Y3" s="20" t="s">
        <v>117</v>
      </c>
      <c r="Z3" s="20" t="s">
        <v>118</v>
      </c>
      <c r="AA3" s="20" t="s">
        <v>119</v>
      </c>
      <c r="AB3" s="20" t="s">
        <v>108</v>
      </c>
      <c r="AC3" s="20" t="s">
        <v>118</v>
      </c>
      <c r="AD3" s="20"/>
      <c r="AE3" s="20" t="s">
        <v>103</v>
      </c>
      <c r="AF3" s="20" t="s">
        <v>104</v>
      </c>
      <c r="AG3" s="20" t="s">
        <v>105</v>
      </c>
      <c r="AH3" s="20" t="s">
        <v>106</v>
      </c>
      <c r="AI3" s="20" t="s">
        <v>106</v>
      </c>
      <c r="AJ3" s="20" t="s">
        <v>120</v>
      </c>
      <c r="AK3" s="20" t="s">
        <v>103</v>
      </c>
      <c r="AL3" s="20" t="s">
        <v>42</v>
      </c>
      <c r="AM3" s="20" t="s">
        <v>42</v>
      </c>
      <c r="AN3" s="20" t="s">
        <v>106</v>
      </c>
      <c r="AO3" s="20" t="s">
        <v>120</v>
      </c>
      <c r="AP3" s="20" t="s">
        <v>103</v>
      </c>
      <c r="AQ3" s="20"/>
      <c r="AR3" s="20"/>
      <c r="AS3" s="20"/>
      <c r="AT3" s="20"/>
    </row>
    <row r="4" spans="1:46" ht="15.75" x14ac:dyDescent="0.25">
      <c r="A4" s="5" t="s">
        <v>91</v>
      </c>
      <c r="B4" s="23">
        <v>43082</v>
      </c>
      <c r="C4" s="23">
        <v>43085</v>
      </c>
      <c r="D4" s="23">
        <v>43127</v>
      </c>
      <c r="E4" s="23">
        <v>43163</v>
      </c>
      <c r="F4" s="23">
        <v>43169</v>
      </c>
      <c r="G4" s="23">
        <v>43177</v>
      </c>
      <c r="H4" s="23">
        <v>43177</v>
      </c>
      <c r="I4" s="23">
        <v>43192</v>
      </c>
      <c r="J4" s="23">
        <v>43197</v>
      </c>
      <c r="K4" s="23">
        <v>43205</v>
      </c>
      <c r="L4" s="23">
        <v>43212</v>
      </c>
      <c r="M4" s="23">
        <v>43221</v>
      </c>
      <c r="N4" s="20"/>
      <c r="O4" s="20"/>
      <c r="P4" s="23">
        <v>43309</v>
      </c>
      <c r="Q4" s="23">
        <v>43315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3">
        <v>43226</v>
      </c>
      <c r="AF4" s="23">
        <v>43230</v>
      </c>
      <c r="AG4" s="23">
        <v>43237</v>
      </c>
      <c r="AH4" s="23">
        <v>43240</v>
      </c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</row>
    <row r="5" spans="1:46" s="18" customFormat="1" ht="15.75" x14ac:dyDescent="0.25">
      <c r="A5" s="17" t="s">
        <v>92</v>
      </c>
      <c r="B5" s="22">
        <v>7</v>
      </c>
      <c r="C5" s="22">
        <v>5</v>
      </c>
      <c r="D5" s="22">
        <v>0</v>
      </c>
      <c r="E5" s="22">
        <v>2</v>
      </c>
      <c r="F5" s="22">
        <v>6</v>
      </c>
      <c r="G5" s="22">
        <v>1</v>
      </c>
      <c r="H5" s="22">
        <v>3</v>
      </c>
      <c r="I5" s="22">
        <v>2</v>
      </c>
      <c r="J5" s="22">
        <v>3</v>
      </c>
      <c r="K5" s="22">
        <v>6</v>
      </c>
      <c r="L5" s="22">
        <v>5</v>
      </c>
      <c r="M5" s="22">
        <v>4</v>
      </c>
      <c r="N5" s="22">
        <v>5</v>
      </c>
      <c r="O5" s="22">
        <v>2</v>
      </c>
      <c r="P5" s="22">
        <v>1</v>
      </c>
      <c r="Q5" s="22">
        <v>5</v>
      </c>
      <c r="R5" s="22">
        <f t="shared" ref="R5:R20" si="0">SUM(B5:Q5)</f>
        <v>57</v>
      </c>
      <c r="S5" s="22">
        <v>4</v>
      </c>
      <c r="T5" s="22">
        <v>2</v>
      </c>
      <c r="U5" s="22">
        <v>0</v>
      </c>
      <c r="V5" s="22">
        <v>3</v>
      </c>
      <c r="W5" s="22">
        <v>0</v>
      </c>
      <c r="X5" s="22">
        <v>2</v>
      </c>
      <c r="Y5" s="22">
        <v>2</v>
      </c>
      <c r="Z5" s="22">
        <v>2</v>
      </c>
      <c r="AA5" s="22">
        <v>6</v>
      </c>
      <c r="AB5" s="22">
        <v>3</v>
      </c>
      <c r="AC5" s="22">
        <v>0</v>
      </c>
      <c r="AD5" s="22">
        <f t="shared" ref="AD5:AD20" si="1">SUM(S5:AC5)</f>
        <v>24</v>
      </c>
      <c r="AE5" s="22">
        <v>6</v>
      </c>
      <c r="AF5" s="22">
        <v>2</v>
      </c>
      <c r="AG5" s="22">
        <v>3</v>
      </c>
      <c r="AH5" s="22">
        <v>1</v>
      </c>
      <c r="AI5" s="22">
        <v>2</v>
      </c>
      <c r="AJ5" s="22">
        <v>0</v>
      </c>
      <c r="AK5" s="22">
        <v>4</v>
      </c>
      <c r="AL5" s="22">
        <v>0</v>
      </c>
      <c r="AM5" s="22">
        <v>2</v>
      </c>
      <c r="AN5" s="22">
        <v>2</v>
      </c>
      <c r="AO5" s="22">
        <v>0</v>
      </c>
      <c r="AP5" s="22">
        <v>8</v>
      </c>
      <c r="AQ5" s="22">
        <f t="shared" ref="AQ5:AQ20" si="2">SUM(AE5:AP5)</f>
        <v>30</v>
      </c>
      <c r="AR5" s="22">
        <f t="shared" ref="AR5:AR20" si="3">SUM(R5)</f>
        <v>57</v>
      </c>
      <c r="AS5" s="22">
        <f t="shared" ref="AS5:AS20" si="4">SUM(AD5)</f>
        <v>24</v>
      </c>
      <c r="AT5" s="22">
        <f t="shared" ref="AT5:AT20" si="5">SUM(AQ5:AS5)</f>
        <v>111</v>
      </c>
    </row>
    <row r="6" spans="1:46" s="18" customFormat="1" ht="15.75" x14ac:dyDescent="0.25">
      <c r="A6" s="17" t="s">
        <v>93</v>
      </c>
      <c r="B6" s="22">
        <v>0</v>
      </c>
      <c r="C6" s="22">
        <v>1</v>
      </c>
      <c r="D6" s="22">
        <v>2</v>
      </c>
      <c r="E6" s="22">
        <v>0</v>
      </c>
      <c r="F6" s="22">
        <v>2</v>
      </c>
      <c r="G6" s="22">
        <v>2</v>
      </c>
      <c r="H6" s="22">
        <v>4</v>
      </c>
      <c r="I6" s="22">
        <v>3</v>
      </c>
      <c r="J6" s="22">
        <v>2</v>
      </c>
      <c r="K6" s="22">
        <v>3</v>
      </c>
      <c r="L6" s="22">
        <v>2</v>
      </c>
      <c r="M6" s="22">
        <v>4</v>
      </c>
      <c r="N6" s="22">
        <v>1</v>
      </c>
      <c r="O6" s="22">
        <v>1</v>
      </c>
      <c r="P6" s="22">
        <v>8</v>
      </c>
      <c r="Q6" s="22">
        <v>1</v>
      </c>
      <c r="R6" s="22">
        <f t="shared" si="0"/>
        <v>36</v>
      </c>
      <c r="S6" s="22">
        <v>1</v>
      </c>
      <c r="T6" s="22">
        <v>0</v>
      </c>
      <c r="U6" s="22">
        <v>0</v>
      </c>
      <c r="V6" s="22">
        <v>2</v>
      </c>
      <c r="W6" s="22">
        <v>1</v>
      </c>
      <c r="X6" s="22">
        <v>1</v>
      </c>
      <c r="Y6" s="22">
        <v>0</v>
      </c>
      <c r="Z6" s="22">
        <v>3</v>
      </c>
      <c r="AA6" s="22">
        <v>0</v>
      </c>
      <c r="AB6" s="22">
        <v>2</v>
      </c>
      <c r="AC6" s="22">
        <v>3</v>
      </c>
      <c r="AD6" s="22">
        <f t="shared" si="1"/>
        <v>13</v>
      </c>
      <c r="AE6" s="22">
        <v>3</v>
      </c>
      <c r="AF6" s="22">
        <v>3</v>
      </c>
      <c r="AG6" s="22">
        <v>2</v>
      </c>
      <c r="AH6" s="22">
        <v>1</v>
      </c>
      <c r="AI6" s="22">
        <v>2</v>
      </c>
      <c r="AJ6" s="22">
        <v>4</v>
      </c>
      <c r="AK6" s="22">
        <v>1</v>
      </c>
      <c r="AL6" s="22">
        <v>2</v>
      </c>
      <c r="AM6" s="22">
        <v>2</v>
      </c>
      <c r="AN6" s="22">
        <v>1</v>
      </c>
      <c r="AO6" s="22">
        <v>1</v>
      </c>
      <c r="AP6" s="22">
        <v>0</v>
      </c>
      <c r="AQ6" s="22">
        <f t="shared" si="2"/>
        <v>22</v>
      </c>
      <c r="AR6" s="22">
        <f t="shared" si="3"/>
        <v>36</v>
      </c>
      <c r="AS6" s="22">
        <f t="shared" si="4"/>
        <v>13</v>
      </c>
      <c r="AT6" s="22">
        <f t="shared" si="5"/>
        <v>71</v>
      </c>
    </row>
    <row r="7" spans="1:46" ht="15.75" x14ac:dyDescent="0.25">
      <c r="A7" s="6" t="s">
        <v>2</v>
      </c>
      <c r="B7" s="7">
        <v>1</v>
      </c>
      <c r="C7" s="7">
        <v>2</v>
      </c>
      <c r="D7" s="7"/>
      <c r="E7" s="7">
        <v>1</v>
      </c>
      <c r="F7" s="7">
        <v>3</v>
      </c>
      <c r="G7" s="7">
        <v>1</v>
      </c>
      <c r="H7" s="7"/>
      <c r="I7" s="7">
        <v>1</v>
      </c>
      <c r="J7" s="7">
        <v>2</v>
      </c>
      <c r="K7" s="7">
        <v>1</v>
      </c>
      <c r="L7" s="7"/>
      <c r="M7" s="7"/>
      <c r="N7" s="7">
        <v>1</v>
      </c>
      <c r="O7" s="7">
        <v>1</v>
      </c>
      <c r="P7" s="7"/>
      <c r="Q7" s="7">
        <v>2</v>
      </c>
      <c r="R7" s="24">
        <f t="shared" si="0"/>
        <v>16</v>
      </c>
      <c r="S7" s="7">
        <v>2</v>
      </c>
      <c r="T7" s="7">
        <v>1</v>
      </c>
      <c r="U7" s="7"/>
      <c r="V7" s="7"/>
      <c r="W7" s="7"/>
      <c r="X7" s="7"/>
      <c r="Y7" s="7">
        <v>2</v>
      </c>
      <c r="Z7" s="7"/>
      <c r="AA7" s="7">
        <v>1</v>
      </c>
      <c r="AB7" s="7"/>
      <c r="AC7" s="7"/>
      <c r="AD7" s="24">
        <f t="shared" si="1"/>
        <v>6</v>
      </c>
      <c r="AE7" s="7">
        <v>3</v>
      </c>
      <c r="AF7" s="7"/>
      <c r="AG7" s="7">
        <v>1</v>
      </c>
      <c r="AH7" s="7"/>
      <c r="AI7" s="7"/>
      <c r="AJ7" s="7"/>
      <c r="AK7" s="7">
        <v>2</v>
      </c>
      <c r="AL7" s="7"/>
      <c r="AM7" s="7">
        <v>1</v>
      </c>
      <c r="AN7" s="7">
        <v>1</v>
      </c>
      <c r="AO7" s="7"/>
      <c r="AP7" s="7">
        <v>5</v>
      </c>
      <c r="AQ7" s="7">
        <f t="shared" si="2"/>
        <v>13</v>
      </c>
      <c r="AR7" s="7">
        <f t="shared" si="3"/>
        <v>16</v>
      </c>
      <c r="AS7" s="7">
        <f t="shared" si="4"/>
        <v>6</v>
      </c>
      <c r="AT7" s="7">
        <f t="shared" si="5"/>
        <v>35</v>
      </c>
    </row>
    <row r="8" spans="1:46" ht="15.75" x14ac:dyDescent="0.25">
      <c r="A8" s="6" t="s">
        <v>98</v>
      </c>
      <c r="B8" s="7"/>
      <c r="C8" s="7"/>
      <c r="D8" s="7"/>
      <c r="E8" s="7"/>
      <c r="F8" s="7"/>
      <c r="G8" s="7"/>
      <c r="H8" s="7">
        <v>1</v>
      </c>
      <c r="I8" s="7"/>
      <c r="J8" s="7">
        <v>1</v>
      </c>
      <c r="K8" s="7">
        <v>2</v>
      </c>
      <c r="L8" s="7">
        <v>4</v>
      </c>
      <c r="M8" s="7">
        <v>2</v>
      </c>
      <c r="N8" s="7"/>
      <c r="O8" s="7"/>
      <c r="P8" s="7">
        <v>1</v>
      </c>
      <c r="Q8" s="7">
        <v>2</v>
      </c>
      <c r="R8" s="24">
        <f t="shared" si="0"/>
        <v>13</v>
      </c>
      <c r="S8" s="7"/>
      <c r="T8" s="7"/>
      <c r="U8" s="7"/>
      <c r="V8" s="7"/>
      <c r="W8" s="7"/>
      <c r="X8" s="7">
        <v>1</v>
      </c>
      <c r="Y8" s="7"/>
      <c r="Z8" s="7">
        <v>1</v>
      </c>
      <c r="AA8" s="7">
        <v>1</v>
      </c>
      <c r="AB8" s="7">
        <v>1</v>
      </c>
      <c r="AC8" s="7"/>
      <c r="AD8" s="24">
        <f t="shared" si="1"/>
        <v>4</v>
      </c>
      <c r="AE8" s="7">
        <v>2</v>
      </c>
      <c r="AF8" s="7">
        <v>1</v>
      </c>
      <c r="AG8" s="7">
        <v>1</v>
      </c>
      <c r="AH8" s="7"/>
      <c r="AI8" s="7"/>
      <c r="AJ8" s="7"/>
      <c r="AK8" s="7"/>
      <c r="AL8" s="7"/>
      <c r="AM8" s="7"/>
      <c r="AN8" s="7"/>
      <c r="AO8" s="7"/>
      <c r="AP8" s="7"/>
      <c r="AQ8" s="7">
        <f t="shared" si="2"/>
        <v>4</v>
      </c>
      <c r="AR8" s="7">
        <f t="shared" si="3"/>
        <v>13</v>
      </c>
      <c r="AS8" s="7">
        <f t="shared" si="4"/>
        <v>4</v>
      </c>
      <c r="AT8" s="7">
        <f t="shared" si="5"/>
        <v>21</v>
      </c>
    </row>
    <row r="9" spans="1:46" s="25" customFormat="1" ht="15.75" x14ac:dyDescent="0.25">
      <c r="A9" s="5" t="s">
        <v>4</v>
      </c>
      <c r="B9" s="20"/>
      <c r="C9" s="20">
        <v>1</v>
      </c>
      <c r="D9" s="20"/>
      <c r="E9" s="20">
        <v>1</v>
      </c>
      <c r="F9" s="20">
        <v>3</v>
      </c>
      <c r="G9" s="20"/>
      <c r="H9" s="20"/>
      <c r="I9" s="20"/>
      <c r="J9" s="20"/>
      <c r="K9" s="20"/>
      <c r="L9" s="20"/>
      <c r="M9" s="20">
        <v>1</v>
      </c>
      <c r="N9" s="20">
        <v>1</v>
      </c>
      <c r="O9" s="20"/>
      <c r="P9" s="20"/>
      <c r="Q9" s="20">
        <v>1</v>
      </c>
      <c r="R9" s="19">
        <f t="shared" si="0"/>
        <v>8</v>
      </c>
      <c r="S9" s="20">
        <v>1</v>
      </c>
      <c r="T9" s="20">
        <v>1</v>
      </c>
      <c r="U9" s="20"/>
      <c r="V9" s="20">
        <v>1</v>
      </c>
      <c r="W9" s="20"/>
      <c r="X9" s="20"/>
      <c r="Y9" s="20"/>
      <c r="Z9" s="20"/>
      <c r="AA9" s="20">
        <v>1</v>
      </c>
      <c r="AB9" s="20"/>
      <c r="AC9" s="20"/>
      <c r="AD9" s="19">
        <f t="shared" si="1"/>
        <v>4</v>
      </c>
      <c r="AE9" s="20"/>
      <c r="AF9" s="20"/>
      <c r="AG9" s="20"/>
      <c r="AH9" s="20"/>
      <c r="AI9" s="20"/>
      <c r="AJ9" s="20"/>
      <c r="AK9" s="20"/>
      <c r="AL9" s="20"/>
      <c r="AM9" s="20">
        <v>1</v>
      </c>
      <c r="AN9" s="20"/>
      <c r="AO9" s="20"/>
      <c r="AP9" s="20"/>
      <c r="AQ9" s="20">
        <f t="shared" si="2"/>
        <v>1</v>
      </c>
      <c r="AR9" s="20">
        <f t="shared" si="3"/>
        <v>8</v>
      </c>
      <c r="AS9" s="20">
        <f t="shared" si="4"/>
        <v>4</v>
      </c>
      <c r="AT9" s="20">
        <f t="shared" si="5"/>
        <v>13</v>
      </c>
    </row>
    <row r="10" spans="1:46" s="25" customFormat="1" ht="15.75" x14ac:dyDescent="0.25">
      <c r="A10" s="5" t="s">
        <v>3</v>
      </c>
      <c r="B10" s="20">
        <v>3</v>
      </c>
      <c r="C10" s="20"/>
      <c r="D10" s="20"/>
      <c r="E10" s="20"/>
      <c r="F10" s="20"/>
      <c r="G10" s="20"/>
      <c r="H10" s="20"/>
      <c r="I10" s="20"/>
      <c r="J10" s="20"/>
      <c r="K10" s="20">
        <v>1</v>
      </c>
      <c r="L10" s="20">
        <v>1</v>
      </c>
      <c r="M10" s="20">
        <v>3</v>
      </c>
      <c r="N10" s="20"/>
      <c r="O10" s="20"/>
      <c r="P10" s="20"/>
      <c r="Q10" s="20"/>
      <c r="R10" s="19">
        <f t="shared" si="0"/>
        <v>8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19">
        <f t="shared" si="1"/>
        <v>0</v>
      </c>
      <c r="AE10" s="20"/>
      <c r="AF10" s="20">
        <v>1</v>
      </c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>
        <f t="shared" si="2"/>
        <v>1</v>
      </c>
      <c r="AR10" s="20">
        <f t="shared" si="3"/>
        <v>8</v>
      </c>
      <c r="AS10" s="20">
        <f t="shared" si="4"/>
        <v>0</v>
      </c>
      <c r="AT10" s="20">
        <f t="shared" si="5"/>
        <v>9</v>
      </c>
    </row>
    <row r="11" spans="1:46" ht="15.75" x14ac:dyDescent="0.25">
      <c r="A11" s="6" t="s">
        <v>6</v>
      </c>
      <c r="B11" s="7">
        <v>1</v>
      </c>
      <c r="C11" s="7">
        <v>1</v>
      </c>
      <c r="D11" s="7"/>
      <c r="E11" s="7"/>
      <c r="F11" s="7"/>
      <c r="G11" s="7"/>
      <c r="H11" s="7"/>
      <c r="I11" s="7"/>
      <c r="J11" s="7"/>
      <c r="K11" s="7">
        <v>1</v>
      </c>
      <c r="L11" s="7"/>
      <c r="M11" s="7"/>
      <c r="N11" s="7"/>
      <c r="O11" s="7">
        <v>1</v>
      </c>
      <c r="P11" s="7"/>
      <c r="Q11" s="7"/>
      <c r="R11" s="24">
        <f t="shared" si="0"/>
        <v>4</v>
      </c>
      <c r="S11" s="7">
        <v>1</v>
      </c>
      <c r="T11" s="7"/>
      <c r="U11" s="7"/>
      <c r="V11" s="7"/>
      <c r="W11" s="7"/>
      <c r="X11" s="7"/>
      <c r="Y11" s="7"/>
      <c r="Z11" s="7"/>
      <c r="AA11" s="7">
        <v>1</v>
      </c>
      <c r="AB11" s="7">
        <v>1</v>
      </c>
      <c r="AC11" s="7"/>
      <c r="AD11" s="24">
        <f t="shared" si="1"/>
        <v>3</v>
      </c>
      <c r="AE11" s="7"/>
      <c r="AF11" s="7"/>
      <c r="AG11" s="7"/>
      <c r="AH11" s="7"/>
      <c r="AI11" s="7">
        <v>1</v>
      </c>
      <c r="AJ11" s="7"/>
      <c r="AK11" s="7"/>
      <c r="AL11" s="7"/>
      <c r="AM11" s="7"/>
      <c r="AN11" s="7"/>
      <c r="AO11" s="7"/>
      <c r="AP11" s="7"/>
      <c r="AQ11" s="7">
        <f t="shared" si="2"/>
        <v>1</v>
      </c>
      <c r="AR11" s="7">
        <f t="shared" si="3"/>
        <v>4</v>
      </c>
      <c r="AS11" s="7">
        <f t="shared" si="4"/>
        <v>3</v>
      </c>
      <c r="AT11" s="7">
        <f t="shared" si="5"/>
        <v>8</v>
      </c>
    </row>
    <row r="12" spans="1:46" ht="15.75" x14ac:dyDescent="0.25">
      <c r="A12" s="6" t="s">
        <v>61</v>
      </c>
      <c r="B12" s="7"/>
      <c r="C12" s="7"/>
      <c r="D12" s="7"/>
      <c r="E12" s="7"/>
      <c r="F12" s="7"/>
      <c r="G12" s="7"/>
      <c r="H12" s="7">
        <v>1</v>
      </c>
      <c r="I12" s="7"/>
      <c r="J12" s="7"/>
      <c r="K12" s="7"/>
      <c r="L12" s="7"/>
      <c r="M12" s="7">
        <v>1</v>
      </c>
      <c r="N12" s="7"/>
      <c r="O12" s="7"/>
      <c r="P12" s="7"/>
      <c r="Q12" s="7"/>
      <c r="R12" s="24">
        <f t="shared" si="0"/>
        <v>2</v>
      </c>
      <c r="S12" s="7"/>
      <c r="T12" s="7"/>
      <c r="U12" s="7"/>
      <c r="V12" s="7"/>
      <c r="W12" s="7"/>
      <c r="X12" s="7"/>
      <c r="Y12" s="7"/>
      <c r="Z12" s="7"/>
      <c r="AA12" s="7">
        <v>1</v>
      </c>
      <c r="AB12" s="7">
        <v>1</v>
      </c>
      <c r="AC12" s="7"/>
      <c r="AD12" s="24">
        <f t="shared" si="1"/>
        <v>2</v>
      </c>
      <c r="AE12" s="7">
        <v>1</v>
      </c>
      <c r="AF12" s="7"/>
      <c r="AG12" s="7"/>
      <c r="AH12" s="7"/>
      <c r="AI12" s="7"/>
      <c r="AJ12" s="7"/>
      <c r="AK12" s="7">
        <v>1</v>
      </c>
      <c r="AL12" s="7"/>
      <c r="AM12" s="7"/>
      <c r="AN12" s="7"/>
      <c r="AO12" s="7"/>
      <c r="AP12" s="7">
        <v>1</v>
      </c>
      <c r="AQ12" s="7">
        <f t="shared" si="2"/>
        <v>3</v>
      </c>
      <c r="AR12" s="7">
        <f t="shared" si="3"/>
        <v>2</v>
      </c>
      <c r="AS12" s="7">
        <f t="shared" si="4"/>
        <v>2</v>
      </c>
      <c r="AT12" s="7">
        <f t="shared" si="5"/>
        <v>7</v>
      </c>
    </row>
    <row r="13" spans="1:46" ht="15.75" x14ac:dyDescent="0.25">
      <c r="A13" s="5" t="s">
        <v>107</v>
      </c>
      <c r="B13" s="20">
        <v>2</v>
      </c>
      <c r="C13" s="20"/>
      <c r="D13" s="20"/>
      <c r="E13" s="20"/>
      <c r="F13" s="20"/>
      <c r="G13" s="20"/>
      <c r="H13" s="20">
        <v>1</v>
      </c>
      <c r="I13" s="20"/>
      <c r="J13" s="20"/>
      <c r="K13" s="20"/>
      <c r="L13" s="20"/>
      <c r="M13" s="20"/>
      <c r="N13" s="20">
        <v>1</v>
      </c>
      <c r="O13" s="20"/>
      <c r="P13" s="20"/>
      <c r="Q13" s="20"/>
      <c r="R13" s="19">
        <f t="shared" si="0"/>
        <v>4</v>
      </c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19">
        <f t="shared" si="1"/>
        <v>0</v>
      </c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>
        <v>1</v>
      </c>
      <c r="AQ13" s="20">
        <f t="shared" si="2"/>
        <v>1</v>
      </c>
      <c r="AR13" s="20">
        <f t="shared" si="3"/>
        <v>4</v>
      </c>
      <c r="AS13" s="20">
        <f t="shared" si="4"/>
        <v>0</v>
      </c>
      <c r="AT13" s="20">
        <f t="shared" si="5"/>
        <v>5</v>
      </c>
    </row>
    <row r="14" spans="1:46" ht="15.75" x14ac:dyDescent="0.25">
      <c r="A14" s="5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>
        <f t="shared" si="0"/>
        <v>0</v>
      </c>
      <c r="S14" s="20"/>
      <c r="T14" s="20"/>
      <c r="U14" s="20"/>
      <c r="V14" s="20">
        <v>1</v>
      </c>
      <c r="W14" s="20"/>
      <c r="X14" s="20">
        <v>1</v>
      </c>
      <c r="Y14" s="20"/>
      <c r="Z14" s="20">
        <v>1</v>
      </c>
      <c r="AA14" s="20"/>
      <c r="AB14" s="20"/>
      <c r="AC14" s="20"/>
      <c r="AD14" s="19">
        <f t="shared" si="1"/>
        <v>3</v>
      </c>
      <c r="AE14" s="20"/>
      <c r="AF14" s="20"/>
      <c r="AG14" s="20">
        <v>1</v>
      </c>
      <c r="AH14" s="20"/>
      <c r="AI14" s="20"/>
      <c r="AJ14" s="20"/>
      <c r="AK14" s="20"/>
      <c r="AL14" s="20"/>
      <c r="AM14" s="20"/>
      <c r="AN14" s="20"/>
      <c r="AO14" s="20"/>
      <c r="AP14" s="20"/>
      <c r="AQ14" s="20">
        <f t="shared" si="2"/>
        <v>1</v>
      </c>
      <c r="AR14" s="20">
        <f t="shared" si="3"/>
        <v>0</v>
      </c>
      <c r="AS14" s="20">
        <f t="shared" si="4"/>
        <v>3</v>
      </c>
      <c r="AT14" s="20">
        <f t="shared" si="5"/>
        <v>4</v>
      </c>
    </row>
    <row r="15" spans="1:46" ht="15.75" x14ac:dyDescent="0.25">
      <c r="A15" s="6" t="s">
        <v>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</v>
      </c>
      <c r="O15" s="7"/>
      <c r="P15" s="7"/>
      <c r="Q15" s="7"/>
      <c r="R15" s="24">
        <f t="shared" si="0"/>
        <v>1</v>
      </c>
      <c r="S15" s="7"/>
      <c r="T15" s="7"/>
      <c r="U15" s="7"/>
      <c r="V15" s="7">
        <v>1</v>
      </c>
      <c r="W15" s="7"/>
      <c r="X15" s="7"/>
      <c r="Y15" s="7"/>
      <c r="Z15" s="7"/>
      <c r="AA15" s="7">
        <v>1</v>
      </c>
      <c r="AB15" s="7"/>
      <c r="AC15" s="7"/>
      <c r="AD15" s="24">
        <f t="shared" si="1"/>
        <v>2</v>
      </c>
      <c r="AE15" s="7"/>
      <c r="AF15" s="7"/>
      <c r="AG15" s="7"/>
      <c r="AH15" s="7"/>
      <c r="AI15" s="7"/>
      <c r="AJ15" s="7"/>
      <c r="AK15" s="7"/>
      <c r="AL15" s="7"/>
      <c r="AM15" s="7"/>
      <c r="AN15" s="7">
        <v>1</v>
      </c>
      <c r="AO15" s="7"/>
      <c r="AP15" s="7"/>
      <c r="AQ15" s="7">
        <f t="shared" si="2"/>
        <v>1</v>
      </c>
      <c r="AR15" s="7">
        <f t="shared" si="3"/>
        <v>1</v>
      </c>
      <c r="AS15" s="7">
        <f t="shared" si="4"/>
        <v>2</v>
      </c>
      <c r="AT15" s="7">
        <f t="shared" si="5"/>
        <v>4</v>
      </c>
    </row>
    <row r="16" spans="1:46" ht="15.75" x14ac:dyDescent="0.25">
      <c r="A16" s="6" t="s">
        <v>52</v>
      </c>
      <c r="B16" s="7"/>
      <c r="C16" s="7"/>
      <c r="D16" s="7"/>
      <c r="E16" s="7"/>
      <c r="F16" s="7"/>
      <c r="G16" s="7"/>
      <c r="H16" s="7"/>
      <c r="I16" s="7"/>
      <c r="J16" s="7"/>
      <c r="K16" s="7">
        <v>1</v>
      </c>
      <c r="L16" s="7"/>
      <c r="M16" s="7"/>
      <c r="N16" s="7">
        <v>1</v>
      </c>
      <c r="O16" s="7"/>
      <c r="P16" s="7"/>
      <c r="Q16" s="7"/>
      <c r="R16" s="24">
        <f t="shared" si="0"/>
        <v>2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24">
        <f t="shared" si="1"/>
        <v>0</v>
      </c>
      <c r="AE16" s="7"/>
      <c r="AF16" s="7"/>
      <c r="AG16" s="7"/>
      <c r="AH16" s="7"/>
      <c r="AI16" s="7"/>
      <c r="AJ16" s="7"/>
      <c r="AK16" s="7">
        <v>1</v>
      </c>
      <c r="AL16" s="7"/>
      <c r="AM16" s="7"/>
      <c r="AN16" s="7"/>
      <c r="AO16" s="7"/>
      <c r="AP16" s="7"/>
      <c r="AQ16" s="7">
        <f t="shared" si="2"/>
        <v>1</v>
      </c>
      <c r="AR16" s="7">
        <f t="shared" si="3"/>
        <v>2</v>
      </c>
      <c r="AS16" s="7">
        <f t="shared" si="4"/>
        <v>0</v>
      </c>
      <c r="AT16" s="7">
        <f t="shared" si="5"/>
        <v>3</v>
      </c>
    </row>
    <row r="17" spans="1:46" ht="15.75" x14ac:dyDescent="0.25">
      <c r="A17" s="5" t="s">
        <v>8</v>
      </c>
      <c r="B17" s="20"/>
      <c r="C17" s="20"/>
      <c r="D17" s="20"/>
      <c r="E17" s="20"/>
      <c r="F17" s="20"/>
      <c r="G17" s="20"/>
      <c r="H17" s="20"/>
      <c r="I17" s="20">
        <v>1</v>
      </c>
      <c r="J17" s="20"/>
      <c r="K17" s="20"/>
      <c r="L17" s="20"/>
      <c r="M17" s="20"/>
      <c r="N17" s="20"/>
      <c r="O17" s="20"/>
      <c r="P17" s="20"/>
      <c r="Q17" s="20"/>
      <c r="R17" s="19">
        <f t="shared" si="0"/>
        <v>1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19">
        <f t="shared" si="1"/>
        <v>0</v>
      </c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>
        <v>1</v>
      </c>
      <c r="AQ17" s="20">
        <f t="shared" si="2"/>
        <v>1</v>
      </c>
      <c r="AR17" s="20">
        <f t="shared" si="3"/>
        <v>1</v>
      </c>
      <c r="AS17" s="20">
        <f t="shared" si="4"/>
        <v>0</v>
      </c>
      <c r="AT17" s="20">
        <f t="shared" si="5"/>
        <v>2</v>
      </c>
    </row>
    <row r="18" spans="1:46" ht="15.75" x14ac:dyDescent="0.25">
      <c r="A18" s="5" t="s">
        <v>51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19">
        <f t="shared" si="0"/>
        <v>0</v>
      </c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19">
        <f t="shared" si="1"/>
        <v>0</v>
      </c>
      <c r="AE18" s="20"/>
      <c r="AF18" s="20"/>
      <c r="AG18" s="20"/>
      <c r="AH18" s="20">
        <v>1</v>
      </c>
      <c r="AI18" s="20">
        <v>1</v>
      </c>
      <c r="AJ18" s="20"/>
      <c r="AK18" s="20"/>
      <c r="AL18" s="20"/>
      <c r="AM18" s="20"/>
      <c r="AN18" s="20"/>
      <c r="AO18" s="20"/>
      <c r="AP18" s="20"/>
      <c r="AQ18" s="20">
        <f t="shared" si="2"/>
        <v>2</v>
      </c>
      <c r="AR18" s="20">
        <f t="shared" si="3"/>
        <v>0</v>
      </c>
      <c r="AS18" s="20">
        <f t="shared" si="4"/>
        <v>0</v>
      </c>
      <c r="AT18" s="20">
        <f t="shared" si="5"/>
        <v>2</v>
      </c>
    </row>
    <row r="19" spans="1:46" ht="15.75" x14ac:dyDescent="0.25">
      <c r="A19" s="6" t="s">
        <v>101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>
        <v>1</v>
      </c>
      <c r="N19" s="7"/>
      <c r="O19" s="7"/>
      <c r="P19" s="7"/>
      <c r="Q19" s="7"/>
      <c r="R19" s="24">
        <f t="shared" si="0"/>
        <v>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24">
        <f t="shared" si="1"/>
        <v>0</v>
      </c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>
        <f t="shared" si="2"/>
        <v>0</v>
      </c>
      <c r="AR19" s="7">
        <f t="shared" si="3"/>
        <v>1</v>
      </c>
      <c r="AS19" s="7">
        <f t="shared" si="4"/>
        <v>0</v>
      </c>
      <c r="AT19" s="7">
        <f t="shared" si="5"/>
        <v>1</v>
      </c>
    </row>
    <row r="20" spans="1:46" ht="15.75" x14ac:dyDescent="0.25">
      <c r="A20" s="6" t="s">
        <v>44</v>
      </c>
      <c r="B20" s="7"/>
      <c r="C20" s="7">
        <v>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24">
        <f t="shared" si="0"/>
        <v>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24">
        <f t="shared" si="1"/>
        <v>0</v>
      </c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>
        <f t="shared" si="2"/>
        <v>0</v>
      </c>
      <c r="AR20" s="7">
        <f t="shared" si="3"/>
        <v>1</v>
      </c>
      <c r="AS20" s="7">
        <f t="shared" si="4"/>
        <v>0</v>
      </c>
      <c r="AT20" s="7">
        <f t="shared" si="5"/>
        <v>1</v>
      </c>
    </row>
    <row r="22" spans="1:46" x14ac:dyDescent="0.25">
      <c r="A22" s="26" t="s">
        <v>121</v>
      </c>
    </row>
    <row r="23" spans="1:46" x14ac:dyDescent="0.25">
      <c r="A23" s="26"/>
    </row>
    <row r="24" spans="1:46" x14ac:dyDescent="0.25">
      <c r="A24" s="26"/>
    </row>
    <row r="25" spans="1:46" x14ac:dyDescent="0.25">
      <c r="A25" s="26"/>
    </row>
  </sheetData>
  <sortState ref="A7:AT20">
    <sortCondition descending="1" ref="AT7:AT2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Mål 2016</vt:lpstr>
      <vt:lpstr>Mål 2017</vt:lpstr>
      <vt:lpstr>Mål 2018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Cervin</dc:creator>
  <cp:lastModifiedBy>Andreas Cervin</cp:lastModifiedBy>
  <dcterms:created xsi:type="dcterms:W3CDTF">2016-08-05T09:34:46Z</dcterms:created>
  <dcterms:modified xsi:type="dcterms:W3CDTF">2018-10-16T08:14:11Z</dcterms:modified>
</cp:coreProperties>
</file>