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elene\Gamla dokument\Gamla Dokument\Fagersanna IF\Klassfotboll\2025\"/>
    </mc:Choice>
  </mc:AlternateContent>
  <bookViews>
    <workbookView xWindow="0" yWindow="0" windowWidth="23970" windowHeight="1416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Q15" i="1" l="1"/>
  <c r="N15" i="1"/>
  <c r="M15" i="1"/>
  <c r="F15" i="1"/>
  <c r="G48" i="1" l="1"/>
  <c r="F89" i="1"/>
  <c r="R89" i="1"/>
  <c r="Q89" i="1"/>
  <c r="P89" i="1"/>
  <c r="O89" i="1"/>
  <c r="N89" i="1"/>
  <c r="M89" i="1"/>
  <c r="R103" i="1"/>
  <c r="F103" i="1"/>
  <c r="N103" i="1"/>
  <c r="M103" i="1"/>
  <c r="P103" i="1"/>
  <c r="F30" i="1"/>
  <c r="Q30" i="1"/>
  <c r="P30" i="1"/>
  <c r="O30" i="1"/>
  <c r="M30" i="1"/>
  <c r="F48" i="1"/>
  <c r="P48" i="1"/>
  <c r="O48" i="1"/>
  <c r="N48" i="1"/>
  <c r="M48" i="1"/>
  <c r="F65" i="1"/>
  <c r="Q65" i="1"/>
  <c r="P65" i="1"/>
  <c r="O65" i="1"/>
  <c r="N65" i="1"/>
  <c r="H15" i="1"/>
  <c r="G15" i="1"/>
  <c r="L15" i="1"/>
  <c r="L30" i="1"/>
  <c r="K30" i="1"/>
  <c r="H30" i="1"/>
  <c r="G30" i="1"/>
  <c r="L48" i="1"/>
  <c r="L65" i="1"/>
  <c r="L89" i="1"/>
  <c r="K89" i="1"/>
  <c r="J89" i="1"/>
  <c r="I89" i="1"/>
  <c r="L103" i="1"/>
  <c r="K103" i="1"/>
  <c r="J103" i="1"/>
  <c r="I103" i="1"/>
  <c r="R110" i="1" l="1"/>
  <c r="L110" i="1"/>
  <c r="N30" i="1"/>
  <c r="Q103" i="1"/>
  <c r="K15" i="1" l="1"/>
  <c r="J30" i="1" l="1"/>
  <c r="I30" i="1"/>
  <c r="B30" i="1"/>
  <c r="B15" i="1"/>
  <c r="B48" i="1"/>
  <c r="B103" i="1"/>
  <c r="B89" i="1"/>
  <c r="B65" i="1"/>
  <c r="J15" i="1"/>
  <c r="I15" i="1"/>
  <c r="O103" i="1"/>
  <c r="H103" i="1"/>
  <c r="G103" i="1"/>
  <c r="H89" i="1"/>
  <c r="G89" i="1"/>
  <c r="M65" i="1"/>
  <c r="K65" i="1"/>
  <c r="J65" i="1"/>
  <c r="I65" i="1"/>
  <c r="H65" i="1"/>
  <c r="G65" i="1"/>
  <c r="Q48" i="1"/>
  <c r="K48" i="1"/>
  <c r="J48" i="1"/>
  <c r="I48" i="1"/>
  <c r="H48" i="1"/>
  <c r="B105" i="1" l="1"/>
  <c r="P110" i="1" l="1"/>
  <c r="N110" i="1" l="1"/>
  <c r="M110" i="1"/>
  <c r="O110" i="1"/>
  <c r="Q110" i="1"/>
  <c r="G110" i="1" l="1"/>
  <c r="H110" i="1" l="1"/>
  <c r="K110" i="1"/>
  <c r="I110" i="1"/>
  <c r="J110" i="1"/>
  <c r="F110" i="1"/>
  <c r="B106" i="1"/>
  <c r="S110" i="1" l="1"/>
  <c r="B108" i="1"/>
</calcChain>
</file>

<file path=xl/sharedStrings.xml><?xml version="1.0" encoding="utf-8"?>
<sst xmlns="http://schemas.openxmlformats.org/spreadsheetml/2006/main" count="240" uniqueCount="103">
  <si>
    <t>Anmälda lag 7-manna</t>
  </si>
  <si>
    <t>Spec.</t>
  </si>
  <si>
    <t>Tröjor</t>
  </si>
  <si>
    <t>Klass</t>
  </si>
  <si>
    <t>Skola</t>
  </si>
  <si>
    <t>Ansvarig</t>
  </si>
  <si>
    <t>kost</t>
  </si>
  <si>
    <t>S</t>
  </si>
  <si>
    <t>M</t>
  </si>
  <si>
    <t>L</t>
  </si>
  <si>
    <t>specialkost</t>
  </si>
  <si>
    <t>Anmälda lag 5-manna</t>
  </si>
  <si>
    <t>Totalt 5-manna</t>
  </si>
  <si>
    <t>Totalt anmälda</t>
  </si>
  <si>
    <t>Totalt antal tröjor</t>
  </si>
  <si>
    <t>Barn</t>
  </si>
  <si>
    <t>Gluten</t>
  </si>
  <si>
    <t>Laktos</t>
  </si>
  <si>
    <t>Mjölk</t>
  </si>
  <si>
    <t xml:space="preserve">Typ av övrig </t>
  </si>
  <si>
    <t>Fläsk</t>
  </si>
  <si>
    <t>Veg.</t>
  </si>
  <si>
    <t>Totalt</t>
  </si>
  <si>
    <t>Totalt 7-manna</t>
  </si>
  <si>
    <t>Ransberg</t>
  </si>
  <si>
    <t>F-klass</t>
  </si>
  <si>
    <t>Strandskolan</t>
  </si>
  <si>
    <t>Ransbergs Hjältar</t>
  </si>
  <si>
    <t>1</t>
  </si>
  <si>
    <t>Baggebo</t>
  </si>
  <si>
    <t>Häggetorp</t>
  </si>
  <si>
    <t>Övrigt</t>
  </si>
  <si>
    <t xml:space="preserve">          Specialkost</t>
  </si>
  <si>
    <t>Baggebos busar</t>
  </si>
  <si>
    <t>4A</t>
  </si>
  <si>
    <t>KLASSFOTBOLLEN 2025</t>
  </si>
  <si>
    <t>Lag 13:or klass5</t>
  </si>
  <si>
    <t>Lag 14:or klass4</t>
  </si>
  <si>
    <t>Lag 15:or klass3</t>
  </si>
  <si>
    <t>Lag 16:or klass2</t>
  </si>
  <si>
    <t>Lag 17:or klass1</t>
  </si>
  <si>
    <t>Lag 18:or f-klass</t>
  </si>
  <si>
    <t>cheezez79@hotmail.com</t>
  </si>
  <si>
    <t>Ransbergs stjärnor</t>
  </si>
  <si>
    <t>De bästa</t>
  </si>
  <si>
    <t>2</t>
  </si>
  <si>
    <t>sofiaberling_3@hotmail.com</t>
  </si>
  <si>
    <t>klindstrom@gategroup.com</t>
  </si>
  <si>
    <t>rkarlsson85@yahoo.se</t>
  </si>
  <si>
    <t>lina.lofstrand@gmail.com; Frisk82@hotmail.com</t>
  </si>
  <si>
    <t>Strandskolan 4B</t>
  </si>
  <si>
    <t>4B</t>
  </si>
  <si>
    <t>Strandskolan 4A</t>
  </si>
  <si>
    <t>wadenstenmaria@gmail.com</t>
  </si>
  <si>
    <t>Forsvikarna</t>
  </si>
  <si>
    <t>Forsviks Friskola</t>
  </si>
  <si>
    <t>Eldflammorna</t>
  </si>
  <si>
    <t>Nötter</t>
  </si>
  <si>
    <t>hagelinmarkus@gmail.com; fagerelin@hotmail.com</t>
  </si>
  <si>
    <t>Lavabollarna</t>
  </si>
  <si>
    <t>evelina.p@live.se; evelina.p@live.se</t>
  </si>
  <si>
    <t>cilla101@hotmail.com</t>
  </si>
  <si>
    <t>Fireballz</t>
  </si>
  <si>
    <t>Sara.lyck@tibro.se</t>
  </si>
  <si>
    <t>Superball (engelskt uttal)</t>
  </si>
  <si>
    <t>ivar_40@hotmail.com</t>
  </si>
  <si>
    <t>Häggetorparna</t>
  </si>
  <si>
    <t>elinstenvall@gmail.com</t>
  </si>
  <si>
    <t>CR7</t>
  </si>
  <si>
    <t>3A</t>
  </si>
  <si>
    <t>hovis79@hotmail.com</t>
  </si>
  <si>
    <t>2E</t>
  </si>
  <si>
    <t>2D</t>
  </si>
  <si>
    <t>A-C Star</t>
  </si>
  <si>
    <t>dmm7806@outlook.com</t>
  </si>
  <si>
    <t>5,4,3</t>
  </si>
  <si>
    <t>Mölltorp</t>
  </si>
  <si>
    <t>3B</t>
  </si>
  <si>
    <t>City</t>
  </si>
  <si>
    <t>danieleiengard@gmail.com</t>
  </si>
  <si>
    <t>Häggestars</t>
  </si>
  <si>
    <t>kycklingkorv eller veg. går bra</t>
  </si>
  <si>
    <t>beckahanzen@hotmail.com</t>
  </si>
  <si>
    <t>GOAT</t>
  </si>
  <si>
    <t>johanssonmagdalena@hotmail.com</t>
  </si>
  <si>
    <t>5</t>
  </si>
  <si>
    <t>Baggebos Stolthet</t>
  </si>
  <si>
    <t>larsson-92@hotmail.com; oskar.tjader@hotmail.com</t>
  </si>
  <si>
    <t>4 A+B</t>
  </si>
  <si>
    <t>Lundberg_88@msn.com</t>
  </si>
  <si>
    <t>FC Rane</t>
  </si>
  <si>
    <t>FC Jalla</t>
  </si>
  <si>
    <t>tirreandersson@hotmail.com</t>
  </si>
  <si>
    <t>+ ägg</t>
  </si>
  <si>
    <t>5an Strandskolan</t>
  </si>
  <si>
    <t xml:space="preserve">Mattias_andersson86@icloud.com </t>
  </si>
  <si>
    <t>Baggebo FK-1</t>
  </si>
  <si>
    <t>Baggebo FK-2</t>
  </si>
  <si>
    <t>4 E+D</t>
  </si>
  <si>
    <t>Mr. Soccer</t>
  </si>
  <si>
    <t>elin.jansson@volvo.com; marie.eisersio@gmail.com</t>
  </si>
  <si>
    <t>Mölltorpskolan</t>
  </si>
  <si>
    <t>erika.krans@icloud.com; TommyKrans@outlook.com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</si>
</sst>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sz val="11"/>
      <name val="Garamond"/>
      <family val="1"/>
    </font>
    <font>
      <u/>
      <sz val="11"/>
      <color theme="10"/>
      <name val="Calibri"/>
      <family val="2"/>
      <scheme val="minor"/>
    </font>
    <font>
      <sz val="12"/>
      <name val="Garamond"/>
      <family val="1"/>
    </font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sz val="12"/>
      <color indexed="10"/>
      <name val="Garamond"/>
      <family val="1"/>
    </font>
    <font>
      <b/>
      <sz val="12"/>
      <color indexed="10"/>
      <name val="Garamond"/>
      <family val="1"/>
    </font>
    <font>
      <b/>
      <sz val="20"/>
      <name val="Garamond"/>
      <family val="1"/>
    </font>
    <font>
      <b/>
      <sz val="8"/>
      <name val="Garamond"/>
      <family val="1"/>
    </font>
    <font>
      <sz val="12"/>
      <name val="Calibri"/>
      <family val="2"/>
      <scheme val="minor"/>
    </font>
    <font>
      <sz val="11"/>
      <color theme="1"/>
      <name val="Garamond"/>
      <family val="1"/>
    </font>
    <font>
      <sz val="14"/>
      <color theme="1"/>
      <name val="Garamond"/>
      <family val="1"/>
    </font>
    <font>
      <u/>
      <sz val="11"/>
      <color theme="10"/>
      <name val="Garamond"/>
      <family val="1"/>
    </font>
    <font>
      <sz val="8"/>
      <color rgb="FF000000"/>
      <name val="Garamond"/>
      <family val="1"/>
    </font>
    <font>
      <u/>
      <sz val="10"/>
      <color theme="10"/>
      <name val="Garamond"/>
      <family val="1"/>
    </font>
    <font>
      <sz val="12"/>
      <color rgb="FF000000"/>
      <name val="Garamond"/>
      <family val="1"/>
    </font>
    <font>
      <sz val="11"/>
      <color rgb="FF000000"/>
      <name val="Garamond"/>
      <family val="1"/>
    </font>
    <font>
      <sz val="12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0">
    <xf numFmtId="0" fontId="0" fillId="0" borderId="0"/>
    <xf numFmtId="0" fontId="1" fillId="0" borderId="0"/>
    <xf numFmtId="0" fontId="1" fillId="5" borderId="1" applyNumberFormat="0" applyAlignment="0" applyProtection="0"/>
    <xf numFmtId="0" fontId="2" fillId="6" borderId="2" applyNumberFormat="0" applyAlignment="0" applyProtection="0"/>
    <xf numFmtId="0" fontId="3" fillId="3" borderId="0" applyNumberFormat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" borderId="2" applyNumberFormat="0" applyAlignment="0" applyProtection="0"/>
    <xf numFmtId="0" fontId="7" fillId="7" borderId="3" applyNumberFormat="0" applyAlignment="0" applyProtection="0"/>
    <xf numFmtId="0" fontId="8" fillId="0" borderId="4" applyNumberFormat="0" applyFill="0" applyAlignment="0" applyProtection="0"/>
    <xf numFmtId="0" fontId="9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6" borderId="9" applyNumberFormat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1"/>
    <xf numFmtId="0" fontId="1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8" fillId="0" borderId="0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18" fillId="6" borderId="10" xfId="1" applyFont="1" applyFill="1" applyBorder="1"/>
    <xf numFmtId="0" fontId="23" fillId="6" borderId="11" xfId="1" applyFont="1" applyFill="1" applyBorder="1" applyAlignment="1">
      <alignment horizontal="center"/>
    </xf>
    <xf numFmtId="0" fontId="18" fillId="6" borderId="11" xfId="1" applyFont="1" applyFill="1" applyBorder="1"/>
    <xf numFmtId="0" fontId="23" fillId="6" borderId="11" xfId="1" applyFont="1" applyFill="1" applyBorder="1"/>
    <xf numFmtId="0" fontId="18" fillId="6" borderId="11" xfId="1" applyFont="1" applyFill="1" applyBorder="1" applyAlignment="1">
      <alignment horizontal="center"/>
    </xf>
    <xf numFmtId="0" fontId="25" fillId="0" borderId="15" xfId="1" applyFont="1" applyBorder="1" applyAlignment="1">
      <alignment horizontal="left"/>
    </xf>
    <xf numFmtId="0" fontId="25" fillId="0" borderId="15" xfId="1" applyFont="1" applyBorder="1" applyAlignment="1">
      <alignment horizontal="center"/>
    </xf>
    <xf numFmtId="49" fontId="25" fillId="0" borderId="15" xfId="1" applyNumberFormat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23" fillId="0" borderId="15" xfId="1" applyFont="1" applyBorder="1" applyAlignment="1">
      <alignment horizontal="left"/>
    </xf>
    <xf numFmtId="0" fontId="23" fillId="0" borderId="15" xfId="1" applyFont="1" applyBorder="1"/>
    <xf numFmtId="0" fontId="18" fillId="0" borderId="16" xfId="1" applyFont="1" applyBorder="1" applyAlignment="1">
      <alignment horizontal="left"/>
    </xf>
    <xf numFmtId="0" fontId="18" fillId="0" borderId="15" xfId="1" applyFont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8" fillId="0" borderId="0" xfId="1" applyFont="1" applyBorder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23" fillId="0" borderId="0" xfId="1" applyFont="1" applyBorder="1"/>
    <xf numFmtId="0" fontId="27" fillId="0" borderId="16" xfId="1" applyFont="1" applyFill="1" applyBorder="1" applyAlignment="1">
      <alignment horizontal="left"/>
    </xf>
    <xf numFmtId="0" fontId="18" fillId="0" borderId="15" xfId="1" applyFont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0" fontId="23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23" fillId="0" borderId="0" xfId="1" applyFont="1"/>
    <xf numFmtId="0" fontId="23" fillId="6" borderId="10" xfId="1" applyFont="1" applyFill="1" applyBorder="1" applyAlignment="1">
      <alignment horizontal="left"/>
    </xf>
    <xf numFmtId="0" fontId="18" fillId="6" borderId="13" xfId="1" applyFont="1" applyFill="1" applyBorder="1" applyAlignment="1">
      <alignment horizontal="center"/>
    </xf>
    <xf numFmtId="0" fontId="23" fillId="0" borderId="16" xfId="1" applyFont="1" applyBorder="1" applyAlignment="1">
      <alignment horizontal="left"/>
    </xf>
    <xf numFmtId="0" fontId="18" fillId="0" borderId="0" xfId="1" applyFont="1" applyBorder="1"/>
    <xf numFmtId="0" fontId="25" fillId="0" borderId="0" xfId="0" applyFont="1"/>
    <xf numFmtId="0" fontId="23" fillId="0" borderId="0" xfId="1" applyFont="1" applyAlignment="1">
      <alignment horizontal="left"/>
    </xf>
    <xf numFmtId="0" fontId="23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3" fillId="6" borderId="14" xfId="1" applyFont="1" applyFill="1" applyBorder="1"/>
    <xf numFmtId="0" fontId="23" fillId="0" borderId="12" xfId="1" applyFont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49" fontId="25" fillId="0" borderId="21" xfId="1" applyNumberFormat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0" borderId="21" xfId="1" applyFont="1" applyBorder="1" applyAlignment="1">
      <alignment horizontal="left"/>
    </xf>
    <xf numFmtId="0" fontId="18" fillId="6" borderId="22" xfId="1" applyFont="1" applyFill="1" applyBorder="1"/>
    <xf numFmtId="0" fontId="18" fillId="6" borderId="22" xfId="1" applyFont="1" applyFill="1" applyBorder="1" applyAlignment="1">
      <alignment horizontal="center"/>
    </xf>
    <xf numFmtId="0" fontId="18" fillId="6" borderId="23" xfId="1" applyFont="1" applyFill="1" applyBorder="1" applyAlignment="1">
      <alignment horizontal="center"/>
    </xf>
    <xf numFmtId="0" fontId="18" fillId="6" borderId="24" xfId="1" applyFont="1" applyFill="1" applyBorder="1" applyAlignment="1">
      <alignment horizontal="center"/>
    </xf>
    <xf numFmtId="0" fontId="18" fillId="6" borderId="25" xfId="1" applyFont="1" applyFill="1" applyBorder="1" applyAlignment="1">
      <alignment horizontal="center"/>
    </xf>
    <xf numFmtId="0" fontId="29" fillId="6" borderId="24" xfId="1" applyFont="1" applyFill="1" applyBorder="1" applyAlignment="1">
      <alignment horizontal="center"/>
    </xf>
    <xf numFmtId="0" fontId="22" fillId="0" borderId="15" xfId="19" applyBorder="1"/>
    <xf numFmtId="49" fontId="0" fillId="0" borderId="0" xfId="0" applyNumberFormat="1"/>
    <xf numFmtId="0" fontId="24" fillId="0" borderId="0" xfId="0" applyFont="1" applyFill="1"/>
    <xf numFmtId="0" fontId="18" fillId="0" borderId="26" xfId="1" applyFont="1" applyBorder="1" applyAlignment="1">
      <alignment horizontal="center"/>
    </xf>
    <xf numFmtId="0" fontId="23" fillId="0" borderId="27" xfId="1" applyFont="1" applyBorder="1" applyAlignment="1">
      <alignment horizontal="center"/>
    </xf>
    <xf numFmtId="0" fontId="18" fillId="6" borderId="28" xfId="1" applyFont="1" applyFill="1" applyBorder="1" applyAlignment="1">
      <alignment horizontal="center"/>
    </xf>
    <xf numFmtId="0" fontId="18" fillId="6" borderId="25" xfId="1" applyFont="1" applyFill="1" applyBorder="1"/>
    <xf numFmtId="0" fontId="18" fillId="6" borderId="25" xfId="1" applyFont="1" applyFill="1" applyBorder="1" applyAlignment="1">
      <alignment horizontal="left"/>
    </xf>
    <xf numFmtId="0" fontId="23" fillId="0" borderId="30" xfId="1" applyFont="1" applyBorder="1" applyAlignment="1">
      <alignment horizontal="center"/>
    </xf>
    <xf numFmtId="0" fontId="23" fillId="0" borderId="29" xfId="1" applyFont="1" applyBorder="1" applyAlignment="1">
      <alignment horizontal="center"/>
    </xf>
    <xf numFmtId="0" fontId="29" fillId="6" borderId="31" xfId="1" applyFont="1" applyFill="1" applyBorder="1" applyAlignment="1">
      <alignment horizontal="center"/>
    </xf>
    <xf numFmtId="0" fontId="18" fillId="6" borderId="32" xfId="1" applyFont="1" applyFill="1" applyBorder="1" applyAlignment="1">
      <alignment horizontal="center"/>
    </xf>
    <xf numFmtId="0" fontId="18" fillId="6" borderId="33" xfId="1" applyFont="1" applyFill="1" applyBorder="1" applyAlignment="1">
      <alignment horizontal="center"/>
    </xf>
    <xf numFmtId="0" fontId="23" fillId="0" borderId="34" xfId="1" applyFont="1" applyBorder="1" applyAlignment="1">
      <alignment horizontal="center"/>
    </xf>
    <xf numFmtId="0" fontId="0" fillId="0" borderId="0" xfId="0" applyFill="1"/>
    <xf numFmtId="0" fontId="30" fillId="0" borderId="0" xfId="0" applyFont="1" applyFill="1"/>
    <xf numFmtId="49" fontId="25" fillId="0" borderId="36" xfId="1" applyNumberFormat="1" applyFont="1" applyBorder="1" applyAlignment="1">
      <alignment horizontal="center"/>
    </xf>
    <xf numFmtId="0" fontId="25" fillId="0" borderId="36" xfId="1" applyFont="1" applyBorder="1" applyAlignment="1">
      <alignment horizontal="center"/>
    </xf>
    <xf numFmtId="0" fontId="18" fillId="6" borderId="10" xfId="1" applyFont="1" applyFill="1" applyBorder="1" applyAlignment="1">
      <alignment horizontal="center"/>
    </xf>
    <xf numFmtId="0" fontId="18" fillId="6" borderId="20" xfId="1" applyFont="1" applyFill="1" applyBorder="1" applyAlignment="1">
      <alignment horizontal="center"/>
    </xf>
    <xf numFmtId="0" fontId="25" fillId="0" borderId="38" xfId="1" applyFont="1" applyBorder="1" applyAlignment="1">
      <alignment horizontal="left"/>
    </xf>
    <xf numFmtId="0" fontId="1" fillId="0" borderId="15" xfId="1" applyFont="1" applyBorder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15" xfId="19" applyFont="1" applyBorder="1"/>
    <xf numFmtId="0" fontId="25" fillId="0" borderId="35" xfId="0" applyFont="1" applyBorder="1" applyAlignment="1">
      <alignment vertical="center" wrapText="1"/>
    </xf>
    <xf numFmtId="0" fontId="34" fillId="0" borderId="0" xfId="0" applyFont="1"/>
    <xf numFmtId="0" fontId="35" fillId="0" borderId="0" xfId="19" applyFont="1"/>
    <xf numFmtId="0" fontId="33" fillId="0" borderId="36" xfId="19" applyFont="1" applyBorder="1" applyAlignment="1">
      <alignment vertical="center"/>
    </xf>
    <xf numFmtId="0" fontId="33" fillId="0" borderId="0" xfId="19" applyFont="1" applyAlignment="1">
      <alignment horizontal="center"/>
    </xf>
    <xf numFmtId="0" fontId="25" fillId="0" borderId="15" xfId="0" applyFont="1" applyBorder="1"/>
    <xf numFmtId="0" fontId="25" fillId="0" borderId="0" xfId="0" applyFont="1" applyAlignment="1">
      <alignment horizontal="center"/>
    </xf>
    <xf numFmtId="0" fontId="22" fillId="0" borderId="0" xfId="19"/>
    <xf numFmtId="0" fontId="33" fillId="0" borderId="0" xfId="19" applyFont="1"/>
    <xf numFmtId="0" fontId="36" fillId="0" borderId="39" xfId="0" applyFont="1" applyBorder="1"/>
    <xf numFmtId="0" fontId="36" fillId="0" borderId="38" xfId="0" applyFont="1" applyBorder="1"/>
    <xf numFmtId="0" fontId="36" fillId="0" borderId="15" xfId="0" applyFont="1" applyBorder="1"/>
    <xf numFmtId="0" fontId="23" fillId="0" borderId="15" xfId="0" applyFont="1" applyBorder="1"/>
    <xf numFmtId="0" fontId="23" fillId="0" borderId="35" xfId="1" applyFont="1" applyBorder="1" applyAlignment="1">
      <alignment horizontal="left"/>
    </xf>
    <xf numFmtId="0" fontId="36" fillId="0" borderId="40" xfId="0" applyFont="1" applyBorder="1"/>
    <xf numFmtId="0" fontId="25" fillId="0" borderId="39" xfId="0" applyFont="1" applyBorder="1"/>
    <xf numFmtId="0" fontId="23" fillId="0" borderId="38" xfId="1" applyFont="1" applyBorder="1" applyAlignment="1">
      <alignment horizontal="left"/>
    </xf>
    <xf numFmtId="0" fontId="23" fillId="0" borderId="39" xfId="0" applyFont="1" applyBorder="1"/>
    <xf numFmtId="0" fontId="25" fillId="0" borderId="41" xfId="0" applyFont="1" applyBorder="1"/>
    <xf numFmtId="0" fontId="25" fillId="0" borderId="42" xfId="1" applyFont="1" applyBorder="1" applyAlignment="1">
      <alignment horizontal="left"/>
    </xf>
    <xf numFmtId="0" fontId="25" fillId="0" borderId="42" xfId="0" applyFont="1" applyBorder="1"/>
    <xf numFmtId="0" fontId="23" fillId="0" borderId="42" xfId="1" applyFont="1" applyBorder="1" applyAlignment="1">
      <alignment horizontal="left"/>
    </xf>
    <xf numFmtId="0" fontId="36" fillId="0" borderId="42" xfId="0" applyFont="1" applyBorder="1"/>
    <xf numFmtId="0" fontId="23" fillId="0" borderId="43" xfId="1" applyFont="1" applyBorder="1" applyAlignment="1">
      <alignment horizontal="left"/>
    </xf>
    <xf numFmtId="0" fontId="22" fillId="0" borderId="35" xfId="19" applyBorder="1"/>
    <xf numFmtId="0" fontId="23" fillId="0" borderId="37" xfId="1" applyFont="1" applyBorder="1" applyAlignment="1">
      <alignment horizontal="center"/>
    </xf>
    <xf numFmtId="0" fontId="23" fillId="0" borderId="38" xfId="1" applyFont="1" applyBorder="1" applyAlignment="1">
      <alignment horizontal="center"/>
    </xf>
    <xf numFmtId="0" fontId="37" fillId="0" borderId="15" xfId="0" applyFont="1" applyBorder="1"/>
    <xf numFmtId="0" fontId="22" fillId="0" borderId="15" xfId="19" applyBorder="1" applyAlignment="1">
      <alignment vertical="center"/>
    </xf>
    <xf numFmtId="0" fontId="38" fillId="0" borderId="21" xfId="1" applyFont="1" applyFill="1" applyBorder="1" applyAlignment="1">
      <alignment horizontal="center"/>
    </xf>
    <xf numFmtId="0" fontId="23" fillId="0" borderId="21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left"/>
    </xf>
    <xf numFmtId="0" fontId="25" fillId="0" borderId="15" xfId="1" applyFont="1" applyFill="1" applyBorder="1" applyAlignment="1">
      <alignment horizontal="left"/>
    </xf>
    <xf numFmtId="0" fontId="18" fillId="6" borderId="20" xfId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2" fillId="0" borderId="26" xfId="19" applyBorder="1" applyAlignment="1">
      <alignment vertical="center" wrapText="1"/>
    </xf>
    <xf numFmtId="0" fontId="29" fillId="6" borderId="23" xfId="1" applyFont="1" applyFill="1" applyBorder="1" applyAlignment="1">
      <alignment horizontal="center"/>
    </xf>
    <xf numFmtId="0" fontId="29" fillId="6" borderId="33" xfId="1" applyFont="1" applyFill="1" applyBorder="1" applyAlignment="1">
      <alignment horizontal="center"/>
    </xf>
    <xf numFmtId="0" fontId="22" fillId="0" borderId="15" xfId="19" applyBorder="1" applyAlignment="1">
      <alignment horizontal="left"/>
    </xf>
    <xf numFmtId="0" fontId="22" fillId="0" borderId="15" xfId="19" applyBorder="1" applyAlignment="1">
      <alignment vertical="center" wrapText="1"/>
    </xf>
    <xf numFmtId="0" fontId="18" fillId="6" borderId="44" xfId="1" applyFont="1" applyFill="1" applyBorder="1" applyAlignment="1">
      <alignment horizontal="center"/>
    </xf>
    <xf numFmtId="0" fontId="22" fillId="0" borderId="21" xfId="19" applyBorder="1"/>
    <xf numFmtId="49" fontId="23" fillId="0" borderId="15" xfId="1" applyNumberFormat="1" applyFont="1" applyBorder="1"/>
    <xf numFmtId="0" fontId="22" fillId="0" borderId="21" xfId="19" applyBorder="1" applyAlignment="1">
      <alignment vertical="center"/>
    </xf>
    <xf numFmtId="0" fontId="18" fillId="6" borderId="18" xfId="1" applyFont="1" applyFill="1" applyBorder="1" applyAlignment="1">
      <alignment horizontal="center"/>
    </xf>
    <xf numFmtId="0" fontId="18" fillId="6" borderId="19" xfId="1" applyFont="1" applyFill="1" applyBorder="1" applyAlignment="1">
      <alignment horizontal="center"/>
    </xf>
    <xf numFmtId="0" fontId="18" fillId="6" borderId="10" xfId="1" applyFont="1" applyFill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8" fillId="6" borderId="17" xfId="1" applyFont="1" applyFill="1" applyBorder="1" applyAlignment="1">
      <alignment horizontal="center"/>
    </xf>
    <xf numFmtId="0" fontId="18" fillId="6" borderId="20" xfId="1" applyFont="1" applyFill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</cellXfs>
  <cellStyles count="20">
    <cellStyle name="Anteckning 2" xfId="2"/>
    <cellStyle name="Beräkning 2" xfId="3"/>
    <cellStyle name="Bra 2" xfId="4"/>
    <cellStyle name="Dålig 2" xfId="5"/>
    <cellStyle name="Förklarande text 2" xfId="6"/>
    <cellStyle name="Hyperlink" xfId="19" builtinId="8"/>
    <cellStyle name="Indata 2" xfId="7"/>
    <cellStyle name="Kontrollcell 2" xfId="8"/>
    <cellStyle name="Länkad cell 2" xfId="9"/>
    <cellStyle name="Neutral 2" xfId="10"/>
    <cellStyle name="Normal" xfId="0" builtinId="0"/>
    <cellStyle name="Normal 2" xfId="1"/>
    <cellStyle name="Rubrik 1 1" xfId="12"/>
    <cellStyle name="Rubrik 1 2" xfId="11"/>
    <cellStyle name="Rubrik 2 2" xfId="13"/>
    <cellStyle name="Rubrik 3 2" xfId="14"/>
    <cellStyle name="Rubrik 4 2" xfId="15"/>
    <cellStyle name="Summa 2" xfId="16"/>
    <cellStyle name="Utdata 2" xfId="17"/>
    <cellStyle name="Varningstext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illa101@hotmail.com" TargetMode="External"/><Relationship Id="rId13" Type="http://schemas.openxmlformats.org/officeDocument/2006/relationships/hyperlink" Target="mailto:erika.krans@icloud.com" TargetMode="External"/><Relationship Id="rId18" Type="http://schemas.openxmlformats.org/officeDocument/2006/relationships/hyperlink" Target="mailto:Mattias_andersson86@icloud.com" TargetMode="External"/><Relationship Id="rId3" Type="http://schemas.openxmlformats.org/officeDocument/2006/relationships/hyperlink" Target="mailto:sofiaberling_3@hotmail.com" TargetMode="External"/><Relationship Id="rId21" Type="http://schemas.openxmlformats.org/officeDocument/2006/relationships/hyperlink" Target="mailto:elin.jansson@volvo.com;" TargetMode="External"/><Relationship Id="rId7" Type="http://schemas.openxmlformats.org/officeDocument/2006/relationships/hyperlink" Target="mailto:evelina.p@live.se" TargetMode="External"/><Relationship Id="rId12" Type="http://schemas.openxmlformats.org/officeDocument/2006/relationships/hyperlink" Target="mailto:elinstenvall@gmail.com" TargetMode="External"/><Relationship Id="rId17" Type="http://schemas.openxmlformats.org/officeDocument/2006/relationships/hyperlink" Target="mailto:tirreandersso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heezez79@hotmail.com" TargetMode="External"/><Relationship Id="rId16" Type="http://schemas.openxmlformats.org/officeDocument/2006/relationships/hyperlink" Target="mailto:johanssonmagdalena@hotmail.com" TargetMode="External"/><Relationship Id="rId20" Type="http://schemas.openxmlformats.org/officeDocument/2006/relationships/hyperlink" Target="mailto:rkarlsson85@yahoo.se" TargetMode="External"/><Relationship Id="rId1" Type="http://schemas.openxmlformats.org/officeDocument/2006/relationships/hyperlink" Target="mailto:cheezez79@hotmail.com" TargetMode="External"/><Relationship Id="rId6" Type="http://schemas.openxmlformats.org/officeDocument/2006/relationships/hyperlink" Target="mailto:hagelinmarkus@gmail.com" TargetMode="External"/><Relationship Id="rId11" Type="http://schemas.openxmlformats.org/officeDocument/2006/relationships/hyperlink" Target="mailto:ivar_40@hotmail.com" TargetMode="External"/><Relationship Id="rId24" Type="http://schemas.openxmlformats.org/officeDocument/2006/relationships/hyperlink" Target="mailto:hovis79@hotmail.com" TargetMode="External"/><Relationship Id="rId5" Type="http://schemas.openxmlformats.org/officeDocument/2006/relationships/hyperlink" Target="mailto:wadenstenmaria@gmail.com" TargetMode="External"/><Relationship Id="rId15" Type="http://schemas.openxmlformats.org/officeDocument/2006/relationships/hyperlink" Target="mailto:beckahanzen@hotmail.com" TargetMode="External"/><Relationship Id="rId23" Type="http://schemas.openxmlformats.org/officeDocument/2006/relationships/hyperlink" Target="mailto:danieleiengard@gmail.com" TargetMode="External"/><Relationship Id="rId10" Type="http://schemas.openxmlformats.org/officeDocument/2006/relationships/hyperlink" Target="mailto:ivar_40@hotmail.com" TargetMode="External"/><Relationship Id="rId19" Type="http://schemas.openxmlformats.org/officeDocument/2006/relationships/hyperlink" Target="mailto:larsson-92@hotmail.com" TargetMode="External"/><Relationship Id="rId4" Type="http://schemas.openxmlformats.org/officeDocument/2006/relationships/hyperlink" Target="mailto:klindstrom@gategroup.com" TargetMode="External"/><Relationship Id="rId9" Type="http://schemas.openxmlformats.org/officeDocument/2006/relationships/hyperlink" Target="mailto:Sara.lyck@tibro.se" TargetMode="External"/><Relationship Id="rId14" Type="http://schemas.openxmlformats.org/officeDocument/2006/relationships/hyperlink" Target="mailto:dmm7806@outlook.com" TargetMode="External"/><Relationship Id="rId22" Type="http://schemas.openxmlformats.org/officeDocument/2006/relationships/hyperlink" Target="mailto:Lundberg_88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0"/>
  <sheetViews>
    <sheetView tabSelected="1" zoomScaleNormal="100" workbookViewId="0">
      <selection activeCell="E23" sqref="E23"/>
    </sheetView>
  </sheetViews>
  <sheetFormatPr defaultRowHeight="15" x14ac:dyDescent="0.25"/>
  <cols>
    <col min="1" max="1" width="24.140625" bestFit="1" customWidth="1"/>
    <col min="2" max="2" width="5.85546875" bestFit="1" customWidth="1"/>
    <col min="3" max="3" width="9" bestFit="1" customWidth="1"/>
    <col min="4" max="4" width="17" customWidth="1"/>
    <col min="5" max="5" width="48" customWidth="1"/>
    <col min="6" max="6" width="6.28515625" bestFit="1" customWidth="1"/>
    <col min="7" max="9" width="4.42578125" bestFit="1" customWidth="1"/>
    <col min="10" max="12" width="4.42578125" customWidth="1"/>
    <col min="13" max="13" width="5.42578125" bestFit="1" customWidth="1"/>
    <col min="14" max="14" width="5.5703125" bestFit="1" customWidth="1"/>
    <col min="15" max="18" width="5.7109375" customWidth="1"/>
    <col min="19" max="19" width="35.140625" bestFit="1" customWidth="1"/>
    <col min="20" max="20" width="19.5703125" bestFit="1" customWidth="1"/>
    <col min="21" max="21" width="4.85546875" customWidth="1"/>
    <col min="22" max="22" width="11.5703125" customWidth="1"/>
  </cols>
  <sheetData>
    <row r="1" spans="1:22" ht="26.25" x14ac:dyDescent="0.4">
      <c r="A1" s="134" t="s">
        <v>35</v>
      </c>
      <c r="B1" s="134"/>
      <c r="C1" s="134"/>
      <c r="D1" s="134"/>
      <c r="E1" s="134"/>
      <c r="F1" s="134"/>
      <c r="G1" s="134"/>
      <c r="H1" s="134"/>
      <c r="I1" s="2"/>
      <c r="J1" s="2"/>
      <c r="K1" s="2"/>
      <c r="L1" s="2"/>
      <c r="M1" s="2"/>
      <c r="N1" s="2"/>
      <c r="O1" s="2"/>
      <c r="P1" s="2"/>
      <c r="Q1" s="2"/>
      <c r="R1" s="2"/>
      <c r="S1" s="77"/>
    </row>
    <row r="2" spans="1:22" ht="18.75" customHeight="1" x14ac:dyDescent="0.3">
      <c r="A2" s="131" t="s">
        <v>0</v>
      </c>
      <c r="B2" s="135"/>
      <c r="C2" s="135"/>
      <c r="D2" s="135"/>
      <c r="E2" s="135"/>
      <c r="F2" s="135"/>
      <c r="G2" s="135"/>
      <c r="H2" s="135"/>
      <c r="I2" s="78"/>
      <c r="J2" s="78"/>
      <c r="K2" s="78"/>
      <c r="L2" s="78"/>
      <c r="M2" s="78"/>
      <c r="N2" s="78"/>
      <c r="O2" s="78"/>
      <c r="P2" s="78"/>
      <c r="Q2" s="78"/>
      <c r="R2" s="78"/>
      <c r="S2" s="77"/>
      <c r="T2" s="69"/>
    </row>
    <row r="3" spans="1:22" ht="18.75" customHeight="1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69"/>
    </row>
    <row r="4" spans="1:22" ht="18.75" customHeight="1" x14ac:dyDescent="0.25">
      <c r="A4" s="11"/>
      <c r="B4" s="12"/>
      <c r="C4" s="13"/>
      <c r="D4" s="14"/>
      <c r="E4" s="14"/>
      <c r="F4" s="35" t="s">
        <v>1</v>
      </c>
      <c r="G4" s="128" t="s">
        <v>2</v>
      </c>
      <c r="H4" s="129"/>
      <c r="I4" s="129"/>
      <c r="J4" s="129"/>
      <c r="K4" s="129"/>
      <c r="L4" s="74"/>
      <c r="M4" s="128" t="s">
        <v>32</v>
      </c>
      <c r="N4" s="129"/>
      <c r="O4" s="129"/>
      <c r="P4" s="129"/>
      <c r="Q4" s="129"/>
      <c r="R4" s="116"/>
      <c r="S4" s="73" t="s">
        <v>19</v>
      </c>
      <c r="T4" s="57"/>
    </row>
    <row r="5" spans="1:22" ht="18.75" customHeight="1" thickBot="1" x14ac:dyDescent="0.3">
      <c r="A5" s="61" t="s">
        <v>36</v>
      </c>
      <c r="B5" s="50" t="s">
        <v>15</v>
      </c>
      <c r="C5" s="49" t="s">
        <v>3</v>
      </c>
      <c r="D5" s="49" t="s">
        <v>4</v>
      </c>
      <c r="E5" s="49" t="s">
        <v>5</v>
      </c>
      <c r="F5" s="124" t="s">
        <v>6</v>
      </c>
      <c r="G5" s="66">
        <v>120</v>
      </c>
      <c r="H5" s="51">
        <v>140</v>
      </c>
      <c r="I5" s="51">
        <v>160</v>
      </c>
      <c r="J5" s="52" t="s">
        <v>7</v>
      </c>
      <c r="K5" s="52" t="s">
        <v>8</v>
      </c>
      <c r="L5" s="67" t="s">
        <v>9</v>
      </c>
      <c r="M5" s="65" t="s">
        <v>16</v>
      </c>
      <c r="N5" s="54" t="s">
        <v>17</v>
      </c>
      <c r="O5" s="54" t="s">
        <v>18</v>
      </c>
      <c r="P5" s="54" t="s">
        <v>21</v>
      </c>
      <c r="Q5" s="120" t="s">
        <v>20</v>
      </c>
      <c r="R5" s="121" t="s">
        <v>31</v>
      </c>
      <c r="S5" s="53" t="s">
        <v>10</v>
      </c>
      <c r="T5" s="57"/>
    </row>
    <row r="6" spans="1:22" ht="31.5" customHeight="1" x14ac:dyDescent="0.25">
      <c r="A6" s="100" t="s">
        <v>83</v>
      </c>
      <c r="B6" s="46">
        <v>14</v>
      </c>
      <c r="C6" s="18" t="s">
        <v>85</v>
      </c>
      <c r="D6" s="17" t="s">
        <v>24</v>
      </c>
      <c r="E6" s="106" t="s">
        <v>84</v>
      </c>
      <c r="F6" s="47">
        <v>3</v>
      </c>
      <c r="G6" s="47"/>
      <c r="H6" s="47">
        <v>1</v>
      </c>
      <c r="I6" s="47">
        <v>5</v>
      </c>
      <c r="J6" s="47">
        <v>4</v>
      </c>
      <c r="K6" s="47">
        <v>3</v>
      </c>
      <c r="L6" s="47">
        <v>1</v>
      </c>
      <c r="M6" s="47">
        <v>1</v>
      </c>
      <c r="N6" s="47">
        <v>1</v>
      </c>
      <c r="O6" s="47"/>
      <c r="P6" s="47"/>
      <c r="Q6" s="64">
        <v>1</v>
      </c>
      <c r="R6" s="64"/>
      <c r="S6" s="82"/>
      <c r="T6" s="57"/>
    </row>
    <row r="7" spans="1:22" ht="18.75" customHeight="1" x14ac:dyDescent="0.25">
      <c r="A7" s="101" t="s">
        <v>94</v>
      </c>
      <c r="B7" s="17">
        <v>10</v>
      </c>
      <c r="C7" s="45" t="s">
        <v>85</v>
      </c>
      <c r="D7" s="46" t="s">
        <v>26</v>
      </c>
      <c r="E7" s="127" t="s">
        <v>95</v>
      </c>
      <c r="F7" s="19">
        <v>2</v>
      </c>
      <c r="G7" s="19"/>
      <c r="H7" s="19"/>
      <c r="I7" s="19">
        <v>10</v>
      </c>
      <c r="J7" s="19"/>
      <c r="K7" s="19"/>
      <c r="L7" s="19"/>
      <c r="M7" s="19">
        <v>1</v>
      </c>
      <c r="N7" s="19"/>
      <c r="O7" s="19"/>
      <c r="P7" s="19"/>
      <c r="Q7" s="19">
        <v>1</v>
      </c>
      <c r="R7" s="47"/>
      <c r="S7" s="48"/>
      <c r="T7" s="57"/>
    </row>
    <row r="8" spans="1:22" ht="18.75" customHeight="1" x14ac:dyDescent="0.25">
      <c r="A8" s="101"/>
      <c r="B8" s="17"/>
      <c r="C8" s="19"/>
      <c r="D8" s="19"/>
      <c r="E8" s="8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57"/>
      <c r="V8" s="56"/>
    </row>
    <row r="9" spans="1:22" ht="18.75" customHeight="1" x14ac:dyDescent="0.25">
      <c r="A9" s="101"/>
      <c r="B9" s="17"/>
      <c r="C9" s="17"/>
      <c r="D9" s="17"/>
      <c r="E9" s="81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57"/>
      <c r="V9" s="56"/>
    </row>
    <row r="10" spans="1:22" ht="18.75" customHeight="1" x14ac:dyDescent="0.25">
      <c r="A10" s="102"/>
      <c r="B10" s="17"/>
      <c r="C10" s="19"/>
      <c r="D10" s="19"/>
      <c r="E10" s="8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57"/>
      <c r="V10" s="56"/>
    </row>
    <row r="11" spans="1:22" ht="18.75" customHeight="1" x14ac:dyDescent="0.25">
      <c r="A11" s="103"/>
      <c r="B11" s="19"/>
      <c r="C11" s="17"/>
      <c r="D11" s="17"/>
      <c r="E11" s="83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57"/>
      <c r="V11" s="56"/>
    </row>
    <row r="12" spans="1:22" ht="18.75" customHeight="1" x14ac:dyDescent="0.25">
      <c r="A12" s="104"/>
      <c r="B12" s="19"/>
      <c r="C12" s="17"/>
      <c r="D12" s="19"/>
      <c r="E12" s="8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57"/>
    </row>
    <row r="13" spans="1:22" ht="18.75" customHeight="1" x14ac:dyDescent="0.25">
      <c r="A13" s="102"/>
      <c r="B13" s="19"/>
      <c r="C13" s="18"/>
      <c r="D13" s="17"/>
      <c r="E13" s="8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57"/>
    </row>
    <row r="14" spans="1:22" ht="18.75" customHeight="1" x14ac:dyDescent="0.25">
      <c r="A14" s="105"/>
      <c r="B14" s="19"/>
      <c r="C14" s="18"/>
      <c r="D14" s="17"/>
      <c r="E14" s="8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57"/>
    </row>
    <row r="15" spans="1:22" ht="18.75" customHeight="1" x14ac:dyDescent="0.25">
      <c r="A15" s="22"/>
      <c r="B15" s="23">
        <f>SUM(B6:B14)</f>
        <v>24</v>
      </c>
      <c r="C15" s="18"/>
      <c r="D15" s="17"/>
      <c r="E15" s="81"/>
      <c r="F15" s="23">
        <f>SUM(F6:F14)</f>
        <v>5</v>
      </c>
      <c r="G15" s="23">
        <f t="shared" ref="G15:H15" si="0">SUM(G6:G14)</f>
        <v>0</v>
      </c>
      <c r="H15" s="23">
        <f t="shared" si="0"/>
        <v>1</v>
      </c>
      <c r="I15" s="23">
        <f t="shared" ref="I15:N15" si="1">SUM(I6:I14)</f>
        <v>15</v>
      </c>
      <c r="J15" s="23">
        <f t="shared" si="1"/>
        <v>4</v>
      </c>
      <c r="K15" s="23">
        <f t="shared" si="1"/>
        <v>3</v>
      </c>
      <c r="L15" s="23">
        <f t="shared" si="1"/>
        <v>1</v>
      </c>
      <c r="M15" s="23">
        <f t="shared" si="1"/>
        <v>2</v>
      </c>
      <c r="N15" s="23">
        <f t="shared" si="1"/>
        <v>1</v>
      </c>
      <c r="O15" s="23"/>
      <c r="P15" s="23"/>
      <c r="Q15" s="23">
        <f>SUM(Q6:Q14)</f>
        <v>2</v>
      </c>
      <c r="R15" s="23"/>
      <c r="S15" s="24"/>
      <c r="T15" s="57"/>
    </row>
    <row r="16" spans="1:22" ht="18.75" customHeight="1" x14ac:dyDescent="0.25">
      <c r="A16" s="25"/>
      <c r="B16" s="9"/>
      <c r="C16" s="71"/>
      <c r="D16" s="72"/>
      <c r="E16" s="8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6"/>
      <c r="T16" s="57"/>
    </row>
    <row r="17" spans="1:22" ht="18.75" customHeight="1" thickBot="1" x14ac:dyDescent="0.3">
      <c r="A17" s="25"/>
      <c r="B17" s="9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6"/>
      <c r="T17" s="57"/>
    </row>
    <row r="18" spans="1:22" ht="18.75" customHeight="1" x14ac:dyDescent="0.25">
      <c r="A18" s="34"/>
      <c r="B18" s="12"/>
      <c r="C18" s="15"/>
      <c r="D18" s="12"/>
      <c r="E18" s="14"/>
      <c r="F18" s="35" t="s">
        <v>1</v>
      </c>
      <c r="G18" s="128" t="s">
        <v>2</v>
      </c>
      <c r="H18" s="129"/>
      <c r="I18" s="129"/>
      <c r="J18" s="129"/>
      <c r="K18" s="129"/>
      <c r="L18" s="74"/>
      <c r="M18" s="128" t="s">
        <v>32</v>
      </c>
      <c r="N18" s="129"/>
      <c r="O18" s="129"/>
      <c r="P18" s="129"/>
      <c r="Q18" s="129"/>
      <c r="R18" s="116"/>
      <c r="S18" s="73" t="s">
        <v>19</v>
      </c>
      <c r="T18" s="57"/>
      <c r="U18" s="69"/>
      <c r="V18" s="69"/>
    </row>
    <row r="19" spans="1:22" ht="18.75" customHeight="1" thickBot="1" x14ac:dyDescent="0.3">
      <c r="A19" s="62" t="s">
        <v>37</v>
      </c>
      <c r="B19" s="50" t="s">
        <v>15</v>
      </c>
      <c r="C19" s="49" t="s">
        <v>3</v>
      </c>
      <c r="D19" s="49" t="s">
        <v>4</v>
      </c>
      <c r="E19" s="49" t="s">
        <v>5</v>
      </c>
      <c r="F19" s="124" t="s">
        <v>6</v>
      </c>
      <c r="G19" s="66">
        <v>120</v>
      </c>
      <c r="H19" s="51">
        <v>140</v>
      </c>
      <c r="I19" s="51">
        <v>160</v>
      </c>
      <c r="J19" s="52" t="s">
        <v>7</v>
      </c>
      <c r="K19" s="52" t="s">
        <v>8</v>
      </c>
      <c r="L19" s="67" t="s">
        <v>9</v>
      </c>
      <c r="M19" s="65" t="s">
        <v>16</v>
      </c>
      <c r="N19" s="54" t="s">
        <v>17</v>
      </c>
      <c r="O19" s="54" t="s">
        <v>18</v>
      </c>
      <c r="P19" s="54" t="s">
        <v>21</v>
      </c>
      <c r="Q19" s="120" t="s">
        <v>20</v>
      </c>
      <c r="R19" s="121" t="s">
        <v>31</v>
      </c>
      <c r="S19" s="53" t="s">
        <v>10</v>
      </c>
      <c r="T19" s="57"/>
      <c r="U19" s="69"/>
      <c r="V19" s="69"/>
    </row>
    <row r="20" spans="1:22" ht="18.75" customHeight="1" x14ac:dyDescent="0.25">
      <c r="A20" s="75" t="s">
        <v>52</v>
      </c>
      <c r="B20" s="17">
        <v>9</v>
      </c>
      <c r="C20" s="45" t="s">
        <v>34</v>
      </c>
      <c r="D20" s="46" t="s">
        <v>26</v>
      </c>
      <c r="E20" s="89" t="s">
        <v>49</v>
      </c>
      <c r="F20" s="47">
        <v>0</v>
      </c>
      <c r="G20" s="47"/>
      <c r="H20" s="47">
        <v>4</v>
      </c>
      <c r="I20" s="47">
        <v>5</v>
      </c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57"/>
      <c r="U20" s="69"/>
      <c r="V20" s="69"/>
    </row>
    <row r="21" spans="1:22" ht="18.75" customHeight="1" x14ac:dyDescent="0.25">
      <c r="A21" s="75" t="s">
        <v>50</v>
      </c>
      <c r="B21" s="17">
        <v>13</v>
      </c>
      <c r="C21" s="45" t="s">
        <v>51</v>
      </c>
      <c r="D21" s="46" t="s">
        <v>26</v>
      </c>
      <c r="E21" s="55" t="s">
        <v>48</v>
      </c>
      <c r="F21" s="19">
        <v>0</v>
      </c>
      <c r="G21" s="19"/>
      <c r="H21" s="19">
        <v>3</v>
      </c>
      <c r="I21" s="19">
        <v>6</v>
      </c>
      <c r="J21" s="19">
        <v>3</v>
      </c>
      <c r="K21" s="19">
        <v>1</v>
      </c>
      <c r="L21" s="19"/>
      <c r="M21" s="19"/>
      <c r="N21" s="19"/>
      <c r="O21" s="19"/>
      <c r="P21" s="19"/>
      <c r="Q21" s="19"/>
      <c r="R21" s="19"/>
      <c r="S21" s="20"/>
      <c r="T21" s="57"/>
      <c r="U21" s="69"/>
      <c r="V21" s="69"/>
    </row>
    <row r="22" spans="1:22" ht="18.75" customHeight="1" x14ac:dyDescent="0.25">
      <c r="A22" s="75" t="s">
        <v>54</v>
      </c>
      <c r="B22" s="17">
        <v>9</v>
      </c>
      <c r="C22" s="19">
        <v>4.3</v>
      </c>
      <c r="D22" s="19" t="s">
        <v>55</v>
      </c>
      <c r="E22" s="55" t="s">
        <v>53</v>
      </c>
      <c r="F22" s="19">
        <v>2</v>
      </c>
      <c r="G22" s="19"/>
      <c r="H22" s="19">
        <v>4</v>
      </c>
      <c r="I22" s="19">
        <v>3</v>
      </c>
      <c r="J22" s="19">
        <v>1</v>
      </c>
      <c r="K22" s="19">
        <v>1</v>
      </c>
      <c r="L22" s="19"/>
      <c r="M22" s="19"/>
      <c r="N22" s="19"/>
      <c r="O22" s="19"/>
      <c r="P22" s="19">
        <v>1</v>
      </c>
      <c r="Q22" s="19">
        <v>1</v>
      </c>
      <c r="R22" s="19"/>
      <c r="S22" s="20"/>
      <c r="T22" s="70"/>
      <c r="U22" s="69"/>
      <c r="V22" s="69"/>
    </row>
    <row r="23" spans="1:22" ht="18.75" customHeight="1" x14ac:dyDescent="0.25">
      <c r="A23" s="91" t="s">
        <v>73</v>
      </c>
      <c r="B23" s="17">
        <v>11</v>
      </c>
      <c r="C23" s="17">
        <v>4</v>
      </c>
      <c r="D23" s="17" t="s">
        <v>29</v>
      </c>
      <c r="E23" s="89" t="s">
        <v>102</v>
      </c>
      <c r="F23" s="19">
        <v>1</v>
      </c>
      <c r="G23" s="19"/>
      <c r="H23" s="19">
        <v>1</v>
      </c>
      <c r="I23" s="19">
        <v>9</v>
      </c>
      <c r="J23" s="19">
        <v>1</v>
      </c>
      <c r="K23" s="19"/>
      <c r="L23" s="19"/>
      <c r="M23" s="19"/>
      <c r="N23" s="19"/>
      <c r="O23" s="19">
        <v>1</v>
      </c>
      <c r="P23" s="19"/>
      <c r="Q23" s="19"/>
      <c r="R23" s="19"/>
      <c r="S23" s="20"/>
      <c r="T23" s="57"/>
      <c r="U23" s="69"/>
      <c r="V23" s="69"/>
    </row>
    <row r="24" spans="1:22" ht="18.75" customHeight="1" x14ac:dyDescent="0.25">
      <c r="A24" s="92" t="s">
        <v>76</v>
      </c>
      <c r="B24" s="17">
        <v>8</v>
      </c>
      <c r="C24" s="17" t="s">
        <v>75</v>
      </c>
      <c r="D24" s="17" t="s">
        <v>101</v>
      </c>
      <c r="E24" s="55" t="s">
        <v>74</v>
      </c>
      <c r="F24" s="19">
        <v>0</v>
      </c>
      <c r="G24" s="19"/>
      <c r="H24" s="19">
        <v>2</v>
      </c>
      <c r="I24" s="19">
        <v>2</v>
      </c>
      <c r="J24" s="19">
        <v>3</v>
      </c>
      <c r="K24" s="19">
        <v>1</v>
      </c>
      <c r="L24" s="19"/>
      <c r="M24" s="19"/>
      <c r="N24" s="19"/>
      <c r="O24" s="19"/>
      <c r="P24" s="19"/>
      <c r="Q24" s="19"/>
      <c r="R24" s="19"/>
      <c r="S24" s="20"/>
      <c r="T24" s="57"/>
      <c r="U24" s="69"/>
      <c r="V24" s="69"/>
    </row>
    <row r="25" spans="1:22" ht="18.75" customHeight="1" x14ac:dyDescent="0.25">
      <c r="A25" s="97" t="s">
        <v>80</v>
      </c>
      <c r="B25" s="17">
        <v>10</v>
      </c>
      <c r="C25" s="19" t="s">
        <v>98</v>
      </c>
      <c r="D25" s="19" t="s">
        <v>30</v>
      </c>
      <c r="E25" s="122" t="s">
        <v>82</v>
      </c>
      <c r="F25" s="19">
        <v>1</v>
      </c>
      <c r="G25" s="19"/>
      <c r="H25" s="19">
        <v>1</v>
      </c>
      <c r="I25" s="19">
        <v>9</v>
      </c>
      <c r="J25" s="19"/>
      <c r="K25" s="19"/>
      <c r="L25" s="19"/>
      <c r="M25" s="19"/>
      <c r="N25" s="19"/>
      <c r="O25" s="19"/>
      <c r="P25" s="19">
        <v>1</v>
      </c>
      <c r="Q25" s="19"/>
      <c r="R25" s="19"/>
      <c r="S25" s="76" t="s">
        <v>81</v>
      </c>
      <c r="T25" s="57"/>
    </row>
    <row r="26" spans="1:22" ht="18.75" customHeight="1" x14ac:dyDescent="0.25">
      <c r="A26" s="75" t="s">
        <v>86</v>
      </c>
      <c r="B26" s="17">
        <v>9</v>
      </c>
      <c r="C26" s="17" t="s">
        <v>88</v>
      </c>
      <c r="D26" s="17" t="s">
        <v>29</v>
      </c>
      <c r="E26" s="89" t="s">
        <v>87</v>
      </c>
      <c r="F26" s="19">
        <v>2</v>
      </c>
      <c r="G26" s="19"/>
      <c r="H26" s="19"/>
      <c r="I26" s="19">
        <v>5</v>
      </c>
      <c r="J26" s="19">
        <v>3</v>
      </c>
      <c r="K26" s="19">
        <v>1</v>
      </c>
      <c r="L26" s="19"/>
      <c r="M26" s="19"/>
      <c r="N26" s="19">
        <v>2</v>
      </c>
      <c r="O26" s="19"/>
      <c r="P26" s="19"/>
      <c r="Q26" s="19"/>
      <c r="R26" s="19"/>
      <c r="S26" s="20"/>
      <c r="T26" s="57"/>
    </row>
    <row r="27" spans="1:22" ht="18.75" customHeight="1" x14ac:dyDescent="0.25">
      <c r="A27" s="99" t="s">
        <v>99</v>
      </c>
      <c r="B27" s="17">
        <v>8</v>
      </c>
      <c r="C27" s="17">
        <v>4</v>
      </c>
      <c r="D27" s="19" t="s">
        <v>24</v>
      </c>
      <c r="E27" s="55" t="s">
        <v>100</v>
      </c>
      <c r="F27" s="19">
        <v>1</v>
      </c>
      <c r="G27" s="19"/>
      <c r="H27" s="19">
        <v>1</v>
      </c>
      <c r="I27" s="19">
        <v>6</v>
      </c>
      <c r="J27" s="19">
        <v>1</v>
      </c>
      <c r="K27" s="19"/>
      <c r="L27" s="19"/>
      <c r="M27" s="19"/>
      <c r="N27" s="19">
        <v>1</v>
      </c>
      <c r="O27" s="19"/>
      <c r="P27" s="19"/>
      <c r="Q27" s="19"/>
      <c r="R27" s="19"/>
      <c r="S27" s="20"/>
      <c r="T27" s="57"/>
    </row>
    <row r="28" spans="1:22" ht="18.75" customHeight="1" x14ac:dyDescent="0.25">
      <c r="A28" s="92"/>
      <c r="B28" s="17"/>
      <c r="C28" s="18"/>
      <c r="D28" s="17"/>
      <c r="E28" s="5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57"/>
    </row>
    <row r="29" spans="1:22" ht="18.75" customHeight="1" x14ac:dyDescent="0.25">
      <c r="A29" s="75"/>
      <c r="B29" s="17"/>
      <c r="C29" s="18"/>
      <c r="D29" s="17"/>
      <c r="E29" s="90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57"/>
    </row>
    <row r="30" spans="1:22" ht="18.75" customHeight="1" x14ac:dyDescent="0.25">
      <c r="A30" s="28"/>
      <c r="B30" s="23">
        <f>SUM(B20:B29)</f>
        <v>77</v>
      </c>
      <c r="C30" s="19"/>
      <c r="D30" s="23"/>
      <c r="E30" s="29"/>
      <c r="F30" s="23">
        <f>SUM(F20:F29)</f>
        <v>7</v>
      </c>
      <c r="G30" s="23">
        <f t="shared" ref="G30:H30" si="2">SUM(G20:G29)</f>
        <v>0</v>
      </c>
      <c r="H30" s="23">
        <f t="shared" si="2"/>
        <v>16</v>
      </c>
      <c r="I30" s="23">
        <f>SUM(I20:I29)</f>
        <v>45</v>
      </c>
      <c r="J30" s="23">
        <f>SUM(J20:J29)</f>
        <v>12</v>
      </c>
      <c r="K30" s="23">
        <f t="shared" ref="K30:L30" si="3">SUM(K20:K29)</f>
        <v>4</v>
      </c>
      <c r="L30" s="23">
        <f t="shared" si="3"/>
        <v>0</v>
      </c>
      <c r="M30" s="23">
        <f>SUM(M20:M29)</f>
        <v>0</v>
      </c>
      <c r="N30" s="23">
        <f>SUM(N20:N29)</f>
        <v>3</v>
      </c>
      <c r="O30" s="23">
        <f t="shared" ref="O30:Q30" si="4">SUM(O20:O29)</f>
        <v>1</v>
      </c>
      <c r="P30" s="23">
        <f t="shared" si="4"/>
        <v>2</v>
      </c>
      <c r="Q30" s="23">
        <f t="shared" si="4"/>
        <v>1</v>
      </c>
      <c r="R30" s="23"/>
      <c r="S30" s="24"/>
      <c r="T30" s="57"/>
    </row>
    <row r="31" spans="1:22" ht="18.75" customHeight="1" x14ac:dyDescent="0.3">
      <c r="A31" s="30"/>
      <c r="B31" s="5"/>
      <c r="C31" s="31"/>
      <c r="D31" s="5"/>
      <c r="E31" s="8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"/>
      <c r="T31" s="57"/>
    </row>
    <row r="32" spans="1:22" ht="18.75" customHeight="1" x14ac:dyDescent="0.3">
      <c r="A32" s="30"/>
      <c r="B32" s="5"/>
      <c r="C32" s="31"/>
      <c r="D32" s="5"/>
      <c r="E32" s="8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6"/>
      <c r="T32" s="57"/>
    </row>
    <row r="33" spans="1:22" ht="18.75" customHeight="1" x14ac:dyDescent="0.3">
      <c r="A33" s="30"/>
      <c r="B33" s="5"/>
      <c r="C33" s="31"/>
      <c r="D33" s="5"/>
      <c r="E33" s="8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6"/>
      <c r="T33" s="57"/>
    </row>
    <row r="34" spans="1:22" ht="34.5" customHeight="1" x14ac:dyDescent="0.3">
      <c r="A34" s="30"/>
      <c r="B34" s="5"/>
      <c r="C34" s="31"/>
      <c r="D34" s="5"/>
      <c r="E34" s="80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6"/>
      <c r="T34" s="57"/>
    </row>
    <row r="35" spans="1:22" ht="48" customHeight="1" x14ac:dyDescent="0.3">
      <c r="A35" s="30"/>
      <c r="B35" s="5"/>
      <c r="C35" s="31"/>
      <c r="D35" s="5"/>
      <c r="E35" s="8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6"/>
      <c r="T35" s="57"/>
    </row>
    <row r="36" spans="1:22" ht="60.75" customHeight="1" thickBot="1" x14ac:dyDescent="0.35">
      <c r="A36" s="30"/>
      <c r="B36" s="5"/>
      <c r="C36" s="31"/>
      <c r="D36" s="5"/>
      <c r="E36" s="8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26"/>
      <c r="T36" s="57"/>
    </row>
    <row r="37" spans="1:22" ht="18.75" customHeight="1" x14ac:dyDescent="0.25">
      <c r="A37" s="34"/>
      <c r="B37" s="12"/>
      <c r="C37" s="15"/>
      <c r="D37" s="12"/>
      <c r="E37" s="14"/>
      <c r="F37" s="35" t="s">
        <v>1</v>
      </c>
      <c r="G37" s="128" t="s">
        <v>2</v>
      </c>
      <c r="H37" s="129"/>
      <c r="I37" s="129"/>
      <c r="J37" s="129"/>
      <c r="K37" s="129"/>
      <c r="L37" s="74"/>
      <c r="M37" s="128" t="s">
        <v>32</v>
      </c>
      <c r="N37" s="129"/>
      <c r="O37" s="129"/>
      <c r="P37" s="129"/>
      <c r="Q37" s="129"/>
      <c r="R37" s="116"/>
      <c r="S37" s="73" t="s">
        <v>19</v>
      </c>
      <c r="T37" s="57"/>
    </row>
    <row r="38" spans="1:22" ht="18.75" customHeight="1" thickBot="1" x14ac:dyDescent="0.3">
      <c r="A38" s="62" t="s">
        <v>38</v>
      </c>
      <c r="B38" s="50" t="s">
        <v>15</v>
      </c>
      <c r="C38" s="49" t="s">
        <v>3</v>
      </c>
      <c r="D38" s="49" t="s">
        <v>4</v>
      </c>
      <c r="E38" s="49" t="s">
        <v>5</v>
      </c>
      <c r="F38" s="124" t="s">
        <v>6</v>
      </c>
      <c r="G38" s="66">
        <v>120</v>
      </c>
      <c r="H38" s="51">
        <v>140</v>
      </c>
      <c r="I38" s="51">
        <v>160</v>
      </c>
      <c r="J38" s="52" t="s">
        <v>7</v>
      </c>
      <c r="K38" s="52" t="s">
        <v>8</v>
      </c>
      <c r="L38" s="67" t="s">
        <v>9</v>
      </c>
      <c r="M38" s="65" t="s">
        <v>16</v>
      </c>
      <c r="N38" s="54" t="s">
        <v>17</v>
      </c>
      <c r="O38" s="54" t="s">
        <v>18</v>
      </c>
      <c r="P38" s="54" t="s">
        <v>21</v>
      </c>
      <c r="Q38" s="120" t="s">
        <v>20</v>
      </c>
      <c r="R38" s="121" t="s">
        <v>31</v>
      </c>
      <c r="S38" s="53" t="s">
        <v>10</v>
      </c>
      <c r="T38" s="57"/>
    </row>
    <row r="39" spans="1:22" ht="18.75" customHeight="1" x14ac:dyDescent="0.25">
      <c r="A39" s="96" t="s">
        <v>68</v>
      </c>
      <c r="B39" s="46">
        <v>10</v>
      </c>
      <c r="C39" s="18" t="s">
        <v>69</v>
      </c>
      <c r="D39" s="17" t="s">
        <v>26</v>
      </c>
      <c r="E39" s="89" t="s">
        <v>70</v>
      </c>
      <c r="F39" s="107">
        <v>0</v>
      </c>
      <c r="G39" s="47"/>
      <c r="H39" s="47">
        <v>4</v>
      </c>
      <c r="I39" s="47">
        <v>4</v>
      </c>
      <c r="J39" s="47">
        <v>2</v>
      </c>
      <c r="K39" s="47"/>
      <c r="L39" s="47"/>
      <c r="M39" s="19"/>
      <c r="N39" s="19"/>
      <c r="O39" s="19"/>
      <c r="P39" s="19"/>
      <c r="Q39" s="19"/>
      <c r="R39" s="19"/>
      <c r="S39" s="20"/>
      <c r="T39" s="57"/>
      <c r="V39" s="56"/>
    </row>
    <row r="40" spans="1:22" ht="18.75" customHeight="1" x14ac:dyDescent="0.25">
      <c r="A40" s="75" t="s">
        <v>78</v>
      </c>
      <c r="B40" s="17">
        <v>8</v>
      </c>
      <c r="C40" s="45" t="s">
        <v>77</v>
      </c>
      <c r="D40" s="46" t="s">
        <v>26</v>
      </c>
      <c r="E40" s="119" t="s">
        <v>79</v>
      </c>
      <c r="F40" s="108">
        <v>0</v>
      </c>
      <c r="G40" s="19"/>
      <c r="H40" s="19">
        <v>5</v>
      </c>
      <c r="I40" s="19">
        <v>3</v>
      </c>
      <c r="J40" s="19"/>
      <c r="K40" s="19"/>
      <c r="L40" s="19"/>
      <c r="M40" s="19"/>
      <c r="N40" s="19"/>
      <c r="O40" s="19"/>
      <c r="P40" s="19"/>
      <c r="Q40" s="19"/>
      <c r="R40" s="19"/>
      <c r="S40" s="20"/>
      <c r="T40" s="57"/>
    </row>
    <row r="41" spans="1:22" ht="18.75" customHeight="1" x14ac:dyDescent="0.25">
      <c r="A41" s="75" t="s">
        <v>90</v>
      </c>
      <c r="B41" s="17">
        <v>8</v>
      </c>
      <c r="C41" s="19">
        <v>3</v>
      </c>
      <c r="D41" s="19" t="s">
        <v>24</v>
      </c>
      <c r="E41" s="89" t="s">
        <v>89</v>
      </c>
      <c r="F41" s="108">
        <v>1</v>
      </c>
      <c r="G41" s="19"/>
      <c r="H41" s="19">
        <v>4</v>
      </c>
      <c r="I41" s="19">
        <v>3</v>
      </c>
      <c r="J41" s="19">
        <v>1</v>
      </c>
      <c r="K41" s="19"/>
      <c r="L41" s="19"/>
      <c r="M41" s="19"/>
      <c r="N41" s="19"/>
      <c r="O41" s="19"/>
      <c r="P41" s="19">
        <v>1</v>
      </c>
      <c r="Q41" s="19"/>
      <c r="R41" s="19"/>
      <c r="S41" s="20"/>
      <c r="T41" s="57"/>
    </row>
    <row r="42" spans="1:22" ht="18.75" customHeight="1" x14ac:dyDescent="0.25">
      <c r="A42" s="75"/>
      <c r="B42" s="17"/>
      <c r="C42" s="17"/>
      <c r="D42" s="17"/>
      <c r="E42" s="55"/>
      <c r="F42" s="5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57"/>
    </row>
    <row r="43" spans="1:22" ht="18.75" customHeight="1" x14ac:dyDescent="0.25">
      <c r="A43" s="75"/>
      <c r="B43" s="17"/>
      <c r="C43" s="19"/>
      <c r="D43" s="19"/>
      <c r="E43" s="122"/>
      <c r="F43" s="59">
        <v>0</v>
      </c>
      <c r="G43" s="19"/>
      <c r="H43" s="19"/>
      <c r="I43" s="19"/>
      <c r="J43" s="23"/>
      <c r="K43" s="19"/>
      <c r="L43" s="19"/>
      <c r="M43" s="19"/>
      <c r="N43" s="19"/>
      <c r="O43" s="19"/>
      <c r="P43" s="19"/>
      <c r="Q43" s="19"/>
      <c r="R43" s="19"/>
      <c r="S43" s="20"/>
      <c r="T43" s="57"/>
    </row>
    <row r="44" spans="1:22" ht="18.75" customHeight="1" x14ac:dyDescent="0.25">
      <c r="A44" s="97"/>
      <c r="B44" s="17"/>
      <c r="C44" s="17"/>
      <c r="D44" s="17"/>
      <c r="E44" s="122"/>
      <c r="F44" s="5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57"/>
    </row>
    <row r="45" spans="1:22" ht="18.75" customHeight="1" x14ac:dyDescent="0.25">
      <c r="A45" s="75"/>
      <c r="B45" s="17"/>
      <c r="C45" s="17"/>
      <c r="D45" s="19"/>
      <c r="E45" s="55"/>
      <c r="F45" s="5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57"/>
    </row>
    <row r="46" spans="1:22" ht="18.75" customHeight="1" x14ac:dyDescent="0.25">
      <c r="A46" s="98"/>
      <c r="B46" s="17"/>
      <c r="C46" s="18"/>
      <c r="D46" s="17"/>
      <c r="E46" s="55"/>
      <c r="F46" s="5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  <c r="T46" s="57"/>
    </row>
    <row r="47" spans="1:22" ht="18.75" customHeight="1" x14ac:dyDescent="0.25">
      <c r="A47" s="98"/>
      <c r="B47" s="19"/>
      <c r="C47" s="18"/>
      <c r="D47" s="17"/>
      <c r="E47" s="81"/>
      <c r="F47" s="5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  <c r="T47" s="57"/>
    </row>
    <row r="48" spans="1:22" ht="18.75" customHeight="1" x14ac:dyDescent="0.25">
      <c r="A48" s="28"/>
      <c r="B48" s="23">
        <f>SUM(B39:B47)</f>
        <v>26</v>
      </c>
      <c r="C48" s="23"/>
      <c r="D48" s="58"/>
      <c r="E48" s="23"/>
      <c r="F48" s="23">
        <f t="shared" ref="F48:L48" si="5">SUM(F39:F47)</f>
        <v>1</v>
      </c>
      <c r="G48" s="23">
        <f t="shared" si="5"/>
        <v>0</v>
      </c>
      <c r="H48" s="23">
        <f t="shared" si="5"/>
        <v>13</v>
      </c>
      <c r="I48" s="23">
        <f t="shared" si="5"/>
        <v>10</v>
      </c>
      <c r="J48" s="23">
        <f t="shared" si="5"/>
        <v>3</v>
      </c>
      <c r="K48" s="23">
        <f t="shared" si="5"/>
        <v>0</v>
      </c>
      <c r="L48" s="23">
        <f t="shared" si="5"/>
        <v>0</v>
      </c>
      <c r="M48" s="23">
        <f t="shared" ref="M48:P48" si="6">SUM(M39:M47)</f>
        <v>0</v>
      </c>
      <c r="N48" s="23">
        <f t="shared" si="6"/>
        <v>0</v>
      </c>
      <c r="O48" s="23">
        <f t="shared" si="6"/>
        <v>0</v>
      </c>
      <c r="P48" s="23">
        <f t="shared" si="6"/>
        <v>1</v>
      </c>
      <c r="Q48" s="23">
        <f>SUM(Q39:Q47)</f>
        <v>0</v>
      </c>
      <c r="R48" s="23"/>
      <c r="S48" s="24"/>
      <c r="T48" s="57"/>
    </row>
    <row r="49" spans="1:22" ht="18.7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57"/>
    </row>
    <row r="50" spans="1:22" ht="18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57"/>
    </row>
    <row r="51" spans="1:22" ht="18.75" customHeight="1" x14ac:dyDescent="0.3">
      <c r="A51" s="131" t="s">
        <v>11</v>
      </c>
      <c r="B51" s="131"/>
      <c r="C51" s="131"/>
      <c r="D51" s="131"/>
      <c r="E51" s="131"/>
      <c r="F51" s="131"/>
      <c r="G51" s="131"/>
      <c r="H51" s="1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3"/>
      <c r="T51" s="57"/>
    </row>
    <row r="52" spans="1:22" ht="18.75" customHeight="1" thickBo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57"/>
    </row>
    <row r="53" spans="1:22" ht="18.75" customHeight="1" x14ac:dyDescent="0.25">
      <c r="A53" s="11"/>
      <c r="B53" s="12"/>
      <c r="C53" s="13"/>
      <c r="D53" s="14"/>
      <c r="E53" s="14"/>
      <c r="F53" s="35" t="s">
        <v>1</v>
      </c>
      <c r="G53" s="132" t="s">
        <v>2</v>
      </c>
      <c r="H53" s="133"/>
      <c r="I53" s="133"/>
      <c r="J53" s="133"/>
      <c r="K53" s="129"/>
      <c r="L53" s="74"/>
      <c r="M53" s="128" t="s">
        <v>32</v>
      </c>
      <c r="N53" s="129"/>
      <c r="O53" s="129"/>
      <c r="P53" s="129"/>
      <c r="Q53" s="129"/>
      <c r="R53" s="116"/>
      <c r="S53" s="73" t="s">
        <v>19</v>
      </c>
      <c r="T53" s="57"/>
    </row>
    <row r="54" spans="1:22" ht="18.75" customHeight="1" thickBot="1" x14ac:dyDescent="0.3">
      <c r="A54" s="61" t="s">
        <v>39</v>
      </c>
      <c r="B54" s="50" t="s">
        <v>15</v>
      </c>
      <c r="C54" s="49" t="s">
        <v>3</v>
      </c>
      <c r="D54" s="49" t="s">
        <v>4</v>
      </c>
      <c r="E54" s="49" t="s">
        <v>5</v>
      </c>
      <c r="F54" s="124" t="s">
        <v>6</v>
      </c>
      <c r="G54" s="66">
        <v>120</v>
      </c>
      <c r="H54" s="51">
        <v>140</v>
      </c>
      <c r="I54" s="51">
        <v>160</v>
      </c>
      <c r="J54" s="51" t="s">
        <v>7</v>
      </c>
      <c r="K54" s="51" t="s">
        <v>8</v>
      </c>
      <c r="L54" s="67" t="s">
        <v>9</v>
      </c>
      <c r="M54" s="65" t="s">
        <v>16</v>
      </c>
      <c r="N54" s="54" t="s">
        <v>17</v>
      </c>
      <c r="O54" s="54" t="s">
        <v>18</v>
      </c>
      <c r="P54" s="54" t="s">
        <v>21</v>
      </c>
      <c r="Q54" s="120" t="s">
        <v>20</v>
      </c>
      <c r="R54" s="121" t="s">
        <v>31</v>
      </c>
      <c r="S54" s="53" t="s">
        <v>10</v>
      </c>
      <c r="T54" s="57"/>
    </row>
    <row r="55" spans="1:22" ht="18.75" customHeight="1" x14ac:dyDescent="0.25">
      <c r="A55" s="48" t="s">
        <v>33</v>
      </c>
      <c r="B55" s="46">
        <v>8</v>
      </c>
      <c r="C55" s="18" t="s">
        <v>45</v>
      </c>
      <c r="D55" s="17" t="s">
        <v>29</v>
      </c>
      <c r="E55" s="89" t="s">
        <v>46</v>
      </c>
      <c r="F55" s="47">
        <v>1</v>
      </c>
      <c r="G55" s="47"/>
      <c r="H55" s="47">
        <v>8</v>
      </c>
      <c r="I55" s="47"/>
      <c r="J55" s="47"/>
      <c r="K55" s="47"/>
      <c r="L55" s="47"/>
      <c r="M55" s="19"/>
      <c r="N55" s="19">
        <v>1</v>
      </c>
      <c r="O55" s="19"/>
      <c r="P55" s="19"/>
      <c r="Q55" s="19"/>
      <c r="R55" s="19"/>
      <c r="S55" s="21"/>
      <c r="T55" s="57"/>
    </row>
    <row r="56" spans="1:22" ht="18.75" customHeight="1" x14ac:dyDescent="0.25">
      <c r="A56" s="93" t="s">
        <v>27</v>
      </c>
      <c r="B56" s="17">
        <v>7</v>
      </c>
      <c r="C56" s="45" t="s">
        <v>45</v>
      </c>
      <c r="D56" s="46" t="s">
        <v>24</v>
      </c>
      <c r="E56" s="110" t="s">
        <v>47</v>
      </c>
      <c r="F56" s="19">
        <v>0</v>
      </c>
      <c r="G56" s="19"/>
      <c r="H56" s="19">
        <v>2</v>
      </c>
      <c r="I56" s="19">
        <v>4</v>
      </c>
      <c r="J56" s="19">
        <v>1</v>
      </c>
      <c r="K56" s="19"/>
      <c r="L56" s="19"/>
      <c r="M56" s="19"/>
      <c r="N56" s="19"/>
      <c r="O56" s="19"/>
      <c r="P56" s="19"/>
      <c r="Q56" s="19"/>
      <c r="R56" s="19"/>
      <c r="S56" s="21"/>
      <c r="T56" s="117"/>
    </row>
    <row r="57" spans="1:22" ht="18.75" customHeight="1" x14ac:dyDescent="0.25">
      <c r="A57" s="94" t="s">
        <v>62</v>
      </c>
      <c r="B57" s="17">
        <v>10</v>
      </c>
      <c r="C57" s="19" t="s">
        <v>71</v>
      </c>
      <c r="D57" s="19" t="s">
        <v>30</v>
      </c>
      <c r="E57" s="89" t="s">
        <v>61</v>
      </c>
      <c r="F57" s="19">
        <v>0</v>
      </c>
      <c r="G57" s="19"/>
      <c r="H57" s="113">
        <v>7</v>
      </c>
      <c r="I57" s="113">
        <v>3</v>
      </c>
      <c r="J57" s="19"/>
      <c r="K57" s="19"/>
      <c r="L57" s="19"/>
      <c r="M57" s="19"/>
      <c r="N57" s="19"/>
      <c r="O57" s="19"/>
      <c r="P57" s="19"/>
      <c r="Q57" s="19"/>
      <c r="R57" s="19"/>
      <c r="S57" s="21"/>
      <c r="T57" s="57"/>
    </row>
    <row r="58" spans="1:22" ht="18.75" customHeight="1" x14ac:dyDescent="0.25">
      <c r="A58" s="87" t="s">
        <v>64</v>
      </c>
      <c r="B58" s="17">
        <v>12</v>
      </c>
      <c r="C58" s="19" t="s">
        <v>72</v>
      </c>
      <c r="D58" s="17" t="s">
        <v>30</v>
      </c>
      <c r="E58" s="55" t="s">
        <v>63</v>
      </c>
      <c r="F58" s="19">
        <v>4</v>
      </c>
      <c r="G58" s="19"/>
      <c r="H58" s="19">
        <v>4</v>
      </c>
      <c r="I58" s="19">
        <v>7</v>
      </c>
      <c r="J58" s="19"/>
      <c r="K58" s="19">
        <v>1</v>
      </c>
      <c r="L58" s="19"/>
      <c r="M58" s="19"/>
      <c r="N58" s="19"/>
      <c r="O58" s="19"/>
      <c r="P58" s="19"/>
      <c r="Q58" s="19">
        <v>4</v>
      </c>
      <c r="R58" s="19"/>
      <c r="S58" s="21"/>
      <c r="T58" s="57"/>
      <c r="V58" s="56"/>
    </row>
    <row r="59" spans="1:22" ht="18.75" customHeight="1" x14ac:dyDescent="0.25">
      <c r="A59" s="87" t="s">
        <v>91</v>
      </c>
      <c r="B59" s="17">
        <v>10</v>
      </c>
      <c r="C59" s="17">
        <v>2</v>
      </c>
      <c r="D59" s="17" t="s">
        <v>26</v>
      </c>
      <c r="E59" s="55" t="s">
        <v>92</v>
      </c>
      <c r="F59" s="19">
        <v>1</v>
      </c>
      <c r="G59" s="19"/>
      <c r="H59" s="19">
        <v>3</v>
      </c>
      <c r="I59" s="19">
        <v>7</v>
      </c>
      <c r="J59" s="19"/>
      <c r="K59" s="19"/>
      <c r="L59" s="19"/>
      <c r="M59" s="19"/>
      <c r="N59" s="19"/>
      <c r="O59" s="19">
        <v>1</v>
      </c>
      <c r="P59" s="19"/>
      <c r="Q59" s="19"/>
      <c r="R59" s="19"/>
      <c r="S59" s="126" t="s">
        <v>93</v>
      </c>
      <c r="T59" s="57"/>
      <c r="V59" s="56"/>
    </row>
    <row r="60" spans="1:22" ht="18.75" customHeight="1" x14ac:dyDescent="0.25">
      <c r="A60" s="20"/>
      <c r="B60" s="19"/>
      <c r="C60" s="19"/>
      <c r="D60" s="19"/>
      <c r="E60" s="81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1"/>
      <c r="T60" s="57"/>
    </row>
    <row r="61" spans="1:22" ht="18.75" customHeight="1" x14ac:dyDescent="0.25">
      <c r="A61" s="16"/>
      <c r="B61" s="17"/>
      <c r="C61" s="17"/>
      <c r="D61" s="17"/>
      <c r="E61" s="81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1"/>
      <c r="T61" s="57"/>
    </row>
    <row r="62" spans="1:22" ht="18.75" customHeight="1" x14ac:dyDescent="0.25">
      <c r="A62" s="115"/>
      <c r="B62" s="17"/>
      <c r="C62" s="17"/>
      <c r="D62" s="19"/>
      <c r="E62" s="55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1"/>
      <c r="T62" s="57"/>
    </row>
    <row r="63" spans="1:22" ht="18.75" customHeight="1" x14ac:dyDescent="0.25">
      <c r="A63" s="114"/>
      <c r="B63" s="19"/>
      <c r="C63" s="18"/>
      <c r="D63" s="17"/>
      <c r="E63" s="55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1"/>
      <c r="T63" s="57"/>
    </row>
    <row r="64" spans="1:22" ht="18.75" customHeight="1" x14ac:dyDescent="0.25">
      <c r="A64" s="109"/>
      <c r="B64" s="19"/>
      <c r="C64" s="18"/>
      <c r="D64" s="17"/>
      <c r="E64" s="11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1"/>
      <c r="T64" s="57"/>
    </row>
    <row r="65" spans="1:20" ht="18.75" customHeight="1" x14ac:dyDescent="0.25">
      <c r="A65" s="36"/>
      <c r="B65" s="23">
        <f>SUM(B55:B64)</f>
        <v>47</v>
      </c>
      <c r="C65" s="19"/>
      <c r="D65" s="19"/>
      <c r="E65" s="20"/>
      <c r="F65" s="23">
        <f t="shared" ref="F65:N65" si="7">SUM(F55:F64)</f>
        <v>6</v>
      </c>
      <c r="G65" s="23">
        <f t="shared" si="7"/>
        <v>0</v>
      </c>
      <c r="H65" s="23">
        <f t="shared" si="7"/>
        <v>24</v>
      </c>
      <c r="I65" s="23">
        <f t="shared" si="7"/>
        <v>21</v>
      </c>
      <c r="J65" s="23">
        <f t="shared" si="7"/>
        <v>1</v>
      </c>
      <c r="K65" s="23">
        <f t="shared" si="7"/>
        <v>1</v>
      </c>
      <c r="L65" s="23">
        <f t="shared" si="7"/>
        <v>0</v>
      </c>
      <c r="M65" s="23">
        <f t="shared" si="7"/>
        <v>0</v>
      </c>
      <c r="N65" s="23">
        <f t="shared" si="7"/>
        <v>1</v>
      </c>
      <c r="O65" s="23">
        <f t="shared" ref="O65:Q65" si="8">SUM(O55:O64)</f>
        <v>1</v>
      </c>
      <c r="P65" s="23">
        <f t="shared" si="8"/>
        <v>0</v>
      </c>
      <c r="Q65" s="23">
        <f t="shared" si="8"/>
        <v>4</v>
      </c>
      <c r="R65" s="23"/>
      <c r="S65" s="24"/>
      <c r="T65" s="57"/>
    </row>
    <row r="66" spans="1:20" ht="18.75" customHeight="1" x14ac:dyDescent="0.25">
      <c r="A66" s="32"/>
      <c r="B66" s="5"/>
      <c r="C66" s="5"/>
      <c r="D66" s="5"/>
      <c r="E66" s="8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26"/>
      <c r="T66" s="57"/>
    </row>
    <row r="67" spans="1:20" ht="18.75" customHeight="1" x14ac:dyDescent="0.25">
      <c r="A67" s="32"/>
      <c r="B67" s="5"/>
      <c r="C67" s="5"/>
      <c r="D67" s="5"/>
      <c r="E67" s="8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26"/>
      <c r="T67" s="57"/>
    </row>
    <row r="68" spans="1:20" ht="18.75" customHeight="1" x14ac:dyDescent="0.25">
      <c r="A68" s="32"/>
      <c r="B68" s="5"/>
      <c r="C68" s="5"/>
      <c r="D68" s="5"/>
      <c r="E68" s="8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26"/>
      <c r="T68" s="57"/>
    </row>
    <row r="69" spans="1:20" ht="18.75" customHeight="1" x14ac:dyDescent="0.25">
      <c r="A69" s="32"/>
      <c r="B69" s="5"/>
      <c r="C69" s="5"/>
      <c r="D69" s="5"/>
      <c r="E69" s="8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26"/>
      <c r="T69" s="57"/>
    </row>
    <row r="70" spans="1:20" ht="18.75" customHeight="1" x14ac:dyDescent="0.25">
      <c r="A70" s="32"/>
      <c r="B70" s="5"/>
      <c r="C70" s="5"/>
      <c r="D70" s="5"/>
      <c r="E70" s="8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26"/>
      <c r="T70" s="57"/>
    </row>
    <row r="71" spans="1:20" ht="18.75" customHeight="1" x14ac:dyDescent="0.25">
      <c r="A71" s="32"/>
      <c r="B71" s="5"/>
      <c r="C71" s="5"/>
      <c r="D71" s="5"/>
      <c r="E71" s="8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26"/>
      <c r="T71" s="57"/>
    </row>
    <row r="72" spans="1:20" ht="18.75" customHeight="1" x14ac:dyDescent="0.25">
      <c r="A72" s="32"/>
      <c r="B72" s="5"/>
      <c r="C72" s="5"/>
      <c r="D72" s="5"/>
      <c r="E72" s="8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26"/>
      <c r="T72" s="57"/>
    </row>
    <row r="73" spans="1:20" ht="18.75" customHeight="1" x14ac:dyDescent="0.25">
      <c r="A73" s="32"/>
      <c r="B73" s="5"/>
      <c r="C73" s="5"/>
      <c r="D73" s="5"/>
      <c r="E73" s="8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26"/>
      <c r="T73" s="57"/>
    </row>
    <row r="74" spans="1:20" ht="18.75" customHeight="1" x14ac:dyDescent="0.25">
      <c r="A74" s="32"/>
      <c r="B74" s="5"/>
      <c r="C74" s="5"/>
      <c r="D74" s="5"/>
      <c r="E74" s="8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26"/>
      <c r="T74" s="57"/>
    </row>
    <row r="75" spans="1:20" ht="18.75" customHeight="1" x14ac:dyDescent="0.25">
      <c r="A75" s="32"/>
      <c r="B75" s="5"/>
      <c r="C75" s="5"/>
      <c r="D75" s="5"/>
      <c r="E75" s="8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26"/>
      <c r="T75" s="57"/>
    </row>
    <row r="76" spans="1:20" ht="60.75" customHeight="1" thickBot="1" x14ac:dyDescent="0.3">
      <c r="A76" s="32"/>
      <c r="B76" s="5"/>
      <c r="C76" s="5"/>
      <c r="D76" s="5"/>
      <c r="E76" s="8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26"/>
      <c r="T76" s="57"/>
    </row>
    <row r="77" spans="1:20" ht="18.75" customHeight="1" x14ac:dyDescent="0.25">
      <c r="A77" s="34"/>
      <c r="B77" s="12"/>
      <c r="C77" s="12"/>
      <c r="D77" s="12"/>
      <c r="E77" s="12"/>
      <c r="F77" s="35" t="s">
        <v>1</v>
      </c>
      <c r="G77" s="132" t="s">
        <v>2</v>
      </c>
      <c r="H77" s="133"/>
      <c r="I77" s="133"/>
      <c r="J77" s="133"/>
      <c r="K77" s="129"/>
      <c r="L77" s="74"/>
      <c r="M77" s="128" t="s">
        <v>32</v>
      </c>
      <c r="N77" s="129"/>
      <c r="O77" s="129"/>
      <c r="P77" s="129"/>
      <c r="Q77" s="129"/>
      <c r="R77" s="116"/>
      <c r="S77" s="73" t="s">
        <v>19</v>
      </c>
      <c r="T77" s="57"/>
    </row>
    <row r="78" spans="1:20" ht="18.75" customHeight="1" thickBot="1" x14ac:dyDescent="0.3">
      <c r="A78" s="62" t="s">
        <v>40</v>
      </c>
      <c r="B78" s="50" t="s">
        <v>15</v>
      </c>
      <c r="C78" s="49" t="s">
        <v>3</v>
      </c>
      <c r="D78" s="49" t="s">
        <v>4</v>
      </c>
      <c r="E78" s="49" t="s">
        <v>5</v>
      </c>
      <c r="F78" s="124" t="s">
        <v>6</v>
      </c>
      <c r="G78" s="66">
        <v>120</v>
      </c>
      <c r="H78" s="51">
        <v>140</v>
      </c>
      <c r="I78" s="51">
        <v>160</v>
      </c>
      <c r="J78" s="51" t="s">
        <v>7</v>
      </c>
      <c r="K78" s="51" t="s">
        <v>8</v>
      </c>
      <c r="L78" s="67" t="s">
        <v>9</v>
      </c>
      <c r="M78" s="65" t="s">
        <v>16</v>
      </c>
      <c r="N78" s="54" t="s">
        <v>17</v>
      </c>
      <c r="O78" s="54" t="s">
        <v>18</v>
      </c>
      <c r="P78" s="54" t="s">
        <v>21</v>
      </c>
      <c r="Q78" s="120" t="s">
        <v>20</v>
      </c>
      <c r="R78" s="121" t="s">
        <v>31</v>
      </c>
      <c r="S78" s="53" t="s">
        <v>10</v>
      </c>
      <c r="T78" s="57"/>
    </row>
    <row r="79" spans="1:20" ht="18.75" customHeight="1" x14ac:dyDescent="0.25">
      <c r="A79" s="48" t="s">
        <v>44</v>
      </c>
      <c r="B79" s="47">
        <v>8</v>
      </c>
      <c r="C79" s="18" t="s">
        <v>28</v>
      </c>
      <c r="D79" s="17" t="s">
        <v>24</v>
      </c>
      <c r="E79" s="125" t="s">
        <v>42</v>
      </c>
      <c r="F79" s="63">
        <v>0</v>
      </c>
      <c r="G79" s="111"/>
      <c r="H79" s="112">
        <v>7</v>
      </c>
      <c r="I79" s="112"/>
      <c r="J79" s="112">
        <v>1</v>
      </c>
      <c r="K79" s="111"/>
      <c r="L79" s="111"/>
      <c r="M79" s="19"/>
      <c r="N79" s="19"/>
      <c r="O79" s="19"/>
      <c r="P79" s="19"/>
      <c r="Q79" s="19"/>
      <c r="R79" s="19"/>
      <c r="S79" s="21"/>
      <c r="T79" s="57"/>
    </row>
    <row r="80" spans="1:20" ht="18.75" customHeight="1" x14ac:dyDescent="0.25">
      <c r="A80" s="20" t="s">
        <v>43</v>
      </c>
      <c r="B80" s="19">
        <v>8</v>
      </c>
      <c r="C80" s="45" t="s">
        <v>28</v>
      </c>
      <c r="D80" s="46" t="s">
        <v>24</v>
      </c>
      <c r="E80" s="125" t="s">
        <v>42</v>
      </c>
      <c r="F80" s="19">
        <v>0</v>
      </c>
      <c r="G80" s="19"/>
      <c r="H80" s="19">
        <v>6</v>
      </c>
      <c r="I80" s="19">
        <v>1</v>
      </c>
      <c r="J80" s="19">
        <v>1</v>
      </c>
      <c r="K80" s="19"/>
      <c r="L80" s="19"/>
      <c r="M80" s="19"/>
      <c r="N80" s="19"/>
      <c r="O80" s="19"/>
      <c r="P80" s="19"/>
      <c r="Q80" s="19"/>
      <c r="R80" s="19"/>
      <c r="S80" s="21"/>
      <c r="T80" s="57"/>
    </row>
    <row r="81" spans="1:22" ht="18.75" customHeight="1" x14ac:dyDescent="0.25">
      <c r="A81" s="20" t="s">
        <v>66</v>
      </c>
      <c r="B81" s="19">
        <v>10</v>
      </c>
      <c r="C81" s="19">
        <v>1</v>
      </c>
      <c r="D81" s="19" t="s">
        <v>30</v>
      </c>
      <c r="E81" s="55" t="s">
        <v>67</v>
      </c>
      <c r="F81" s="59">
        <v>4</v>
      </c>
      <c r="G81" s="19"/>
      <c r="H81" s="19">
        <v>10</v>
      </c>
      <c r="I81" s="19"/>
      <c r="J81" s="19"/>
      <c r="K81" s="19"/>
      <c r="L81" s="19"/>
      <c r="M81" s="19"/>
      <c r="N81" s="19">
        <v>2</v>
      </c>
      <c r="O81" s="19"/>
      <c r="P81" s="19"/>
      <c r="Q81" s="19">
        <v>2</v>
      </c>
      <c r="R81" s="19"/>
      <c r="S81" s="87"/>
      <c r="T81" s="57"/>
      <c r="V81" s="56"/>
    </row>
    <row r="82" spans="1:22" ht="18.75" customHeight="1" x14ac:dyDescent="0.25">
      <c r="A82" s="114"/>
      <c r="B82" s="113"/>
      <c r="C82" s="17"/>
      <c r="D82" s="17"/>
      <c r="E82" s="55"/>
      <c r="F82" s="59">
        <v>0</v>
      </c>
      <c r="G82" s="113"/>
      <c r="H82" s="113"/>
      <c r="I82" s="113"/>
      <c r="J82" s="113"/>
      <c r="K82" s="113"/>
      <c r="L82" s="113"/>
      <c r="M82" s="19"/>
      <c r="N82" s="19"/>
      <c r="O82" s="19"/>
      <c r="P82" s="19"/>
      <c r="Q82" s="19"/>
      <c r="R82" s="19"/>
      <c r="S82" s="21"/>
      <c r="T82" s="117"/>
    </row>
    <row r="83" spans="1:22" ht="18.75" customHeight="1" x14ac:dyDescent="0.25">
      <c r="A83" s="20"/>
      <c r="B83" s="19"/>
      <c r="C83" s="19"/>
      <c r="D83" s="19"/>
      <c r="E83" s="123"/>
      <c r="F83" s="59">
        <v>0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21"/>
      <c r="T83" s="57"/>
    </row>
    <row r="84" spans="1:22" ht="18.75" customHeight="1" x14ac:dyDescent="0.25">
      <c r="A84" s="87"/>
      <c r="B84" s="19"/>
      <c r="C84" s="17"/>
      <c r="D84" s="17"/>
      <c r="E84" s="55"/>
      <c r="F84" s="59">
        <v>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21"/>
      <c r="T84" s="57"/>
    </row>
    <row r="85" spans="1:22" ht="18.75" customHeight="1" x14ac:dyDescent="0.25">
      <c r="A85" s="93"/>
      <c r="B85" s="19"/>
      <c r="C85" s="17"/>
      <c r="D85" s="19"/>
      <c r="E85" s="81"/>
      <c r="F85" s="5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21"/>
      <c r="T85" s="57"/>
    </row>
    <row r="86" spans="1:22" ht="18.75" customHeight="1" x14ac:dyDescent="0.25">
      <c r="A86" s="93"/>
      <c r="B86" s="19"/>
      <c r="C86" s="17"/>
      <c r="D86" s="19"/>
      <c r="E86" s="81"/>
      <c r="F86" s="5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1"/>
      <c r="T86" s="57"/>
    </row>
    <row r="87" spans="1:22" ht="18.75" customHeight="1" x14ac:dyDescent="0.25">
      <c r="A87" s="20"/>
      <c r="B87" s="19"/>
      <c r="C87" s="18"/>
      <c r="D87" s="17"/>
      <c r="E87" s="81"/>
      <c r="F87" s="5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1"/>
      <c r="T87" s="57"/>
    </row>
    <row r="88" spans="1:22" ht="18.75" customHeight="1" x14ac:dyDescent="0.25">
      <c r="A88" s="20"/>
      <c r="B88" s="19"/>
      <c r="C88" s="18"/>
      <c r="D88" s="17"/>
      <c r="E88" s="81"/>
      <c r="F88" s="5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1"/>
      <c r="T88" s="57"/>
    </row>
    <row r="89" spans="1:22" ht="18.75" customHeight="1" x14ac:dyDescent="0.25">
      <c r="A89" s="39"/>
      <c r="B89" s="23">
        <f>SUM(B79:B88)</f>
        <v>26</v>
      </c>
      <c r="C89" s="23"/>
      <c r="D89" s="58"/>
      <c r="E89" s="29"/>
      <c r="F89" s="23">
        <f t="shared" ref="F89" si="9">SUM(F79:F88)</f>
        <v>4</v>
      </c>
      <c r="G89" s="23">
        <f>SUM(G79:G88)</f>
        <v>0</v>
      </c>
      <c r="H89" s="23">
        <f>SUM(H79:H88)</f>
        <v>23</v>
      </c>
      <c r="I89" s="23">
        <f>SUM(I79:I88)</f>
        <v>1</v>
      </c>
      <c r="J89" s="23">
        <f t="shared" ref="J89:L89" si="10">SUM(J79:J88)</f>
        <v>2</v>
      </c>
      <c r="K89" s="23">
        <f t="shared" si="10"/>
        <v>0</v>
      </c>
      <c r="L89" s="23">
        <f t="shared" si="10"/>
        <v>0</v>
      </c>
      <c r="M89" s="23">
        <f t="shared" ref="M89" si="11">SUM(M79:M88)</f>
        <v>0</v>
      </c>
      <c r="N89" s="23">
        <f t="shared" ref="N89" si="12">SUM(N79:N88)</f>
        <v>2</v>
      </c>
      <c r="O89" s="23">
        <f t="shared" ref="O89" si="13">SUM(O79:O88)</f>
        <v>0</v>
      </c>
      <c r="P89" s="23">
        <f t="shared" ref="P89" si="14">SUM(P79:P88)</f>
        <v>0</v>
      </c>
      <c r="Q89" s="23">
        <f t="shared" ref="Q89" si="15">SUM(Q79:Q88)</f>
        <v>2</v>
      </c>
      <c r="R89" s="23">
        <f t="shared" ref="R89" si="16">SUM(R79:R88)</f>
        <v>0</v>
      </c>
      <c r="S89" s="24"/>
      <c r="T89" s="57"/>
    </row>
    <row r="90" spans="1:22" ht="18.75" customHeight="1" x14ac:dyDescent="0.25">
      <c r="A90" s="39"/>
      <c r="B90" s="9"/>
      <c r="C90" s="9"/>
      <c r="D90" s="9"/>
      <c r="E90" s="25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6"/>
      <c r="T90" s="57"/>
    </row>
    <row r="91" spans="1:22" ht="18.75" customHeight="1" thickBot="1" x14ac:dyDescent="0.3">
      <c r="A91" s="38"/>
      <c r="B91" s="31"/>
      <c r="C91" s="31"/>
      <c r="D91" s="31"/>
      <c r="E91" s="39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3"/>
      <c r="T91" s="57"/>
    </row>
    <row r="92" spans="1:22" ht="18.75" customHeight="1" x14ac:dyDescent="0.25">
      <c r="A92" s="34"/>
      <c r="B92" s="12"/>
      <c r="C92" s="15"/>
      <c r="D92" s="12"/>
      <c r="E92" s="12"/>
      <c r="F92" s="35" t="s">
        <v>1</v>
      </c>
      <c r="G92" s="132" t="s">
        <v>2</v>
      </c>
      <c r="H92" s="133"/>
      <c r="I92" s="133"/>
      <c r="J92" s="133"/>
      <c r="K92" s="129"/>
      <c r="L92" s="74"/>
      <c r="M92" s="128" t="s">
        <v>32</v>
      </c>
      <c r="N92" s="129"/>
      <c r="O92" s="129"/>
      <c r="P92" s="129"/>
      <c r="Q92" s="129"/>
      <c r="R92" s="116"/>
      <c r="S92" s="73" t="s">
        <v>19</v>
      </c>
      <c r="T92" s="57"/>
    </row>
    <row r="93" spans="1:22" ht="18.75" customHeight="1" thickBot="1" x14ac:dyDescent="0.3">
      <c r="A93" s="62" t="s">
        <v>41</v>
      </c>
      <c r="B93" s="50" t="s">
        <v>15</v>
      </c>
      <c r="C93" s="49" t="s">
        <v>3</v>
      </c>
      <c r="D93" s="49" t="s">
        <v>4</v>
      </c>
      <c r="E93" s="49" t="s">
        <v>5</v>
      </c>
      <c r="F93" s="124" t="s">
        <v>6</v>
      </c>
      <c r="G93" s="66">
        <v>120</v>
      </c>
      <c r="H93" s="51">
        <v>140</v>
      </c>
      <c r="I93" s="51">
        <v>160</v>
      </c>
      <c r="J93" s="51" t="s">
        <v>7</v>
      </c>
      <c r="K93" s="51" t="s">
        <v>8</v>
      </c>
      <c r="L93" s="67" t="s">
        <v>9</v>
      </c>
      <c r="M93" s="65" t="s">
        <v>16</v>
      </c>
      <c r="N93" s="54" t="s">
        <v>17</v>
      </c>
      <c r="O93" s="54" t="s">
        <v>18</v>
      </c>
      <c r="P93" s="54" t="s">
        <v>21</v>
      </c>
      <c r="Q93" s="120" t="s">
        <v>20</v>
      </c>
      <c r="R93" s="121" t="s">
        <v>31</v>
      </c>
      <c r="S93" s="53" t="s">
        <v>10</v>
      </c>
      <c r="T93" s="57"/>
    </row>
    <row r="94" spans="1:22" ht="18.75" customHeight="1" x14ac:dyDescent="0.25">
      <c r="A94" s="95" t="s">
        <v>56</v>
      </c>
      <c r="B94" s="47">
        <v>15</v>
      </c>
      <c r="C94" s="18" t="s">
        <v>25</v>
      </c>
      <c r="D94" s="17" t="s">
        <v>24</v>
      </c>
      <c r="E94" s="106" t="s">
        <v>58</v>
      </c>
      <c r="F94" s="47">
        <v>1</v>
      </c>
      <c r="G94" s="47">
        <v>5</v>
      </c>
      <c r="H94" s="47">
        <v>10</v>
      </c>
      <c r="I94" s="47"/>
      <c r="J94" s="47"/>
      <c r="K94" s="47"/>
      <c r="L94" s="47"/>
      <c r="M94" s="19"/>
      <c r="N94" s="19"/>
      <c r="O94" s="19"/>
      <c r="P94" s="19"/>
      <c r="Q94" s="19"/>
      <c r="R94" s="19">
        <v>1</v>
      </c>
      <c r="S94" s="21" t="s">
        <v>57</v>
      </c>
      <c r="T94" s="57"/>
    </row>
    <row r="95" spans="1:22" ht="18.75" customHeight="1" x14ac:dyDescent="0.25">
      <c r="A95" s="20" t="s">
        <v>59</v>
      </c>
      <c r="B95" s="19">
        <v>10</v>
      </c>
      <c r="C95" s="19" t="s">
        <v>25</v>
      </c>
      <c r="D95" s="19" t="s">
        <v>30</v>
      </c>
      <c r="E95" s="55" t="s">
        <v>60</v>
      </c>
      <c r="F95" s="19">
        <v>4</v>
      </c>
      <c r="G95" s="19">
        <v>3</v>
      </c>
      <c r="H95" s="19">
        <v>7</v>
      </c>
      <c r="I95" s="19"/>
      <c r="J95" s="19"/>
      <c r="K95" s="19"/>
      <c r="L95" s="19"/>
      <c r="M95" s="19"/>
      <c r="N95" s="19"/>
      <c r="O95" s="19"/>
      <c r="P95" s="19"/>
      <c r="Q95" s="19">
        <v>4</v>
      </c>
      <c r="R95" s="19"/>
      <c r="S95" s="21"/>
      <c r="T95" s="57"/>
    </row>
    <row r="96" spans="1:22" ht="18.75" customHeight="1" x14ac:dyDescent="0.25">
      <c r="A96" s="87" t="s">
        <v>96</v>
      </c>
      <c r="B96" s="17">
        <v>8</v>
      </c>
      <c r="C96" s="19" t="s">
        <v>25</v>
      </c>
      <c r="D96" s="17" t="s">
        <v>29</v>
      </c>
      <c r="E96" s="55" t="s">
        <v>65</v>
      </c>
      <c r="F96" s="19">
        <v>1</v>
      </c>
      <c r="G96" s="19">
        <v>1</v>
      </c>
      <c r="H96" s="19">
        <v>7</v>
      </c>
      <c r="I96" s="19"/>
      <c r="J96" s="19"/>
      <c r="K96" s="19"/>
      <c r="L96" s="19"/>
      <c r="M96" s="19"/>
      <c r="N96" s="19"/>
      <c r="O96" s="19"/>
      <c r="P96" s="19"/>
      <c r="Q96" s="19"/>
      <c r="R96" s="19">
        <v>1</v>
      </c>
      <c r="S96" s="21" t="s">
        <v>57</v>
      </c>
      <c r="T96" s="57"/>
    </row>
    <row r="97" spans="1:20" ht="18.75" customHeight="1" x14ac:dyDescent="0.25">
      <c r="A97" s="87" t="s">
        <v>97</v>
      </c>
      <c r="B97" s="17">
        <v>9</v>
      </c>
      <c r="C97" s="19" t="s">
        <v>25</v>
      </c>
      <c r="D97" s="17" t="s">
        <v>29</v>
      </c>
      <c r="E97" s="89" t="s">
        <v>65</v>
      </c>
      <c r="F97" s="19">
        <v>2</v>
      </c>
      <c r="G97" s="19">
        <v>4</v>
      </c>
      <c r="H97" s="19">
        <v>5</v>
      </c>
      <c r="I97" s="19"/>
      <c r="J97" s="19"/>
      <c r="K97" s="19"/>
      <c r="L97" s="19"/>
      <c r="M97" s="23"/>
      <c r="N97" s="19"/>
      <c r="O97" s="19">
        <v>1</v>
      </c>
      <c r="P97" s="19"/>
      <c r="Q97" s="19"/>
      <c r="R97" s="19">
        <v>1</v>
      </c>
      <c r="S97" s="21" t="s">
        <v>57</v>
      </c>
      <c r="T97" s="57"/>
    </row>
    <row r="98" spans="1:20" ht="18.75" customHeight="1" x14ac:dyDescent="0.25">
      <c r="A98" s="20"/>
      <c r="B98" s="19"/>
      <c r="C98" s="17"/>
      <c r="D98" s="17"/>
      <c r="E98" s="55"/>
      <c r="F98" s="19">
        <v>0</v>
      </c>
      <c r="G98" s="19"/>
      <c r="H98" s="19"/>
      <c r="I98" s="19"/>
      <c r="J98" s="19"/>
      <c r="K98" s="19"/>
      <c r="L98" s="19"/>
      <c r="M98" s="23"/>
      <c r="N98" s="19"/>
      <c r="O98" s="19"/>
      <c r="P98" s="19"/>
      <c r="Q98" s="19"/>
      <c r="R98" s="19"/>
      <c r="S98" s="21"/>
      <c r="T98" s="57"/>
    </row>
    <row r="99" spans="1:20" ht="18.75" customHeight="1" x14ac:dyDescent="0.25">
      <c r="A99" s="20"/>
      <c r="B99" s="19"/>
      <c r="C99" s="17"/>
      <c r="D99" s="19"/>
      <c r="E99" s="55"/>
      <c r="F99" s="19">
        <v>0</v>
      </c>
      <c r="G99" s="19"/>
      <c r="H99" s="19"/>
      <c r="I99" s="19"/>
      <c r="J99" s="19"/>
      <c r="K99" s="19"/>
      <c r="L99" s="19"/>
      <c r="M99" s="23"/>
      <c r="N99" s="19"/>
      <c r="O99" s="19"/>
      <c r="P99" s="19"/>
      <c r="Q99" s="19"/>
      <c r="R99" s="19"/>
      <c r="S99" s="21"/>
      <c r="T99" s="118"/>
    </row>
    <row r="100" spans="1:20" ht="18.75" customHeight="1" x14ac:dyDescent="0.25">
      <c r="A100" s="20"/>
      <c r="B100" s="19"/>
      <c r="C100" s="18"/>
      <c r="D100" s="17"/>
      <c r="E100" s="89"/>
      <c r="F100" s="19"/>
      <c r="G100" s="113"/>
      <c r="H100" s="113"/>
      <c r="I100" s="113"/>
      <c r="J100" s="113"/>
      <c r="K100" s="113"/>
      <c r="L100" s="113"/>
      <c r="M100" s="23"/>
      <c r="N100" s="19"/>
      <c r="O100" s="19"/>
      <c r="P100" s="19"/>
      <c r="Q100" s="19"/>
      <c r="R100" s="19"/>
      <c r="S100" s="21"/>
      <c r="T100" s="57"/>
    </row>
    <row r="101" spans="1:20" ht="18.75" customHeight="1" x14ac:dyDescent="0.25">
      <c r="A101" s="20"/>
      <c r="B101" s="19"/>
      <c r="C101" s="18"/>
      <c r="D101" s="17"/>
      <c r="E101" s="55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1"/>
      <c r="T101" s="57"/>
    </row>
    <row r="102" spans="1:20" ht="18.75" customHeight="1" x14ac:dyDescent="0.25">
      <c r="A102" s="20"/>
      <c r="B102" s="19"/>
      <c r="C102" s="18"/>
      <c r="D102" s="17"/>
      <c r="E102" s="55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21"/>
      <c r="T102" s="57"/>
    </row>
    <row r="103" spans="1:20" ht="18.75" customHeight="1" x14ac:dyDescent="0.25">
      <c r="A103" s="5"/>
      <c r="B103" s="23">
        <f>SUM(B94:B102)</f>
        <v>42</v>
      </c>
      <c r="C103" s="23"/>
      <c r="D103" s="23"/>
      <c r="E103" s="23"/>
      <c r="F103" s="23">
        <f>SUM(F94:F102)</f>
        <v>8</v>
      </c>
      <c r="G103" s="23">
        <f>SUM(G94:G102)</f>
        <v>13</v>
      </c>
      <c r="H103" s="23">
        <f>SUM(H94:H102)</f>
        <v>29</v>
      </c>
      <c r="I103" s="23">
        <f>SUM(I94:I102)</f>
        <v>0</v>
      </c>
      <c r="J103" s="23">
        <f t="shared" ref="J103:N103" si="17">SUM(J94:J102)</f>
        <v>0</v>
      </c>
      <c r="K103" s="23">
        <f t="shared" si="17"/>
        <v>0</v>
      </c>
      <c r="L103" s="23">
        <f t="shared" si="17"/>
        <v>0</v>
      </c>
      <c r="M103" s="23">
        <f t="shared" si="17"/>
        <v>0</v>
      </c>
      <c r="N103" s="23">
        <f t="shared" si="17"/>
        <v>0</v>
      </c>
      <c r="O103" s="23">
        <f>SUM(O94:O102)</f>
        <v>1</v>
      </c>
      <c r="P103" s="23">
        <f>SUM(P94:P102)</f>
        <v>0</v>
      </c>
      <c r="Q103" s="23">
        <f>SUM(Q94:Q102)</f>
        <v>4</v>
      </c>
      <c r="R103" s="23">
        <f>SUM(R94:R102)</f>
        <v>3</v>
      </c>
      <c r="S103" s="24"/>
      <c r="T103" s="57"/>
    </row>
    <row r="104" spans="1:20" ht="18.75" customHeight="1" x14ac:dyDescent="0.25">
      <c r="A104" s="26"/>
      <c r="B104" s="5"/>
      <c r="C104" s="5"/>
      <c r="D104" s="5"/>
      <c r="E104" s="5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6"/>
      <c r="T104" s="57"/>
    </row>
    <row r="105" spans="1:20" ht="18.75" customHeight="1" x14ac:dyDescent="0.25">
      <c r="A105" s="44" t="s">
        <v>23</v>
      </c>
      <c r="B105" s="5">
        <f>B15+B30+B48</f>
        <v>127</v>
      </c>
      <c r="C105" s="33"/>
      <c r="D105" s="33"/>
      <c r="E105" s="33"/>
      <c r="F105" s="9"/>
      <c r="G105" s="41"/>
      <c r="H105" s="41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37"/>
      <c r="T105" s="57"/>
    </row>
    <row r="106" spans="1:20" ht="18.75" customHeight="1" x14ac:dyDescent="0.25">
      <c r="A106" s="32" t="s">
        <v>12</v>
      </c>
      <c r="B106" s="5">
        <f>B65+B89+B103</f>
        <v>115</v>
      </c>
      <c r="C106" s="31"/>
      <c r="D106" s="5"/>
      <c r="E106" s="5"/>
      <c r="F106" s="10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 t="s">
        <v>22</v>
      </c>
      <c r="T106" s="57"/>
    </row>
    <row r="107" spans="1:20" ht="18.75" customHeight="1" thickBot="1" x14ac:dyDescent="0.3">
      <c r="A107" s="4"/>
      <c r="B107" s="31"/>
      <c r="C107" s="31"/>
      <c r="D107" s="31"/>
      <c r="E107" s="31"/>
      <c r="F107" s="31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57"/>
    </row>
    <row r="108" spans="1:20" ht="18.75" customHeight="1" thickBot="1" x14ac:dyDescent="0.3">
      <c r="A108" s="4" t="s">
        <v>13</v>
      </c>
      <c r="B108" s="5">
        <f>B105+B106</f>
        <v>242</v>
      </c>
      <c r="C108" s="33"/>
      <c r="D108" s="33"/>
      <c r="E108" s="40"/>
      <c r="F108" s="35" t="s">
        <v>1</v>
      </c>
      <c r="G108" s="130" t="s">
        <v>2</v>
      </c>
      <c r="H108" s="130"/>
      <c r="I108" s="130"/>
      <c r="J108" s="130"/>
      <c r="K108" s="130"/>
      <c r="L108" s="60"/>
      <c r="M108" s="128" t="s">
        <v>32</v>
      </c>
      <c r="N108" s="129"/>
      <c r="O108" s="129"/>
      <c r="P108" s="129"/>
      <c r="Q108" s="129"/>
      <c r="R108" s="116"/>
      <c r="S108" s="42"/>
      <c r="T108" s="57"/>
    </row>
    <row r="109" spans="1:20" ht="18.75" customHeight="1" thickBot="1" x14ac:dyDescent="0.3">
      <c r="A109" s="33"/>
      <c r="B109" s="33"/>
      <c r="C109" s="33"/>
      <c r="D109" s="33"/>
      <c r="E109" s="33"/>
      <c r="F109" s="124" t="s">
        <v>6</v>
      </c>
      <c r="G109" s="66">
        <v>120</v>
      </c>
      <c r="H109" s="51">
        <v>140</v>
      </c>
      <c r="I109" s="51">
        <v>160</v>
      </c>
      <c r="J109" s="52" t="s">
        <v>7</v>
      </c>
      <c r="K109" s="52" t="s">
        <v>8</v>
      </c>
      <c r="L109" s="67" t="s">
        <v>9</v>
      </c>
      <c r="M109" s="65" t="s">
        <v>16</v>
      </c>
      <c r="N109" s="54" t="s">
        <v>17</v>
      </c>
      <c r="O109" s="54" t="s">
        <v>18</v>
      </c>
      <c r="P109" s="54" t="s">
        <v>21</v>
      </c>
      <c r="Q109" s="120" t="s">
        <v>20</v>
      </c>
      <c r="R109" s="121" t="s">
        <v>31</v>
      </c>
      <c r="S109" s="35" t="s">
        <v>14</v>
      </c>
      <c r="T109" s="57"/>
    </row>
    <row r="110" spans="1:20" ht="18.75" customHeight="1" x14ac:dyDescent="0.25">
      <c r="A110" s="33"/>
      <c r="B110" s="33"/>
      <c r="C110" s="33"/>
      <c r="D110" s="33"/>
      <c r="E110" s="31"/>
      <c r="F110" s="43">
        <f t="shared" ref="F110:R110" si="18">F15+F30+F48+F65+F89+F103</f>
        <v>31</v>
      </c>
      <c r="G110" s="68">
        <f t="shared" si="18"/>
        <v>13</v>
      </c>
      <c r="H110" s="68">
        <f t="shared" si="18"/>
        <v>106</v>
      </c>
      <c r="I110" s="68">
        <f t="shared" si="18"/>
        <v>92</v>
      </c>
      <c r="J110" s="68">
        <f t="shared" si="18"/>
        <v>22</v>
      </c>
      <c r="K110" s="68">
        <f t="shared" si="18"/>
        <v>8</v>
      </c>
      <c r="L110" s="68">
        <f t="shared" si="18"/>
        <v>1</v>
      </c>
      <c r="M110" s="43">
        <f t="shared" si="18"/>
        <v>2</v>
      </c>
      <c r="N110" s="43">
        <f t="shared" si="18"/>
        <v>7</v>
      </c>
      <c r="O110" s="43">
        <f t="shared" si="18"/>
        <v>3</v>
      </c>
      <c r="P110" s="43">
        <f t="shared" si="18"/>
        <v>3</v>
      </c>
      <c r="Q110" s="43">
        <f t="shared" si="18"/>
        <v>13</v>
      </c>
      <c r="R110" s="68">
        <f t="shared" si="18"/>
        <v>3</v>
      </c>
      <c r="S110" s="43">
        <f>G110+H110+I110+J110+K110+L110</f>
        <v>242</v>
      </c>
      <c r="T110" s="57"/>
    </row>
    <row r="111" spans="1:20" ht="18.75" customHeight="1" x14ac:dyDescent="0.25">
      <c r="A111" s="33"/>
      <c r="B111" s="33"/>
      <c r="C111" s="33"/>
      <c r="D111" s="33"/>
      <c r="E111" s="4"/>
      <c r="F111" s="33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43"/>
      <c r="T111" s="57"/>
    </row>
    <row r="112" spans="1:20" ht="18.75" customHeight="1" x14ac:dyDescent="0.25">
      <c r="A112" s="38"/>
      <c r="B112" s="33"/>
      <c r="C112" s="33"/>
      <c r="D112" s="33"/>
      <c r="E112" s="33"/>
      <c r="F112" s="33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3"/>
      <c r="T112" s="57"/>
    </row>
    <row r="113" spans="1:20" ht="18.75" customHeight="1" x14ac:dyDescent="0.25">
      <c r="A113" s="4"/>
      <c r="B113" s="38"/>
      <c r="C113" s="38"/>
      <c r="D113" s="38"/>
      <c r="E113" s="38"/>
      <c r="F113" s="38"/>
      <c r="G113" s="38"/>
      <c r="H113" s="88"/>
      <c r="I113" s="88"/>
      <c r="J113" s="88"/>
      <c r="K113" s="88"/>
      <c r="L113" s="38"/>
      <c r="M113" s="88"/>
      <c r="N113" s="88"/>
      <c r="O113" s="88"/>
      <c r="P113" s="88"/>
      <c r="Q113" s="38"/>
      <c r="R113" s="38"/>
      <c r="S113" s="38"/>
      <c r="T113" s="57"/>
    </row>
    <row r="114" spans="1:20" ht="18.75" x14ac:dyDescent="0.3">
      <c r="A114" s="6"/>
      <c r="B114" s="1"/>
      <c r="C114" s="1"/>
      <c r="D114" s="3"/>
      <c r="E114" s="7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69"/>
    </row>
    <row r="115" spans="1:20" x14ac:dyDescent="0.25">
      <c r="B115" s="1"/>
      <c r="C115" s="1"/>
      <c r="D115" s="3"/>
      <c r="E115" s="8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69"/>
    </row>
    <row r="120" spans="1:20" x14ac:dyDescent="0.25">
      <c r="T120" s="69"/>
    </row>
  </sheetData>
  <mergeCells count="17">
    <mergeCell ref="G108:K108"/>
    <mergeCell ref="G37:K37"/>
    <mergeCell ref="A51:H51"/>
    <mergeCell ref="G53:K53"/>
    <mergeCell ref="A1:H1"/>
    <mergeCell ref="A2:H2"/>
    <mergeCell ref="G4:K4"/>
    <mergeCell ref="G18:K18"/>
    <mergeCell ref="G77:K77"/>
    <mergeCell ref="G92:K92"/>
    <mergeCell ref="M92:Q92"/>
    <mergeCell ref="M108:Q108"/>
    <mergeCell ref="M4:Q4"/>
    <mergeCell ref="M18:Q18"/>
    <mergeCell ref="M37:Q37"/>
    <mergeCell ref="M53:Q53"/>
    <mergeCell ref="M77:Q77"/>
  </mergeCells>
  <hyperlinks>
    <hyperlink ref="E79" r:id="rId1"/>
    <hyperlink ref="E80" r:id="rId2"/>
    <hyperlink ref="E55" r:id="rId3"/>
    <hyperlink ref="E56" r:id="rId4"/>
    <hyperlink ref="E22" r:id="rId5"/>
    <hyperlink ref="E94" r:id="rId6" display="hagelinmarkus@gmail.com"/>
    <hyperlink ref="E95" r:id="rId7" display="evelina.p@live.se"/>
    <hyperlink ref="E57" r:id="rId8"/>
    <hyperlink ref="E58" r:id="rId9"/>
    <hyperlink ref="E96" r:id="rId10"/>
    <hyperlink ref="E97" r:id="rId11"/>
    <hyperlink ref="E81" r:id="rId12"/>
    <hyperlink ref="E23" r:id="rId13" display="erika.krans@icloud.com"/>
    <hyperlink ref="E24" r:id="rId14"/>
    <hyperlink ref="E25" r:id="rId15"/>
    <hyperlink ref="E6" r:id="rId16"/>
    <hyperlink ref="E59" r:id="rId17"/>
    <hyperlink ref="E7" r:id="rId18"/>
    <hyperlink ref="E26" r:id="rId19" display="larsson-92@hotmail.com"/>
    <hyperlink ref="E21" r:id="rId20"/>
    <hyperlink ref="E27" r:id="rId21" display="elin.jansson@volvo.com; "/>
    <hyperlink ref="E41" r:id="rId22"/>
    <hyperlink ref="E40" r:id="rId23"/>
    <hyperlink ref="E39" r:id="rId24"/>
  </hyperlinks>
  <pageMargins left="0.7" right="0.7" top="0.75" bottom="0.75" header="0.3" footer="0.3"/>
  <pageSetup paperSize="9" scale="63" fitToHeight="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Workplace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Martin mnxjo</dc:creator>
  <cp:lastModifiedBy>PC</cp:lastModifiedBy>
  <cp:lastPrinted>2025-05-19T18:47:36Z</cp:lastPrinted>
  <dcterms:created xsi:type="dcterms:W3CDTF">2017-04-23T19:36:15Z</dcterms:created>
  <dcterms:modified xsi:type="dcterms:W3CDTF">2025-05-20T07:22:52Z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63cd3873-a348-4463-934f-c8fcadd9fda0</vt:lpwstr>
  </property>
  <property fmtid="{D5CDD505-2E9C-101B-9397-08002B2CF9AE}" pid="3" name="FörsvarsmaktenKlassificering">
    <vt:lpwstr>ES</vt:lpwstr>
  </property>
  <property fmtid="{D5CDD505-2E9C-101B-9397-08002B2CF9AE}" pid="4" name="FörsvarsmaktenSEKRETESSKLASSIFICERAD">
    <vt:lpwstr/>
  </property>
  <property fmtid="{D5CDD505-2E9C-101B-9397-08002B2CF9AE}" pid="5" name="Klassificering">
    <vt:lpwstr>ES</vt:lpwstr>
  </property>
</Properties>
</file>