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180" windowWidth="8820" windowHeight="7365" firstSheet="12" activeTab="14"/>
  </bookViews>
  <sheets>
    <sheet name="Deltagare" sheetId="1" r:id="rId1"/>
    <sheet name="Grupp1" sheetId="2" r:id="rId2"/>
    <sheet name="Grupp2" sheetId="3" r:id="rId3"/>
    <sheet name="Grupp3" sheetId="4" r:id="rId4"/>
    <sheet name="Grupp4" sheetId="5" r:id="rId5"/>
    <sheet name="Grupp5" sheetId="6" r:id="rId6"/>
    <sheet name="Grupp6" sheetId="7" r:id="rId7"/>
    <sheet name="Grupp7" sheetId="8" state="hidden" r:id="rId8"/>
    <sheet name="Grupp8" sheetId="9" state="hidden" r:id="rId9"/>
    <sheet name="A-slutspel" sheetId="10" state="hidden" r:id="rId10"/>
    <sheet name="B-slutspel" sheetId="11" state="hidden" r:id="rId11"/>
    <sheet name="resultat" sheetId="12" state="hidden" r:id="rId12"/>
    <sheet name="A-Slutspel (8)" sheetId="13" r:id="rId13"/>
    <sheet name="B-Slutspel (8)" sheetId="14" r:id="rId14"/>
    <sheet name="resultat (8)" sheetId="15" r:id="rId15"/>
  </sheets>
  <definedNames/>
  <calcPr fullCalcOnLoad="1"/>
</workbook>
</file>

<file path=xl/sharedStrings.xml><?xml version="1.0" encoding="utf-8"?>
<sst xmlns="http://schemas.openxmlformats.org/spreadsheetml/2006/main" count="395" uniqueCount="96">
  <si>
    <t>BORD:</t>
  </si>
  <si>
    <t>.1.</t>
  </si>
  <si>
    <t>.2.</t>
  </si>
  <si>
    <t>.3.</t>
  </si>
  <si>
    <t>.4.</t>
  </si>
  <si>
    <t>RESULTAT</t>
  </si>
  <si>
    <t>D</t>
  </si>
  <si>
    <t>SEGRARE</t>
  </si>
  <si>
    <t>.1-4</t>
  </si>
  <si>
    <t>.2</t>
  </si>
  <si>
    <t>.2-3</t>
  </si>
  <si>
    <t>.1</t>
  </si>
  <si>
    <t>.1-3</t>
  </si>
  <si>
    <t>.2-4</t>
  </si>
  <si>
    <t>.3</t>
  </si>
  <si>
    <t>.3-4</t>
  </si>
  <si>
    <t>.1-2</t>
  </si>
  <si>
    <t>.4</t>
  </si>
  <si>
    <t>Deltagare</t>
  </si>
  <si>
    <t>GRUPP</t>
  </si>
  <si>
    <t>Deltagare/Lottning/Gruppindelning</t>
  </si>
  <si>
    <t xml:space="preserve">KLASS: </t>
  </si>
  <si>
    <t xml:space="preserve">Grupp: </t>
  </si>
  <si>
    <t>Resultat:</t>
  </si>
  <si>
    <t>Klass:</t>
  </si>
  <si>
    <t>A-slutspel</t>
  </si>
  <si>
    <t>B-slutspel</t>
  </si>
  <si>
    <t>B-Slutspel</t>
  </si>
  <si>
    <t>Sportlovscupen 2014</t>
  </si>
  <si>
    <t>2005-</t>
  </si>
  <si>
    <t>1:1</t>
  </si>
  <si>
    <t>2:1</t>
  </si>
  <si>
    <t>3:1</t>
  </si>
  <si>
    <t>4:1</t>
  </si>
  <si>
    <t>1:2</t>
  </si>
  <si>
    <t>3:2</t>
  </si>
  <si>
    <t>4:2</t>
  </si>
  <si>
    <t>8:2</t>
  </si>
  <si>
    <t>7:2</t>
  </si>
  <si>
    <t>6:2</t>
  </si>
  <si>
    <t>5:2</t>
  </si>
  <si>
    <t>2:2</t>
  </si>
  <si>
    <t>5:1</t>
  </si>
  <si>
    <t>6:1</t>
  </si>
  <si>
    <t>7:1</t>
  </si>
  <si>
    <t>8:1</t>
  </si>
  <si>
    <t>Olivia svensson</t>
  </si>
  <si>
    <t>Adrian Holmström</t>
  </si>
  <si>
    <t>Amelia Claren</t>
  </si>
  <si>
    <t>Elias Wanek</t>
  </si>
  <si>
    <t>Ville Kleman</t>
  </si>
  <si>
    <t>Edvin Olsson</t>
  </si>
  <si>
    <t>Felix Jidemo</t>
  </si>
  <si>
    <t>Ludvig Czernyson</t>
  </si>
  <si>
    <t>Sara Eldh</t>
  </si>
  <si>
    <t>Maximilian Larsson</t>
  </si>
  <si>
    <t>Aron Åkesson</t>
  </si>
  <si>
    <t>Adrian Lang</t>
  </si>
  <si>
    <t>Caisa Norlander</t>
  </si>
  <si>
    <t>Tilde Björklund</t>
  </si>
  <si>
    <t>Isak Nilsson</t>
  </si>
  <si>
    <t>Hugo Fall</t>
  </si>
  <si>
    <t>Naomi svensson</t>
  </si>
  <si>
    <t>Edwin Claren</t>
  </si>
  <si>
    <t>1:3</t>
  </si>
  <si>
    <t>8:4</t>
  </si>
  <si>
    <t>6:3</t>
  </si>
  <si>
    <t>3:4</t>
  </si>
  <si>
    <t>2:4</t>
  </si>
  <si>
    <t>7:3</t>
  </si>
  <si>
    <t>5:4</t>
  </si>
  <si>
    <t>4:3</t>
  </si>
  <si>
    <t>3:3</t>
  </si>
  <si>
    <t>6:4</t>
  </si>
  <si>
    <t>8:3</t>
  </si>
  <si>
    <t>1:4</t>
  </si>
  <si>
    <t>4:4</t>
  </si>
  <si>
    <t>5:3</t>
  </si>
  <si>
    <t>7:4</t>
  </si>
  <si>
    <t>2:3</t>
  </si>
  <si>
    <t>Lottning</t>
  </si>
  <si>
    <t>Hannes Lidén Isaksson</t>
  </si>
  <si>
    <t>William (Nilsson)</t>
  </si>
  <si>
    <t>Hampus</t>
  </si>
  <si>
    <t>???</t>
  </si>
  <si>
    <t>Viggo Henriksson</t>
  </si>
  <si>
    <t>William Kemner</t>
  </si>
  <si>
    <t>Clara Stoltz</t>
  </si>
  <si>
    <t>Viola Brandt</t>
  </si>
  <si>
    <t>Hannes Liden</t>
  </si>
  <si>
    <t>William Nilsson</t>
  </si>
  <si>
    <t>Naomi Svensson</t>
  </si>
  <si>
    <t>Ludvig Czerneyson</t>
  </si>
  <si>
    <t>Olivia Svensson</t>
  </si>
  <si>
    <t>Hannes Liden-Isaksson</t>
  </si>
  <si>
    <t>Placering: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</si>
</sst>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\.mm"/>
    <numFmt numFmtId="165" formatCode="d\-m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8"/>
      <name val="MS Sans Serif"/>
      <family val="2"/>
    </font>
    <font>
      <b/>
      <u val="single"/>
      <sz val="14"/>
      <name val="MS Sans Serif"/>
      <family val="2"/>
    </font>
    <font>
      <sz val="2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20" fontId="14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70" zoomScaleNormal="70" zoomScalePageLayoutView="0" workbookViewId="0" topLeftCell="A4">
      <selection activeCell="D19" sqref="D19"/>
    </sheetView>
  </sheetViews>
  <sheetFormatPr defaultColWidth="9.140625" defaultRowHeight="12.75"/>
  <cols>
    <col min="2" max="2" width="39.140625" style="0" customWidth="1"/>
    <col min="3" max="3" width="7.00390625" style="0" customWidth="1"/>
    <col min="4" max="4" width="41.421875" style="0" customWidth="1"/>
    <col min="5" max="5" width="16.28125" style="0" customWidth="1"/>
    <col min="6" max="6" width="12.00390625" style="0" customWidth="1"/>
    <col min="7" max="7" width="12.28125" style="0" customWidth="1"/>
    <col min="8" max="8" width="16.28125" style="0" customWidth="1"/>
    <col min="9" max="9" width="12.28125" style="0" customWidth="1"/>
    <col min="10" max="10" width="25.7109375" style="0" customWidth="1"/>
    <col min="12" max="12" width="5.7109375" style="0" customWidth="1"/>
    <col min="15" max="15" width="5.7109375" style="0" customWidth="1"/>
  </cols>
  <sheetData>
    <row r="1" spans="2:4" ht="26.25">
      <c r="B1" s="46" t="s">
        <v>28</v>
      </c>
      <c r="C1" s="46"/>
      <c r="D1" s="46"/>
    </row>
    <row r="3" spans="2:4" ht="26.25">
      <c r="B3" s="45" t="s">
        <v>20</v>
      </c>
      <c r="C3" s="45"/>
      <c r="D3" s="45"/>
    </row>
    <row r="4" spans="6:10" ht="12.75">
      <c r="F4" s="1"/>
      <c r="I4" s="1"/>
      <c r="J4" s="2"/>
    </row>
    <row r="5" spans="2:4" ht="26.25">
      <c r="B5" s="45" t="s">
        <v>29</v>
      </c>
      <c r="C5" s="45"/>
      <c r="D5" s="45"/>
    </row>
    <row r="6" spans="2:4" ht="26.25">
      <c r="B6" s="45"/>
      <c r="C6" s="45"/>
      <c r="D6" s="45"/>
    </row>
    <row r="7" spans="2:12" s="97" customFormat="1" ht="18">
      <c r="B7" s="98" t="s">
        <v>18</v>
      </c>
      <c r="C7" s="98"/>
      <c r="D7" s="98" t="s">
        <v>80</v>
      </c>
      <c r="E7" s="99" t="s">
        <v>19</v>
      </c>
      <c r="F7" s="100">
        <v>1</v>
      </c>
      <c r="H7" s="99" t="s">
        <v>19</v>
      </c>
      <c r="I7" s="100">
        <v>5</v>
      </c>
      <c r="J7" s="102"/>
      <c r="K7" s="101"/>
      <c r="L7" s="101"/>
    </row>
    <row r="8" spans="1:12" s="97" customFormat="1" ht="18">
      <c r="A8" s="97">
        <v>1</v>
      </c>
      <c r="B8" s="97" t="s">
        <v>46</v>
      </c>
      <c r="C8" s="103"/>
      <c r="D8" s="103"/>
      <c r="E8" s="101" t="s">
        <v>89</v>
      </c>
      <c r="H8" s="104" t="s">
        <v>47</v>
      </c>
      <c r="I8" s="101"/>
      <c r="J8" s="101"/>
      <c r="K8" s="101"/>
      <c r="L8" s="101"/>
    </row>
    <row r="9" spans="1:12" s="97" customFormat="1" ht="18">
      <c r="A9" s="97">
        <v>2</v>
      </c>
      <c r="B9" s="97" t="s">
        <v>47</v>
      </c>
      <c r="C9" s="108"/>
      <c r="D9" s="108"/>
      <c r="E9" s="101" t="s">
        <v>58</v>
      </c>
      <c r="H9" s="104" t="s">
        <v>57</v>
      </c>
      <c r="I9" s="101"/>
      <c r="J9" s="101"/>
      <c r="K9" s="101"/>
      <c r="L9" s="101"/>
    </row>
    <row r="10" spans="1:12" s="97" customFormat="1" ht="18">
      <c r="A10" s="97">
        <v>3</v>
      </c>
      <c r="B10" s="97" t="s">
        <v>48</v>
      </c>
      <c r="C10" s="108"/>
      <c r="D10" s="108"/>
      <c r="E10" s="101" t="s">
        <v>52</v>
      </c>
      <c r="H10" s="104" t="s">
        <v>50</v>
      </c>
      <c r="I10" s="101"/>
      <c r="J10" s="101"/>
      <c r="K10" s="101"/>
      <c r="L10" s="101"/>
    </row>
    <row r="11" spans="1:12" s="97" customFormat="1" ht="18">
      <c r="A11" s="97">
        <v>4</v>
      </c>
      <c r="B11" s="97" t="s">
        <v>49</v>
      </c>
      <c r="C11" s="108"/>
      <c r="D11" s="108"/>
      <c r="E11" s="101" t="s">
        <v>48</v>
      </c>
      <c r="H11" s="104" t="s">
        <v>60</v>
      </c>
      <c r="I11" s="101"/>
      <c r="J11" s="101"/>
      <c r="K11" s="101"/>
      <c r="L11" s="101"/>
    </row>
    <row r="12" spans="1:12" s="97" customFormat="1" ht="18">
      <c r="A12" s="97">
        <v>5</v>
      </c>
      <c r="B12" s="97" t="s">
        <v>50</v>
      </c>
      <c r="C12" s="108"/>
      <c r="D12" s="108"/>
      <c r="E12" s="104"/>
      <c r="F12" s="101"/>
      <c r="H12" s="104"/>
      <c r="I12" s="101"/>
      <c r="J12" s="101"/>
      <c r="K12" s="101"/>
      <c r="L12" s="101"/>
    </row>
    <row r="13" spans="1:12" s="97" customFormat="1" ht="18">
      <c r="A13" s="97">
        <v>6</v>
      </c>
      <c r="B13" s="97" t="s">
        <v>51</v>
      </c>
      <c r="C13" s="108"/>
      <c r="D13" s="108"/>
      <c r="E13" s="99" t="s">
        <v>19</v>
      </c>
      <c r="F13" s="100">
        <f>F7+1</f>
        <v>2</v>
      </c>
      <c r="H13" s="99" t="s">
        <v>19</v>
      </c>
      <c r="I13" s="100">
        <f>I7+1</f>
        <v>6</v>
      </c>
      <c r="J13" s="102"/>
      <c r="K13" s="101"/>
      <c r="L13" s="101"/>
    </row>
    <row r="14" spans="1:12" s="97" customFormat="1" ht="18">
      <c r="A14" s="97">
        <v>7</v>
      </c>
      <c r="B14" s="97" t="s">
        <v>52</v>
      </c>
      <c r="C14" s="108"/>
      <c r="D14" s="108"/>
      <c r="E14" s="104" t="s">
        <v>55</v>
      </c>
      <c r="F14" s="101"/>
      <c r="H14" s="104" t="s">
        <v>87</v>
      </c>
      <c r="I14" s="101"/>
      <c r="J14" s="101"/>
      <c r="K14" s="101"/>
      <c r="L14" s="101"/>
    </row>
    <row r="15" spans="1:12" s="97" customFormat="1" ht="18">
      <c r="A15" s="97">
        <v>8</v>
      </c>
      <c r="B15" s="97" t="s">
        <v>53</v>
      </c>
      <c r="C15" s="108"/>
      <c r="D15" s="108"/>
      <c r="E15" s="104" t="s">
        <v>90</v>
      </c>
      <c r="F15" s="101"/>
      <c r="H15" s="104" t="s">
        <v>51</v>
      </c>
      <c r="I15" s="101"/>
      <c r="J15" s="101"/>
      <c r="K15" s="101"/>
      <c r="L15" s="101"/>
    </row>
    <row r="16" spans="1:12" s="97" customFormat="1" ht="18">
      <c r="A16" s="97">
        <v>9</v>
      </c>
      <c r="B16" s="97" t="s">
        <v>54</v>
      </c>
      <c r="C16" s="108"/>
      <c r="D16" s="108"/>
      <c r="E16" s="104" t="s">
        <v>61</v>
      </c>
      <c r="F16" s="101"/>
      <c r="H16" s="104" t="s">
        <v>63</v>
      </c>
      <c r="I16" s="101"/>
      <c r="J16" s="101"/>
      <c r="K16" s="101"/>
      <c r="L16" s="101"/>
    </row>
    <row r="17" spans="1:12" s="97" customFormat="1" ht="18">
      <c r="A17" s="97">
        <v>10</v>
      </c>
      <c r="B17" s="97" t="s">
        <v>55</v>
      </c>
      <c r="C17" s="108"/>
      <c r="D17" s="108"/>
      <c r="E17" s="105" t="s">
        <v>56</v>
      </c>
      <c r="F17" s="106"/>
      <c r="H17" s="105" t="s">
        <v>91</v>
      </c>
      <c r="I17" s="106"/>
      <c r="J17" s="101"/>
      <c r="K17" s="101"/>
      <c r="L17" s="101"/>
    </row>
    <row r="18" spans="1:12" s="97" customFormat="1" ht="18">
      <c r="A18" s="97">
        <v>11</v>
      </c>
      <c r="B18" s="103" t="s">
        <v>56</v>
      </c>
      <c r="C18" s="108"/>
      <c r="D18" s="108"/>
      <c r="E18" s="104"/>
      <c r="F18" s="101"/>
      <c r="H18" s="104"/>
      <c r="I18" s="101"/>
      <c r="J18" s="101"/>
      <c r="K18" s="101"/>
      <c r="L18" s="101"/>
    </row>
    <row r="19" spans="1:12" s="97" customFormat="1" ht="18">
      <c r="A19" s="97">
        <v>12</v>
      </c>
      <c r="B19" s="97" t="s">
        <v>57</v>
      </c>
      <c r="C19" s="103"/>
      <c r="D19" s="103"/>
      <c r="E19" s="99" t="s">
        <v>19</v>
      </c>
      <c r="F19" s="100">
        <f>F13+1</f>
        <v>3</v>
      </c>
      <c r="H19" s="99" t="s">
        <v>19</v>
      </c>
      <c r="I19" s="100">
        <f>I13+1</f>
        <v>7</v>
      </c>
      <c r="J19" s="107"/>
      <c r="K19" s="101"/>
      <c r="L19" s="101"/>
    </row>
    <row r="20" spans="1:12" s="97" customFormat="1" ht="18">
      <c r="A20" s="97">
        <v>13</v>
      </c>
      <c r="B20" s="97" t="s">
        <v>58</v>
      </c>
      <c r="C20" s="108"/>
      <c r="D20" s="108"/>
      <c r="E20" s="104" t="s">
        <v>92</v>
      </c>
      <c r="F20" s="101"/>
      <c r="H20" s="104"/>
      <c r="I20" s="101"/>
      <c r="J20" s="101"/>
      <c r="K20" s="101"/>
      <c r="L20" s="101"/>
    </row>
    <row r="21" spans="1:12" s="97" customFormat="1" ht="18">
      <c r="A21" s="97">
        <v>14</v>
      </c>
      <c r="B21" s="97" t="s">
        <v>59</v>
      </c>
      <c r="C21" s="108"/>
      <c r="D21" s="108"/>
      <c r="E21" s="104" t="s">
        <v>85</v>
      </c>
      <c r="F21" s="101"/>
      <c r="H21" s="104"/>
      <c r="I21" s="101"/>
      <c r="J21" s="102"/>
      <c r="K21" s="101"/>
      <c r="L21" s="101"/>
    </row>
    <row r="22" spans="1:12" s="97" customFormat="1" ht="18">
      <c r="A22" s="97">
        <v>15</v>
      </c>
      <c r="B22" s="97" t="s">
        <v>81</v>
      </c>
      <c r="C22" s="108"/>
      <c r="D22" s="108"/>
      <c r="E22" s="104" t="s">
        <v>49</v>
      </c>
      <c r="F22" s="101"/>
      <c r="H22" s="104"/>
      <c r="I22" s="101"/>
      <c r="J22" s="101"/>
      <c r="K22" s="101"/>
      <c r="L22" s="101"/>
    </row>
    <row r="23" spans="1:12" s="97" customFormat="1" ht="18">
      <c r="A23" s="97">
        <v>16</v>
      </c>
      <c r="B23" s="97" t="s">
        <v>82</v>
      </c>
      <c r="D23" s="108"/>
      <c r="E23" s="104" t="s">
        <v>54</v>
      </c>
      <c r="F23" s="106"/>
      <c r="H23" s="104"/>
      <c r="I23" s="106"/>
      <c r="J23" s="101"/>
      <c r="K23" s="101"/>
      <c r="L23" s="101"/>
    </row>
    <row r="24" spans="1:12" s="97" customFormat="1" ht="18">
      <c r="A24" s="97">
        <v>17</v>
      </c>
      <c r="B24" s="97" t="s">
        <v>60</v>
      </c>
      <c r="D24" s="108"/>
      <c r="E24" s="105"/>
      <c r="F24" s="106"/>
      <c r="H24" s="105"/>
      <c r="I24" s="106"/>
      <c r="J24" s="101"/>
      <c r="K24" s="101"/>
      <c r="L24" s="101"/>
    </row>
    <row r="25" spans="1:12" s="97" customFormat="1" ht="18">
      <c r="A25" s="97">
        <v>18</v>
      </c>
      <c r="B25" s="97" t="s">
        <v>61</v>
      </c>
      <c r="C25" s="108"/>
      <c r="D25" s="108"/>
      <c r="E25" s="99" t="s">
        <v>19</v>
      </c>
      <c r="F25" s="100">
        <f>F19+1</f>
        <v>4</v>
      </c>
      <c r="H25" s="99" t="s">
        <v>19</v>
      </c>
      <c r="I25" s="100">
        <f>I19+1</f>
        <v>8</v>
      </c>
      <c r="J25" s="101"/>
      <c r="K25" s="101"/>
      <c r="L25" s="101"/>
    </row>
    <row r="26" spans="1:12" s="97" customFormat="1" ht="18">
      <c r="A26" s="97">
        <v>19</v>
      </c>
      <c r="B26" s="97" t="s">
        <v>62</v>
      </c>
      <c r="C26" s="108"/>
      <c r="D26" s="108"/>
      <c r="E26" s="104" t="s">
        <v>86</v>
      </c>
      <c r="F26" s="101"/>
      <c r="H26" s="104"/>
      <c r="I26" s="101"/>
      <c r="J26" s="101"/>
      <c r="K26" s="101"/>
      <c r="L26" s="101"/>
    </row>
    <row r="27" spans="1:12" s="97" customFormat="1" ht="18">
      <c r="A27" s="97">
        <v>20</v>
      </c>
      <c r="B27" s="97" t="s">
        <v>63</v>
      </c>
      <c r="C27" s="108"/>
      <c r="E27" s="104" t="s">
        <v>93</v>
      </c>
      <c r="F27" s="101"/>
      <c r="H27" s="104"/>
      <c r="I27" s="101"/>
      <c r="J27" s="101"/>
      <c r="K27" s="101"/>
      <c r="L27" s="101"/>
    </row>
    <row r="28" spans="1:12" s="97" customFormat="1" ht="18">
      <c r="A28" s="97">
        <v>21</v>
      </c>
      <c r="B28" s="97" t="s">
        <v>85</v>
      </c>
      <c r="C28" s="108"/>
      <c r="E28" s="104" t="s">
        <v>88</v>
      </c>
      <c r="F28" s="101"/>
      <c r="H28" s="104"/>
      <c r="I28" s="101"/>
      <c r="J28" s="102"/>
      <c r="K28" s="101"/>
      <c r="L28" s="101"/>
    </row>
    <row r="29" spans="1:12" s="97" customFormat="1" ht="18">
      <c r="A29" s="97">
        <v>22</v>
      </c>
      <c r="B29" s="97" t="s">
        <v>86</v>
      </c>
      <c r="E29" s="104" t="s">
        <v>59</v>
      </c>
      <c r="F29" s="101"/>
      <c r="H29" s="104"/>
      <c r="I29" s="101"/>
      <c r="J29" s="101"/>
      <c r="K29" s="101"/>
      <c r="L29" s="101"/>
    </row>
    <row r="30" spans="1:12" s="97" customFormat="1" ht="22.5" customHeight="1">
      <c r="A30" s="97">
        <v>23</v>
      </c>
      <c r="B30" s="97" t="s">
        <v>87</v>
      </c>
      <c r="F30" s="104"/>
      <c r="I30" s="104"/>
      <c r="J30" s="101"/>
      <c r="K30" s="101"/>
      <c r="L30" s="101"/>
    </row>
    <row r="31" spans="1:2" s="97" customFormat="1" ht="22.5" customHeight="1">
      <c r="A31" s="97">
        <v>24</v>
      </c>
      <c r="B31" s="97" t="s">
        <v>88</v>
      </c>
    </row>
    <row r="32" s="97" customFormat="1" ht="22.5" customHeight="1">
      <c r="A32" s="97">
        <v>25</v>
      </c>
    </row>
    <row r="33" s="97" customFormat="1" ht="22.5" customHeight="1">
      <c r="A33" s="97">
        <v>26</v>
      </c>
    </row>
    <row r="34" s="97" customFormat="1" ht="22.5" customHeight="1">
      <c r="A34" s="97">
        <v>27</v>
      </c>
    </row>
    <row r="35" spans="1:12" s="97" customFormat="1" ht="18">
      <c r="A35" s="97">
        <v>28</v>
      </c>
      <c r="F35" s="99"/>
      <c r="I35" s="99"/>
      <c r="J35" s="101"/>
      <c r="K35" s="101"/>
      <c r="L35" s="101"/>
    </row>
    <row r="36" spans="1:12" s="97" customFormat="1" ht="18">
      <c r="A36" s="97">
        <v>29</v>
      </c>
      <c r="F36" s="104"/>
      <c r="I36" s="104"/>
      <c r="J36" s="101"/>
      <c r="K36" s="101"/>
      <c r="L36" s="101"/>
    </row>
    <row r="37" spans="1:12" s="97" customFormat="1" ht="18">
      <c r="A37" s="97">
        <v>30</v>
      </c>
      <c r="B37" s="97" t="s">
        <v>83</v>
      </c>
      <c r="C37" s="108" t="s">
        <v>84</v>
      </c>
      <c r="F37" s="104"/>
      <c r="I37" s="104"/>
      <c r="J37" s="102"/>
      <c r="K37" s="101"/>
      <c r="L37" s="101"/>
    </row>
    <row r="38" spans="1:12" s="97" customFormat="1" ht="18">
      <c r="A38" s="97">
        <v>31</v>
      </c>
      <c r="F38" s="104"/>
      <c r="I38" s="104"/>
      <c r="J38" s="106"/>
      <c r="K38" s="106"/>
      <c r="L38" s="101"/>
    </row>
    <row r="39" spans="1:12" s="97" customFormat="1" ht="18">
      <c r="A39" s="97">
        <v>32</v>
      </c>
      <c r="F39" s="104"/>
      <c r="I39" s="104"/>
      <c r="J39" s="101"/>
      <c r="K39" s="101"/>
      <c r="L39" s="101"/>
    </row>
    <row r="40" spans="2:12" ht="23.25">
      <c r="B40" s="72"/>
      <c r="C40" s="72"/>
      <c r="D40" s="72"/>
      <c r="E40" s="72"/>
      <c r="F40" s="74"/>
      <c r="H40" s="72"/>
      <c r="I40" s="74"/>
      <c r="J40" s="3"/>
      <c r="K40" s="33"/>
      <c r="L40" s="3"/>
    </row>
    <row r="41" spans="2:12" ht="23.25">
      <c r="B41" s="72"/>
      <c r="C41" s="72"/>
      <c r="D41" s="72"/>
      <c r="E41" s="72"/>
      <c r="F41" s="73"/>
      <c r="H41" s="72"/>
      <c r="I41" s="73"/>
      <c r="J41" s="3"/>
      <c r="K41" s="3"/>
      <c r="L41" s="3"/>
    </row>
    <row r="42" spans="2:12" ht="23.25">
      <c r="B42" s="72"/>
      <c r="C42" s="72"/>
      <c r="D42" s="72"/>
      <c r="E42" s="72"/>
      <c r="F42" s="74"/>
      <c r="H42" s="72"/>
      <c r="I42" s="74"/>
      <c r="J42" s="3"/>
      <c r="K42" s="3"/>
      <c r="L42" s="3"/>
    </row>
    <row r="43" spans="2:12" ht="23.25">
      <c r="B43" s="72"/>
      <c r="C43" s="72"/>
      <c r="D43" s="72"/>
      <c r="E43" s="72"/>
      <c r="F43" s="74"/>
      <c r="H43" s="72"/>
      <c r="I43" s="74"/>
      <c r="J43" s="3"/>
      <c r="K43" s="3"/>
      <c r="L43" s="3"/>
    </row>
    <row r="44" spans="2:12" ht="23.25">
      <c r="B44" s="72"/>
      <c r="C44" s="72"/>
      <c r="D44" s="72"/>
      <c r="E44" s="72"/>
      <c r="F44" s="74"/>
      <c r="H44" s="72"/>
      <c r="I44" s="74"/>
      <c r="J44" s="29"/>
      <c r="K44" s="3"/>
      <c r="L44" s="3"/>
    </row>
    <row r="45" spans="2:12" ht="23.25">
      <c r="B45" s="72"/>
      <c r="C45" s="72"/>
      <c r="D45" s="72"/>
      <c r="E45" s="72"/>
      <c r="F45" s="75"/>
      <c r="H45" s="72"/>
      <c r="I45" s="75"/>
      <c r="J45" s="3"/>
      <c r="K45" s="3"/>
      <c r="L45" s="3"/>
    </row>
    <row r="46" spans="2:12" ht="23.25">
      <c r="B46" s="72"/>
      <c r="C46" s="72"/>
      <c r="D46" s="72"/>
      <c r="E46" s="72"/>
      <c r="F46" s="74"/>
      <c r="H46" s="72"/>
      <c r="I46" s="74"/>
      <c r="J46" s="3"/>
      <c r="K46" s="3"/>
      <c r="L46" s="3"/>
    </row>
    <row r="47" spans="2:12" ht="23.25">
      <c r="B47" s="72"/>
      <c r="C47" s="72"/>
      <c r="D47" s="72"/>
      <c r="E47" s="72"/>
      <c r="F47" s="73"/>
      <c r="H47" s="72"/>
      <c r="I47" s="73"/>
      <c r="J47" s="3"/>
      <c r="K47" s="33"/>
      <c r="L47" s="3"/>
    </row>
    <row r="48" spans="2:12" ht="23.25">
      <c r="B48" s="72"/>
      <c r="C48" s="72"/>
      <c r="D48" s="72"/>
      <c r="E48" s="72"/>
      <c r="F48" s="74"/>
      <c r="H48" s="72"/>
      <c r="I48" s="74"/>
      <c r="J48" s="33"/>
      <c r="K48" s="33"/>
      <c r="L48" s="3"/>
    </row>
    <row r="49" spans="2:12" ht="23.25">
      <c r="B49" s="72"/>
      <c r="C49" s="72"/>
      <c r="D49" s="72"/>
      <c r="E49" s="72"/>
      <c r="F49" s="74"/>
      <c r="H49" s="72"/>
      <c r="I49" s="74"/>
      <c r="J49" s="33"/>
      <c r="K49" s="33"/>
      <c r="L49" s="3"/>
    </row>
    <row r="50" spans="2:12" ht="23.25">
      <c r="B50" s="72"/>
      <c r="C50" s="72"/>
      <c r="D50" s="72"/>
      <c r="E50" s="72"/>
      <c r="F50" s="74"/>
      <c r="H50" s="72"/>
      <c r="I50" s="74"/>
      <c r="J50" s="3"/>
      <c r="K50" s="3"/>
      <c r="L50" s="3"/>
    </row>
    <row r="51" spans="2:12" ht="23.25">
      <c r="B51" s="72"/>
      <c r="C51" s="72"/>
      <c r="D51" s="72"/>
      <c r="E51" s="72"/>
      <c r="F51" s="74"/>
      <c r="H51" s="72"/>
      <c r="I51" s="74"/>
      <c r="J51" s="3"/>
      <c r="K51" s="3"/>
      <c r="L51" s="3"/>
    </row>
    <row r="52" spans="2:12" ht="23.25">
      <c r="B52" s="72"/>
      <c r="C52" s="72"/>
      <c r="D52" s="72"/>
      <c r="E52" s="72"/>
      <c r="F52" s="75"/>
      <c r="H52" s="72"/>
      <c r="I52" s="75"/>
      <c r="J52" s="3"/>
      <c r="K52" s="3"/>
      <c r="L52" s="3"/>
    </row>
    <row r="53" spans="2:12" ht="23.25">
      <c r="B53" s="72"/>
      <c r="C53" s="72"/>
      <c r="D53" s="72"/>
      <c r="E53" s="72"/>
      <c r="F53" s="73"/>
      <c r="H53" s="72"/>
      <c r="I53" s="73"/>
      <c r="J53" s="3"/>
      <c r="K53" s="3"/>
      <c r="L53" s="3"/>
    </row>
    <row r="54" spans="2:12" ht="23.25">
      <c r="B54" s="72"/>
      <c r="C54" s="72"/>
      <c r="D54" s="72"/>
      <c r="E54" s="72"/>
      <c r="F54" s="74"/>
      <c r="H54" s="72"/>
      <c r="I54" s="74"/>
      <c r="J54" s="3"/>
      <c r="K54" s="3"/>
      <c r="L54" s="3"/>
    </row>
    <row r="55" spans="2:12" ht="23.25">
      <c r="B55" s="72"/>
      <c r="C55" s="72"/>
      <c r="D55" s="72"/>
      <c r="E55" s="72"/>
      <c r="F55" s="74"/>
      <c r="H55" s="72"/>
      <c r="I55" s="74"/>
      <c r="J55" s="3"/>
      <c r="K55" s="3"/>
      <c r="L55" s="3"/>
    </row>
    <row r="56" spans="2:12" ht="23.25">
      <c r="B56" s="72"/>
      <c r="C56" s="72"/>
      <c r="D56" s="72"/>
      <c r="E56" s="72"/>
      <c r="F56" s="74"/>
      <c r="H56" s="72"/>
      <c r="I56" s="74"/>
      <c r="J56" s="3"/>
      <c r="K56" s="3"/>
      <c r="L56" s="3"/>
    </row>
    <row r="57" spans="2:12" ht="23.25">
      <c r="B57" s="72"/>
      <c r="C57" s="72"/>
      <c r="D57" s="72"/>
      <c r="E57" s="72"/>
      <c r="F57" s="74"/>
      <c r="H57" s="72"/>
      <c r="I57" s="74"/>
      <c r="J57" s="3"/>
      <c r="L57" s="3"/>
    </row>
    <row r="58" ht="12.75">
      <c r="L58" s="3"/>
    </row>
    <row r="59" ht="12.75">
      <c r="L59" s="3"/>
    </row>
    <row r="60" ht="12.75">
      <c r="L60" s="3"/>
    </row>
    <row r="61" ht="12.75">
      <c r="L61" s="3"/>
    </row>
    <row r="62" ht="12.75">
      <c r="L62" s="3"/>
    </row>
    <row r="63" ht="12.75">
      <c r="L63" s="3"/>
    </row>
    <row r="64" ht="12.75">
      <c r="L64" s="3"/>
    </row>
  </sheetData>
  <sheetProtection/>
  <printOptions/>
  <pageMargins left="0.47244094488188976" right="0.3543307086614173" top="0.31496062992125984" bottom="0.7480314960629921" header="0.31496062992125984" footer="0.4724409448818897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140625" style="22" customWidth="1"/>
    <col min="2" max="5" width="24.7109375" style="0" customWidth="1"/>
  </cols>
  <sheetData>
    <row r="1" spans="1:2" ht="19.5">
      <c r="A1" s="54" t="str">
        <f>Deltagare!B1</f>
        <v>Sportlovscupen 2014</v>
      </c>
      <c r="B1" s="23"/>
    </row>
    <row r="2" spans="1:2" ht="19.5">
      <c r="A2" s="54" t="s">
        <v>25</v>
      </c>
      <c r="B2" s="23"/>
    </row>
    <row r="3" ht="12.75">
      <c r="A3" s="54" t="str">
        <f>Deltagare!B5</f>
        <v>2005-</v>
      </c>
    </row>
    <row r="4" spans="1:2" ht="12.75">
      <c r="A4" s="28"/>
      <c r="B4" s="3"/>
    </row>
    <row r="5" spans="1:2" ht="13.5" thickBot="1">
      <c r="A5" s="28"/>
      <c r="B5" s="55" t="str">
        <f>Grupp1!C17</f>
        <v>Hannes Liden-Isaksson</v>
      </c>
    </row>
    <row r="6" spans="1:3" ht="13.5" thickBot="1">
      <c r="A6" s="28"/>
      <c r="B6" s="56"/>
      <c r="C6" s="63"/>
    </row>
    <row r="7" spans="1:4" ht="13.5" thickBot="1">
      <c r="A7" s="28"/>
      <c r="B7" s="57" t="str">
        <f>Grupp3!C18</f>
        <v>Sara Eldh</v>
      </c>
      <c r="C7" s="30"/>
      <c r="D7" s="25"/>
    </row>
    <row r="8" spans="1:4" ht="13.5" thickBot="1">
      <c r="A8" s="28"/>
      <c r="B8" s="58"/>
      <c r="D8" s="65"/>
    </row>
    <row r="9" spans="1:5" ht="13.5" thickBot="1">
      <c r="A9" s="28"/>
      <c r="B9" s="59" t="str">
        <f>Grupp4!C18</f>
        <v>Tilde Björklund</v>
      </c>
      <c r="C9" s="3"/>
      <c r="D9" s="30"/>
      <c r="E9" s="25"/>
    </row>
    <row r="10" spans="1:5" ht="13.5" thickBot="1">
      <c r="A10" s="28"/>
      <c r="B10" s="56"/>
      <c r="C10" s="27"/>
      <c r="E10" s="25"/>
    </row>
    <row r="11" spans="1:5" ht="13.5" thickBot="1">
      <c r="A11" s="28"/>
      <c r="B11" s="57" t="str">
        <f>Grupp2!C17</f>
        <v>William Nilsson</v>
      </c>
      <c r="C11" s="3"/>
      <c r="E11" s="25"/>
    </row>
    <row r="12" spans="1:5" ht="13.5" thickBot="1">
      <c r="A12" s="28"/>
      <c r="B12" s="58"/>
      <c r="E12" s="64"/>
    </row>
    <row r="13" spans="1:5" ht="13.5" thickBot="1">
      <c r="A13" s="28"/>
      <c r="B13" s="59" t="str">
        <f>Grupp4!C17</f>
        <v>William Kemner</v>
      </c>
      <c r="D13" s="21"/>
      <c r="E13" s="30"/>
    </row>
    <row r="14" spans="1:4" ht="13.5" thickBot="1">
      <c r="A14" s="28"/>
      <c r="B14" s="58"/>
      <c r="C14" s="24"/>
      <c r="D14" s="21"/>
    </row>
    <row r="15" spans="1:4" ht="13.5" thickBot="1">
      <c r="A15" s="28"/>
      <c r="B15" s="59" t="str">
        <f>Grupp1!C18</f>
        <v>Felix Jidemo</v>
      </c>
      <c r="C15" s="39"/>
      <c r="D15" s="26"/>
    </row>
    <row r="16" spans="1:5" ht="13.5" thickBot="1">
      <c r="A16" s="28"/>
      <c r="B16" s="58"/>
      <c r="D16" s="24"/>
      <c r="E16" s="25"/>
    </row>
    <row r="17" spans="1:4" ht="13.5" thickBot="1">
      <c r="A17" s="28"/>
      <c r="B17" s="59" t="str">
        <f>Grupp2!C18</f>
        <v>Aron Åkesson</v>
      </c>
      <c r="D17" s="30"/>
    </row>
    <row r="18" spans="1:4" ht="13.5" thickBot="1">
      <c r="A18" s="28"/>
      <c r="B18" s="58"/>
      <c r="C18" s="24"/>
      <c r="D18" s="25"/>
    </row>
    <row r="19" spans="1:3" ht="13.5" thickBot="1">
      <c r="A19" s="28"/>
      <c r="B19" s="59" t="str">
        <f>Grupp3!C17</f>
        <v>Viggo Henriksson</v>
      </c>
      <c r="C19" s="25"/>
    </row>
    <row r="20" spans="1:2" ht="12.75">
      <c r="A20" s="28"/>
      <c r="B20" s="34"/>
    </row>
    <row r="21" spans="1:3" ht="12.75">
      <c r="A21" s="28"/>
      <c r="B21" s="3"/>
      <c r="C21" s="3"/>
    </row>
    <row r="22" ht="12.75">
      <c r="C22" s="3"/>
    </row>
    <row r="23" spans="3:4" ht="12.75">
      <c r="C23" s="3"/>
      <c r="D23" s="60"/>
    </row>
    <row r="24" spans="1:4" ht="12.75">
      <c r="A24" s="35">
        <v>1</v>
      </c>
      <c r="B24" s="66"/>
      <c r="C24" s="3"/>
      <c r="D24" s="61"/>
    </row>
    <row r="25" spans="1:4" ht="12.75">
      <c r="A25" s="35">
        <f aca="true" t="shared" si="0" ref="A25:A31">A24+1</f>
        <v>2</v>
      </c>
      <c r="B25" s="61"/>
      <c r="C25" s="3"/>
      <c r="D25" s="61"/>
    </row>
    <row r="26" spans="1:4" ht="12.75">
      <c r="A26" s="35">
        <f t="shared" si="0"/>
        <v>3</v>
      </c>
      <c r="B26" s="61"/>
      <c r="C26" s="3"/>
      <c r="D26" s="61"/>
    </row>
    <row r="27" spans="1:4" ht="12.75">
      <c r="A27" s="35">
        <f t="shared" si="0"/>
        <v>4</v>
      </c>
      <c r="B27" s="60"/>
      <c r="C27" s="3"/>
      <c r="D27" s="61"/>
    </row>
    <row r="28" spans="1:4" ht="12.75">
      <c r="A28" s="35">
        <f t="shared" si="0"/>
        <v>5</v>
      </c>
      <c r="B28" s="61"/>
      <c r="C28" s="3"/>
      <c r="D28" s="61"/>
    </row>
    <row r="29" spans="1:3" ht="12.75">
      <c r="A29" s="35">
        <f t="shared" si="0"/>
        <v>6</v>
      </c>
      <c r="B29" s="67"/>
      <c r="C29" s="3"/>
    </row>
    <row r="30" spans="1:4" ht="12.75">
      <c r="A30" s="35">
        <f t="shared" si="0"/>
        <v>7</v>
      </c>
      <c r="B30" s="67"/>
      <c r="C30" s="3"/>
      <c r="D30" s="61"/>
    </row>
    <row r="31" spans="1:4" ht="12.75">
      <c r="A31" s="35">
        <f t="shared" si="0"/>
        <v>8</v>
      </c>
      <c r="B31" s="67"/>
      <c r="D31" s="61"/>
    </row>
    <row r="32" spans="1:4" ht="12.75">
      <c r="A32" s="35"/>
      <c r="B32" s="32"/>
      <c r="D32" s="61"/>
    </row>
    <row r="33" spans="1:4" ht="12.75">
      <c r="A33" s="35"/>
      <c r="B33" s="32"/>
      <c r="D33" s="61"/>
    </row>
    <row r="34" spans="1:4" ht="12.75">
      <c r="A34" s="35"/>
      <c r="B34" s="32"/>
      <c r="D34" s="61"/>
    </row>
    <row r="35" spans="1:2" ht="12.75">
      <c r="A35" s="35"/>
      <c r="B35" s="32"/>
    </row>
    <row r="36" spans="1:2" ht="12.75">
      <c r="A36" s="35"/>
      <c r="B36" s="32"/>
    </row>
    <row r="37" spans="1:2" ht="12.75">
      <c r="A37" s="35"/>
      <c r="B37" s="32"/>
    </row>
    <row r="38" spans="1:2" ht="12.75">
      <c r="A38" s="35"/>
      <c r="B38" s="32"/>
    </row>
    <row r="39" spans="1:2" ht="12.75">
      <c r="A39" s="35"/>
      <c r="B39" s="32"/>
    </row>
  </sheetData>
  <sheetProtection/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22" customWidth="1"/>
    <col min="2" max="5" width="24.7109375" style="0" customWidth="1"/>
  </cols>
  <sheetData>
    <row r="1" spans="1:2" ht="19.5">
      <c r="A1" s="54" t="str">
        <f>Deltagare!B1</f>
        <v>Sportlovscupen 2014</v>
      </c>
      <c r="B1" s="23"/>
    </row>
    <row r="2" spans="1:2" ht="19.5">
      <c r="A2" s="54" t="s">
        <v>26</v>
      </c>
      <c r="B2" s="23"/>
    </row>
    <row r="3" ht="12.75">
      <c r="A3" s="54" t="str">
        <f>Deltagare!B5</f>
        <v>2005-</v>
      </c>
    </row>
    <row r="4" spans="1:2" ht="12.75">
      <c r="A4" s="28"/>
      <c r="B4" s="3"/>
    </row>
    <row r="5" spans="1:11" ht="13.5" thickBot="1">
      <c r="A5" s="28"/>
      <c r="B5" s="55" t="str">
        <f>Grupp1!C19</f>
        <v>Amelia Claren</v>
      </c>
      <c r="G5" s="38"/>
      <c r="H5" s="3"/>
      <c r="I5" s="66"/>
      <c r="J5" s="66"/>
      <c r="K5" s="3"/>
    </row>
    <row r="6" spans="1:11" ht="13.5" thickBot="1">
      <c r="A6" s="28"/>
      <c r="B6" s="56"/>
      <c r="C6" s="63"/>
      <c r="G6" s="76"/>
      <c r="H6" s="3"/>
      <c r="I6" s="3"/>
      <c r="J6" s="3"/>
      <c r="K6" s="3"/>
    </row>
    <row r="7" spans="1:11" ht="13.5" thickBot="1">
      <c r="A7" s="28"/>
      <c r="B7" s="111" t="str">
        <f>Grupp3!C20</f>
        <v>Ludvig Czerneyson</v>
      </c>
      <c r="C7" s="30"/>
      <c r="D7" s="25"/>
      <c r="G7" s="31"/>
      <c r="H7" s="3"/>
      <c r="I7" s="3"/>
      <c r="J7" s="66"/>
      <c r="K7" s="3"/>
    </row>
    <row r="8" spans="1:11" ht="13.5" thickBot="1">
      <c r="A8" s="28"/>
      <c r="B8" s="58"/>
      <c r="D8" s="65"/>
      <c r="G8" s="76"/>
      <c r="H8" s="3"/>
      <c r="I8" s="3"/>
      <c r="J8" s="3"/>
      <c r="K8" s="3"/>
    </row>
    <row r="9" spans="1:11" ht="13.5" thickBot="1">
      <c r="A9" s="28"/>
      <c r="B9" s="55" t="str">
        <f>Grupp4!C20</f>
        <v>Viola Brandt</v>
      </c>
      <c r="C9" s="3"/>
      <c r="D9" s="30"/>
      <c r="E9" s="25"/>
      <c r="G9" s="31"/>
      <c r="H9" s="3"/>
      <c r="I9" s="3"/>
      <c r="J9" s="66"/>
      <c r="K9" s="3"/>
    </row>
    <row r="10" spans="1:11" ht="13.5" thickBot="1">
      <c r="A10" s="28"/>
      <c r="B10" s="56"/>
      <c r="C10" s="27"/>
      <c r="E10" s="25"/>
      <c r="G10" s="76"/>
      <c r="H10" s="3"/>
      <c r="I10" s="3"/>
      <c r="J10" s="3"/>
      <c r="K10" s="3"/>
    </row>
    <row r="11" spans="1:11" ht="13.5" thickBot="1">
      <c r="A11" s="28"/>
      <c r="B11" s="57" t="str">
        <f>Grupp2!C19</f>
        <v>Maximilian Larsson</v>
      </c>
      <c r="C11" s="3"/>
      <c r="E11" s="25"/>
      <c r="G11" s="76"/>
      <c r="H11" s="3"/>
      <c r="I11" s="3"/>
      <c r="J11" s="3"/>
      <c r="K11" s="66"/>
    </row>
    <row r="12" spans="1:11" ht="13.5" thickBot="1">
      <c r="A12" s="28"/>
      <c r="B12" s="58"/>
      <c r="E12" s="64"/>
      <c r="G12" s="76"/>
      <c r="H12" s="3"/>
      <c r="I12" s="3"/>
      <c r="J12" s="3"/>
      <c r="K12" s="3"/>
    </row>
    <row r="13" spans="1:11" ht="13.5" thickBot="1">
      <c r="A13" s="28"/>
      <c r="B13" s="59" t="str">
        <f>Grupp4!C19</f>
        <v>Olivia Svensson</v>
      </c>
      <c r="D13" s="21"/>
      <c r="E13" s="30"/>
      <c r="G13" s="76"/>
      <c r="H13" s="3"/>
      <c r="I13" s="3"/>
      <c r="J13" s="66"/>
      <c r="K13" s="3"/>
    </row>
    <row r="14" spans="1:11" ht="13.5" thickBot="1">
      <c r="A14" s="28"/>
      <c r="B14" s="58"/>
      <c r="C14" s="24"/>
      <c r="D14" s="21"/>
      <c r="G14" s="76"/>
      <c r="H14" s="3"/>
      <c r="I14" s="3"/>
      <c r="J14" s="3"/>
      <c r="K14" s="3"/>
    </row>
    <row r="15" spans="1:11" ht="13.5" thickBot="1">
      <c r="A15" s="28"/>
      <c r="B15" s="111" t="str">
        <f>Grupp1!C20</f>
        <v>Caisa Norlander</v>
      </c>
      <c r="C15" s="39"/>
      <c r="D15" s="26"/>
      <c r="G15" s="31"/>
      <c r="H15" s="3"/>
      <c r="I15" s="66"/>
      <c r="J15" s="66"/>
      <c r="K15" s="3"/>
    </row>
    <row r="16" spans="1:11" ht="13.5" thickBot="1">
      <c r="A16" s="28"/>
      <c r="B16" s="58"/>
      <c r="D16" s="24"/>
      <c r="E16" s="25"/>
      <c r="G16" s="76"/>
      <c r="H16" s="3"/>
      <c r="I16" s="3"/>
      <c r="J16" s="3"/>
      <c r="K16" s="3"/>
    </row>
    <row r="17" spans="1:11" ht="13.5" thickBot="1">
      <c r="A17" s="28"/>
      <c r="B17" s="111" t="str">
        <f>Grupp2!C20</f>
        <v>Hugo Fall</v>
      </c>
      <c r="D17" s="30"/>
      <c r="G17" s="31"/>
      <c r="H17" s="3"/>
      <c r="I17" s="3"/>
      <c r="J17" s="66"/>
      <c r="K17" s="3"/>
    </row>
    <row r="18" spans="1:11" ht="13.5" thickBot="1">
      <c r="A18" s="28"/>
      <c r="B18" s="58"/>
      <c r="C18" s="24"/>
      <c r="D18" s="25"/>
      <c r="G18" s="76"/>
      <c r="H18" s="3"/>
      <c r="I18" s="3"/>
      <c r="J18" s="3"/>
      <c r="K18" s="3"/>
    </row>
    <row r="19" spans="1:11" ht="13.5" thickBot="1">
      <c r="A19" s="28"/>
      <c r="B19" s="59" t="str">
        <f>Grupp3!C19</f>
        <v>Elias Wanek</v>
      </c>
      <c r="C19" s="25"/>
      <c r="G19" s="76"/>
      <c r="H19" s="3"/>
      <c r="I19" s="3"/>
      <c r="J19" s="3"/>
      <c r="K19" s="66"/>
    </row>
    <row r="20" spans="1:11" ht="12.75">
      <c r="A20" s="28"/>
      <c r="B20" s="34"/>
      <c r="G20" s="35"/>
      <c r="H20" s="3"/>
      <c r="I20" s="3"/>
      <c r="J20" s="3"/>
      <c r="K20" s="3"/>
    </row>
    <row r="21" spans="1:11" ht="12.75">
      <c r="A21" s="28"/>
      <c r="B21" s="3"/>
      <c r="C21" s="3"/>
      <c r="G21" s="3"/>
      <c r="H21" s="3"/>
      <c r="I21" s="3"/>
      <c r="J21" s="3"/>
      <c r="K21" s="3"/>
    </row>
    <row r="22" ht="12.75">
      <c r="C22" s="3"/>
    </row>
    <row r="23" ht="12.75">
      <c r="C23" s="3"/>
    </row>
    <row r="24" spans="1:3" ht="12.75">
      <c r="A24" s="35">
        <v>1</v>
      </c>
      <c r="B24" s="31"/>
      <c r="C24" s="3"/>
    </row>
    <row r="25" spans="1:3" ht="12.75">
      <c r="A25" s="35">
        <f aca="true" t="shared" si="0" ref="A25:A31">A24+1</f>
        <v>2</v>
      </c>
      <c r="B25" s="66"/>
      <c r="C25" s="3"/>
    </row>
    <row r="26" spans="1:3" ht="12.75">
      <c r="A26" s="35">
        <f t="shared" si="0"/>
        <v>3</v>
      </c>
      <c r="B26" s="61"/>
      <c r="C26" s="3"/>
    </row>
    <row r="27" spans="1:3" ht="12.75">
      <c r="A27" s="35">
        <f t="shared" si="0"/>
        <v>4</v>
      </c>
      <c r="B27" s="67"/>
      <c r="C27" s="3"/>
    </row>
    <row r="28" spans="1:3" ht="12.75">
      <c r="A28" s="35">
        <f t="shared" si="0"/>
        <v>5</v>
      </c>
      <c r="B28" s="32"/>
      <c r="C28" s="3"/>
    </row>
    <row r="29" spans="1:3" ht="12.75">
      <c r="A29" s="35">
        <f t="shared" si="0"/>
        <v>6</v>
      </c>
      <c r="B29" s="32"/>
      <c r="C29" s="3"/>
    </row>
    <row r="30" spans="1:3" ht="12.75">
      <c r="A30" s="35">
        <f t="shared" si="0"/>
        <v>7</v>
      </c>
      <c r="B30" s="32"/>
      <c r="C30" s="3"/>
    </row>
    <row r="31" spans="1:2" ht="12.75">
      <c r="A31" s="35">
        <f t="shared" si="0"/>
        <v>8</v>
      </c>
      <c r="B31" s="32"/>
    </row>
    <row r="32" spans="1:2" ht="12.75">
      <c r="A32" s="35"/>
      <c r="B32" s="32"/>
    </row>
    <row r="33" spans="1:2" ht="12.75">
      <c r="A33" s="35"/>
      <c r="B33" s="32"/>
    </row>
    <row r="34" spans="1:2" ht="12.75">
      <c r="A34" s="35"/>
      <c r="B34" s="32"/>
    </row>
    <row r="35" spans="1:2" ht="12.75">
      <c r="A35" s="35"/>
      <c r="B35" s="32"/>
    </row>
    <row r="36" spans="1:2" ht="12.75">
      <c r="A36" s="35"/>
      <c r="B36" s="32"/>
    </row>
    <row r="37" spans="1:2" ht="12.75">
      <c r="A37" s="35"/>
      <c r="B37" s="32"/>
    </row>
    <row r="38" spans="1:2" ht="12.75">
      <c r="A38" s="35"/>
      <c r="B38" s="32"/>
    </row>
    <row r="39" spans="1:2" ht="12.75">
      <c r="A39" s="35"/>
      <c r="B39" s="32"/>
    </row>
  </sheetData>
  <sheetProtection/>
  <conditionalFormatting sqref="B17 B15 B9 B7">
    <cfRule type="cellIs" priority="3" dxfId="0" operator="equal" stopIfTrue="1">
      <formula>0</formula>
    </cfRule>
  </conditionalFormatting>
  <conditionalFormatting sqref="G17 G15 G9 G7">
    <cfRule type="cellIs" priority="2" dxfId="0" operator="equal" stopIfTrue="1">
      <formula>0</formula>
    </cfRule>
  </conditionalFormatting>
  <conditionalFormatting sqref="B5:B19">
    <cfRule type="cellIs" priority="1" dxfId="0" operator="equal" stopIfTrue="1">
      <formula>0</formula>
    </cfRule>
  </conditionalFormatting>
  <printOptions/>
  <pageMargins left="0.4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="70" zoomScaleNormal="70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17.28125" style="22" bestFit="1" customWidth="1"/>
    <col min="3" max="3" width="20.7109375" style="0" customWidth="1"/>
  </cols>
  <sheetData>
    <row r="1" spans="1:3" ht="25.5">
      <c r="A1" s="53" t="s">
        <v>23</v>
      </c>
      <c r="C1" s="40" t="str">
        <f>Deltagare!B1</f>
        <v>Sportlovscupen 2014</v>
      </c>
    </row>
    <row r="2" spans="1:3" ht="25.5">
      <c r="A2" s="53" t="s">
        <v>24</v>
      </c>
      <c r="C2" s="40" t="str">
        <f>Deltagare!B5</f>
        <v>2005-</v>
      </c>
    </row>
    <row r="3" spans="1:3" ht="25.5">
      <c r="A3" s="53"/>
      <c r="C3" s="40"/>
    </row>
    <row r="4" spans="1:2" ht="23.25">
      <c r="A4" s="68" t="s">
        <v>25</v>
      </c>
      <c r="B4" s="69"/>
    </row>
    <row r="5" spans="1:5" ht="23.25">
      <c r="A5" s="70">
        <v>1</v>
      </c>
      <c r="B5" s="71">
        <f>'A-slutspel'!B24</f>
        <v>0</v>
      </c>
      <c r="D5" s="31"/>
      <c r="E5" s="31"/>
    </row>
    <row r="6" spans="1:5" ht="23.25">
      <c r="A6" s="70">
        <f aca="true" t="shared" si="0" ref="A6:A12">A5+1</f>
        <v>2</v>
      </c>
      <c r="B6" s="71">
        <f>'A-slutspel'!B25</f>
        <v>0</v>
      </c>
      <c r="D6" s="31"/>
      <c r="E6" s="31"/>
    </row>
    <row r="7" spans="1:5" ht="23.25">
      <c r="A7" s="70">
        <f t="shared" si="0"/>
        <v>3</v>
      </c>
      <c r="B7" s="71">
        <f>'A-slutspel'!B26</f>
        <v>0</v>
      </c>
      <c r="D7" s="31"/>
      <c r="E7" s="31"/>
    </row>
    <row r="8" spans="1:5" ht="23.25">
      <c r="A8" s="70">
        <f t="shared" si="0"/>
        <v>4</v>
      </c>
      <c r="B8" s="71">
        <f>'A-slutspel'!B27</f>
        <v>0</v>
      </c>
      <c r="D8" s="31"/>
      <c r="E8" s="31"/>
    </row>
    <row r="9" spans="1:2" ht="23.25">
      <c r="A9" s="70">
        <f t="shared" si="0"/>
        <v>5</v>
      </c>
      <c r="B9" s="71">
        <f>'A-slutspel'!B28</f>
        <v>0</v>
      </c>
    </row>
    <row r="10" spans="1:3" ht="23.25">
      <c r="A10" s="70">
        <f t="shared" si="0"/>
        <v>6</v>
      </c>
      <c r="B10" s="71">
        <f>'A-slutspel'!B29</f>
        <v>0</v>
      </c>
      <c r="C10" s="2"/>
    </row>
    <row r="11" spans="1:2" ht="23.25">
      <c r="A11" s="70">
        <f t="shared" si="0"/>
        <v>7</v>
      </c>
      <c r="B11" s="71">
        <f>'A-slutspel'!B30</f>
        <v>0</v>
      </c>
    </row>
    <row r="12" spans="1:5" ht="23.25">
      <c r="A12" s="70">
        <f t="shared" si="0"/>
        <v>8</v>
      </c>
      <c r="B12" s="71">
        <f>'A-slutspel'!B31</f>
        <v>0</v>
      </c>
      <c r="C12" s="3"/>
      <c r="D12" s="3"/>
      <c r="E12" s="3"/>
    </row>
    <row r="13" spans="1:5" ht="23.25">
      <c r="A13" s="72"/>
      <c r="B13" s="69"/>
      <c r="C13" s="31"/>
      <c r="D13" s="3"/>
      <c r="E13" s="31"/>
    </row>
    <row r="14" spans="1:5" ht="23.25">
      <c r="A14" s="68" t="s">
        <v>27</v>
      </c>
      <c r="B14" s="69"/>
      <c r="C14" s="3"/>
      <c r="D14" s="3"/>
      <c r="E14" s="3"/>
    </row>
    <row r="15" spans="1:5" ht="23.25">
      <c r="A15" s="70">
        <v>1</v>
      </c>
      <c r="B15" s="71">
        <f>'B-slutspel'!B24</f>
        <v>0</v>
      </c>
      <c r="C15" s="36"/>
      <c r="D15" s="3"/>
      <c r="E15" s="3"/>
    </row>
    <row r="16" spans="1:5" ht="23.25">
      <c r="A16" s="70">
        <f aca="true" t="shared" si="1" ref="A16:A22">A15+1</f>
        <v>2</v>
      </c>
      <c r="B16" s="71">
        <f>'B-slutspel'!B25</f>
        <v>0</v>
      </c>
      <c r="C16" s="37"/>
      <c r="D16" s="3"/>
      <c r="E16" s="31"/>
    </row>
    <row r="17" spans="1:5" ht="23.25">
      <c r="A17" s="70">
        <f t="shared" si="1"/>
        <v>3</v>
      </c>
      <c r="B17" s="71">
        <f>'B-slutspel'!B26</f>
        <v>0</v>
      </c>
      <c r="C17" s="38"/>
      <c r="D17" s="3"/>
      <c r="E17" s="3"/>
    </row>
    <row r="18" spans="1:2" ht="23.25">
      <c r="A18" s="70">
        <f t="shared" si="1"/>
        <v>4</v>
      </c>
      <c r="B18" s="71">
        <f>'B-slutspel'!B27</f>
        <v>0</v>
      </c>
    </row>
    <row r="19" spans="1:3" ht="23.25">
      <c r="A19" s="70">
        <f t="shared" si="1"/>
        <v>5</v>
      </c>
      <c r="B19" s="71">
        <f>'B-slutspel'!B28</f>
        <v>0</v>
      </c>
      <c r="C19" s="2"/>
    </row>
    <row r="20" spans="1:2" ht="23.25">
      <c r="A20" s="70">
        <f t="shared" si="1"/>
        <v>6</v>
      </c>
      <c r="B20" s="71">
        <f>'B-slutspel'!B29</f>
        <v>0</v>
      </c>
    </row>
    <row r="21" spans="1:5" ht="23.25">
      <c r="A21" s="70">
        <f t="shared" si="1"/>
        <v>7</v>
      </c>
      <c r="B21" s="71">
        <f>'B-slutspel'!B30</f>
        <v>0</v>
      </c>
      <c r="C21" s="31"/>
      <c r="E21" s="3"/>
    </row>
    <row r="22" spans="1:5" ht="23.25">
      <c r="A22" s="70">
        <f t="shared" si="1"/>
        <v>8</v>
      </c>
      <c r="B22" s="71">
        <f>'B-slutspel'!B31</f>
        <v>0</v>
      </c>
      <c r="C22" s="3"/>
      <c r="E22" s="31"/>
    </row>
    <row r="23" ht="12.75">
      <c r="C23" s="3"/>
    </row>
    <row r="24" ht="12.75">
      <c r="C24" s="3"/>
    </row>
    <row r="25" spans="3:5" ht="12.75">
      <c r="C25" s="3"/>
      <c r="E25" s="31"/>
    </row>
    <row r="26" spans="3:5" ht="12.75">
      <c r="C26" s="3"/>
      <c r="E26" s="3"/>
    </row>
    <row r="27" spans="3:5" ht="12.75">
      <c r="C27" s="3"/>
      <c r="E27" s="31"/>
    </row>
    <row r="28" spans="3:5" ht="12.75">
      <c r="C28" s="3"/>
      <c r="E28" s="3"/>
    </row>
    <row r="30" ht="12.75">
      <c r="C30" s="2"/>
    </row>
    <row r="32" spans="3:5" ht="12.75">
      <c r="C32" s="31"/>
      <c r="D32" s="3"/>
      <c r="E32" s="3"/>
    </row>
    <row r="33" spans="3:5" ht="12.75">
      <c r="C33" s="37"/>
      <c r="D33" s="3"/>
      <c r="E33" s="3"/>
    </row>
    <row r="34" spans="3:5" ht="12.75">
      <c r="C34" s="31"/>
      <c r="D34" s="31"/>
      <c r="E34" s="31"/>
    </row>
    <row r="35" spans="3:5" ht="12.75">
      <c r="C35" s="31"/>
      <c r="D35" s="31"/>
      <c r="E35" s="31"/>
    </row>
    <row r="37" ht="12.75">
      <c r="C37" s="2"/>
    </row>
  </sheetData>
  <sheetProtection/>
  <conditionalFormatting sqref="B5">
    <cfRule type="cellIs" priority="3" dxfId="0" operator="equal" stopIfTrue="1">
      <formula>0</formula>
    </cfRule>
  </conditionalFormatting>
  <conditionalFormatting sqref="B6:B12">
    <cfRule type="cellIs" priority="2" dxfId="0" operator="equal" stopIfTrue="1">
      <formula>0</formula>
    </cfRule>
  </conditionalFormatting>
  <conditionalFormatting sqref="B15:B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4">
      <selection activeCell="I25" sqref="I25"/>
    </sheetView>
  </sheetViews>
  <sheetFormatPr defaultColWidth="9.140625" defaultRowHeight="12.75"/>
  <cols>
    <col min="1" max="1" width="3.57421875" style="0" customWidth="1"/>
    <col min="2" max="6" width="24.28125" style="0" customWidth="1"/>
    <col min="8" max="8" width="9.140625" style="79" customWidth="1"/>
  </cols>
  <sheetData>
    <row r="1" spans="2:7" ht="12.75" customHeight="1">
      <c r="B1" s="54" t="str">
        <f>Deltagare!B1</f>
        <v>Sportlovscupen 2014</v>
      </c>
      <c r="C1" s="23"/>
      <c r="G1" t="s">
        <v>95</v>
      </c>
    </row>
    <row r="2" spans="2:3" ht="12.75" customHeight="1">
      <c r="B2" s="54" t="s">
        <v>25</v>
      </c>
      <c r="C2" s="23"/>
    </row>
    <row r="3" spans="2:8" ht="12.75">
      <c r="B3" s="54" t="str">
        <f>Deltagare!B5</f>
        <v>2005-</v>
      </c>
      <c r="G3" s="112">
        <v>1</v>
      </c>
      <c r="H3" s="79" t="s">
        <v>94</v>
      </c>
    </row>
    <row r="4" spans="2:8" ht="12.75">
      <c r="B4" s="28"/>
      <c r="C4" s="3"/>
      <c r="G4" s="112">
        <v>2</v>
      </c>
      <c r="H4" s="79" t="s">
        <v>47</v>
      </c>
    </row>
    <row r="5" spans="1:8" ht="13.5" thickBot="1">
      <c r="A5" t="s">
        <v>30</v>
      </c>
      <c r="B5" s="95" t="str">
        <f>Grupp1!C17</f>
        <v>Hannes Liden-Isaksson</v>
      </c>
      <c r="C5" s="3"/>
      <c r="G5" s="112">
        <v>3</v>
      </c>
      <c r="H5" s="90" t="s">
        <v>50</v>
      </c>
    </row>
    <row r="6" spans="2:8" ht="13.5" thickBot="1">
      <c r="B6" s="92"/>
      <c r="C6" s="77" t="s">
        <v>94</v>
      </c>
      <c r="D6" s="79"/>
      <c r="E6" s="79"/>
      <c r="F6" s="79"/>
      <c r="G6" s="112">
        <v>4</v>
      </c>
      <c r="H6" s="113" t="s">
        <v>85</v>
      </c>
    </row>
    <row r="7" spans="1:8" ht="13.5" thickBot="1">
      <c r="A7" t="s">
        <v>37</v>
      </c>
      <c r="B7" s="93">
        <f>Grupp8!C18</f>
        <v>0</v>
      </c>
      <c r="C7" s="80"/>
      <c r="D7" s="81"/>
      <c r="E7" s="79"/>
      <c r="F7" s="79"/>
      <c r="G7" s="112">
        <v>5</v>
      </c>
      <c r="H7" s="79" t="s">
        <v>51</v>
      </c>
    </row>
    <row r="8" spans="2:8" ht="13.5" thickBot="1">
      <c r="B8" s="94"/>
      <c r="C8" s="79"/>
      <c r="D8" s="82" t="s">
        <v>94</v>
      </c>
      <c r="E8" s="79"/>
      <c r="F8" s="79"/>
      <c r="G8" s="112">
        <v>6</v>
      </c>
      <c r="H8" s="79" t="s">
        <v>90</v>
      </c>
    </row>
    <row r="9" spans="1:8" ht="13.5" thickBot="1">
      <c r="A9" t="s">
        <v>43</v>
      </c>
      <c r="B9" s="95" t="str">
        <f>Grupp6!C17</f>
        <v>Edvin Olsson</v>
      </c>
      <c r="C9" s="83"/>
      <c r="D9" s="80"/>
      <c r="E9" s="81"/>
      <c r="F9" s="79"/>
      <c r="G9" s="112">
        <v>7</v>
      </c>
      <c r="H9" s="79" t="s">
        <v>56</v>
      </c>
    </row>
    <row r="10" spans="2:8" ht="13.5" thickBot="1">
      <c r="B10" s="92"/>
      <c r="C10" s="89" t="s">
        <v>51</v>
      </c>
      <c r="D10" s="79"/>
      <c r="E10" s="81"/>
      <c r="F10" s="79"/>
      <c r="G10" s="112">
        <v>8</v>
      </c>
      <c r="H10" s="79" t="s">
        <v>52</v>
      </c>
    </row>
    <row r="11" spans="1:8" ht="13.5" thickBot="1">
      <c r="A11" t="s">
        <v>35</v>
      </c>
      <c r="B11" s="93" t="str">
        <f>Grupp3!C18</f>
        <v>Sara Eldh</v>
      </c>
      <c r="C11" s="83"/>
      <c r="D11" s="79"/>
      <c r="E11" s="81"/>
      <c r="F11" s="79"/>
      <c r="G11" s="112">
        <v>9</v>
      </c>
      <c r="H11" s="79" t="s">
        <v>59</v>
      </c>
    </row>
    <row r="12" spans="2:8" ht="13.5" thickBot="1">
      <c r="B12" s="94"/>
      <c r="C12" s="79"/>
      <c r="D12" s="79"/>
      <c r="E12" s="84" t="s">
        <v>94</v>
      </c>
      <c r="F12" s="79"/>
      <c r="G12" s="112">
        <v>10</v>
      </c>
      <c r="H12" s="79" t="s">
        <v>86</v>
      </c>
    </row>
    <row r="13" spans="1:8" ht="13.5" thickBot="1">
      <c r="A13" t="s">
        <v>41</v>
      </c>
      <c r="B13" s="95" t="str">
        <f>Grupp2!C18</f>
        <v>Aron Åkesson</v>
      </c>
      <c r="C13" s="79"/>
      <c r="D13" s="85"/>
      <c r="E13" s="80"/>
      <c r="F13" s="81"/>
      <c r="G13" s="112">
        <v>11</v>
      </c>
      <c r="H13" s="79" t="s">
        <v>63</v>
      </c>
    </row>
    <row r="14" spans="2:8" ht="13.5" thickBot="1">
      <c r="B14" s="94"/>
      <c r="C14" s="82" t="s">
        <v>56</v>
      </c>
      <c r="D14" s="85"/>
      <c r="E14" s="79"/>
      <c r="F14" s="81"/>
      <c r="G14" s="112">
        <v>12</v>
      </c>
      <c r="H14" s="79" t="s">
        <v>54</v>
      </c>
    </row>
    <row r="15" spans="1:7" ht="13.5" thickBot="1">
      <c r="A15" t="s">
        <v>44</v>
      </c>
      <c r="B15" s="95">
        <f>Grupp7!C17</f>
        <v>0</v>
      </c>
      <c r="C15" s="87"/>
      <c r="D15" s="88"/>
      <c r="E15" s="79"/>
      <c r="F15" s="81"/>
      <c r="G15" s="112">
        <v>13</v>
      </c>
    </row>
    <row r="16" spans="2:7" ht="13.5" thickBot="1">
      <c r="B16" s="94"/>
      <c r="C16" s="79"/>
      <c r="D16" s="82" t="s">
        <v>50</v>
      </c>
      <c r="E16" s="81"/>
      <c r="F16" s="81"/>
      <c r="G16" s="112">
        <v>14</v>
      </c>
    </row>
    <row r="17" spans="1:7" ht="13.5" thickBot="1">
      <c r="A17" t="s">
        <v>40</v>
      </c>
      <c r="B17" s="95" t="str">
        <f>Grupp5!C18</f>
        <v>Ville Kleman</v>
      </c>
      <c r="C17" s="79"/>
      <c r="D17" s="80"/>
      <c r="E17" s="79"/>
      <c r="F17" s="81"/>
      <c r="G17" s="112">
        <v>15</v>
      </c>
    </row>
    <row r="18" spans="2:7" ht="13.5" thickBot="1">
      <c r="B18" s="94"/>
      <c r="C18" s="95" t="s">
        <v>50</v>
      </c>
      <c r="D18" s="81"/>
      <c r="E18" s="79"/>
      <c r="F18" s="81"/>
      <c r="G18" s="112">
        <v>16</v>
      </c>
    </row>
    <row r="19" spans="1:8" ht="13.5" thickBot="1">
      <c r="A19" t="s">
        <v>33</v>
      </c>
      <c r="B19" s="95" t="str">
        <f>Grupp4!C17</f>
        <v>William Kemner</v>
      </c>
      <c r="C19" s="81"/>
      <c r="D19" s="79"/>
      <c r="E19" s="79"/>
      <c r="F19" s="81"/>
      <c r="H19" s="90"/>
    </row>
    <row r="20" spans="2:6" ht="13.5" thickBot="1">
      <c r="B20" s="96"/>
      <c r="C20" s="79"/>
      <c r="D20" s="79"/>
      <c r="E20" s="79"/>
      <c r="F20" s="86" t="s">
        <v>94</v>
      </c>
    </row>
    <row r="21" spans="1:8" ht="13.5" thickBot="1">
      <c r="A21" t="s">
        <v>32</v>
      </c>
      <c r="B21" s="91" t="str">
        <f>Grupp3!C17</f>
        <v>Viggo Henriksson</v>
      </c>
      <c r="C21" s="79"/>
      <c r="D21" s="79"/>
      <c r="E21" s="79"/>
      <c r="F21" s="81"/>
      <c r="H21" s="90"/>
    </row>
    <row r="22" spans="2:6" ht="13.5" thickBot="1">
      <c r="B22" s="92"/>
      <c r="C22" s="78" t="s">
        <v>85</v>
      </c>
      <c r="D22" s="79"/>
      <c r="E22" s="79"/>
      <c r="F22" s="81"/>
    </row>
    <row r="23" spans="1:6" ht="13.5" thickBot="1">
      <c r="A23" t="s">
        <v>39</v>
      </c>
      <c r="B23" s="93" t="str">
        <f>Grupp6!C18</f>
        <v>Edwin Claren</v>
      </c>
      <c r="C23" s="80"/>
      <c r="D23" s="81"/>
      <c r="E23" s="79"/>
      <c r="F23" s="81"/>
    </row>
    <row r="24" spans="2:6" ht="13.5" thickBot="1">
      <c r="B24" s="94"/>
      <c r="C24" s="79"/>
      <c r="D24" s="82" t="s">
        <v>85</v>
      </c>
      <c r="E24" s="79"/>
      <c r="F24" s="81"/>
    </row>
    <row r="25" spans="1:8" ht="13.5" thickBot="1">
      <c r="A25" t="s">
        <v>45</v>
      </c>
      <c r="B25" s="95">
        <f>Grupp8!C17</f>
        <v>0</v>
      </c>
      <c r="C25" s="85"/>
      <c r="D25" s="80"/>
      <c r="E25" s="81"/>
      <c r="F25" s="81"/>
      <c r="H25" s="90"/>
    </row>
    <row r="26" spans="2:6" ht="13.5" thickBot="1">
      <c r="B26" s="92"/>
      <c r="C26" s="89" t="s">
        <v>52</v>
      </c>
      <c r="D26" s="79"/>
      <c r="E26" s="81"/>
      <c r="F26" s="81"/>
    </row>
    <row r="27" spans="1:6" ht="13.5" thickBot="1">
      <c r="A27" t="s">
        <v>34</v>
      </c>
      <c r="B27" s="93" t="str">
        <f>Grupp1!C18</f>
        <v>Felix Jidemo</v>
      </c>
      <c r="C27" s="83"/>
      <c r="D27" s="79"/>
      <c r="E27" s="81"/>
      <c r="F27" s="81"/>
    </row>
    <row r="28" spans="2:6" ht="13.5" thickBot="1">
      <c r="B28" s="94"/>
      <c r="C28" s="79"/>
      <c r="D28" s="79"/>
      <c r="E28" s="84" t="s">
        <v>47</v>
      </c>
      <c r="F28" s="81"/>
    </row>
    <row r="29" spans="1:6" ht="13.5" thickBot="1">
      <c r="A29" t="s">
        <v>36</v>
      </c>
      <c r="B29" s="95" t="str">
        <f>Grupp4!C18</f>
        <v>Tilde Björklund</v>
      </c>
      <c r="C29" s="79"/>
      <c r="D29" s="85"/>
      <c r="E29" s="80"/>
      <c r="F29" s="79"/>
    </row>
    <row r="30" spans="2:6" ht="13.5" thickBot="1">
      <c r="B30" s="94"/>
      <c r="C30" s="82" t="s">
        <v>47</v>
      </c>
      <c r="D30" s="85"/>
      <c r="E30" s="79"/>
      <c r="F30" s="79"/>
    </row>
    <row r="31" spans="1:6" ht="13.5" thickBot="1">
      <c r="A31" t="s">
        <v>42</v>
      </c>
      <c r="B31" s="95" t="str">
        <f>Grupp5!C17</f>
        <v>Adrian Holmström</v>
      </c>
      <c r="C31" s="87"/>
      <c r="D31" s="88"/>
      <c r="E31" s="79"/>
      <c r="F31" s="79"/>
    </row>
    <row r="32" spans="2:6" ht="13.5" thickBot="1">
      <c r="B32" s="94"/>
      <c r="C32" s="79"/>
      <c r="D32" s="82" t="s">
        <v>47</v>
      </c>
      <c r="E32" s="81"/>
      <c r="F32" s="79"/>
    </row>
    <row r="33" spans="1:6" ht="13.5" thickBot="1">
      <c r="A33" t="s">
        <v>38</v>
      </c>
      <c r="B33" s="95">
        <f>Grupp7!C18</f>
        <v>0</v>
      </c>
      <c r="C33" s="79"/>
      <c r="D33" s="80"/>
      <c r="E33" s="79"/>
      <c r="F33" s="79"/>
    </row>
    <row r="34" spans="2:4" ht="13.5" thickBot="1">
      <c r="B34" s="94"/>
      <c r="C34" s="82" t="s">
        <v>90</v>
      </c>
      <c r="D34" s="25"/>
    </row>
    <row r="35" spans="1:8" ht="13.5" thickBot="1">
      <c r="A35" t="s">
        <v>31</v>
      </c>
      <c r="B35" s="95" t="str">
        <f>Grupp2!C17</f>
        <v>William Nilsson</v>
      </c>
      <c r="C35" s="25"/>
      <c r="H35" s="90"/>
    </row>
    <row r="36" ht="12.75">
      <c r="B36" s="34"/>
    </row>
  </sheetData>
  <sheetProtection/>
  <conditionalFormatting sqref="B7">
    <cfRule type="cellIs" priority="5" dxfId="0" operator="equal" stopIfTrue="1">
      <formula>0</formula>
    </cfRule>
  </conditionalFormatting>
  <conditionalFormatting sqref="B5">
    <cfRule type="cellIs" priority="4" dxfId="0" operator="equal" stopIfTrue="1">
      <formula>0</formula>
    </cfRule>
  </conditionalFormatting>
  <conditionalFormatting sqref="B25">
    <cfRule type="cellIs" priority="3" dxfId="0" operator="equal" stopIfTrue="1">
      <formula>0</formula>
    </cfRule>
  </conditionalFormatting>
  <conditionalFormatting sqref="B5:B35">
    <cfRule type="cellIs" priority="2" dxfId="0" operator="equal" stopIfTrue="1">
      <formula>0</formula>
    </cfRule>
  </conditionalFormatting>
  <conditionalFormatting sqref="C1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G1" sqref="G1:G18"/>
    </sheetView>
  </sheetViews>
  <sheetFormatPr defaultColWidth="9.140625" defaultRowHeight="12.75"/>
  <cols>
    <col min="1" max="1" width="3.57421875" style="79" customWidth="1"/>
    <col min="2" max="6" width="24.28125" style="0" customWidth="1"/>
    <col min="8" max="8" width="9.140625" style="79" customWidth="1"/>
  </cols>
  <sheetData>
    <row r="1" spans="2:7" ht="12.75">
      <c r="B1" s="109" t="str">
        <f>Deltagare!B1</f>
        <v>Sportlovscupen 2014</v>
      </c>
      <c r="G1" t="s">
        <v>95</v>
      </c>
    </row>
    <row r="2" ht="12.75">
      <c r="B2" s="110" t="s">
        <v>26</v>
      </c>
    </row>
    <row r="3" spans="2:8" ht="12.75">
      <c r="B3" s="109" t="str">
        <f>Deltagare!B5</f>
        <v>2005-</v>
      </c>
      <c r="G3" s="112">
        <v>1</v>
      </c>
      <c r="H3" s="79" t="s">
        <v>49</v>
      </c>
    </row>
    <row r="4" spans="2:8" ht="12.75">
      <c r="B4" s="28"/>
      <c r="C4" s="3"/>
      <c r="G4" s="112">
        <v>2</v>
      </c>
      <c r="H4" s="79" t="s">
        <v>61</v>
      </c>
    </row>
    <row r="5" spans="1:8" ht="13.5" thickBot="1">
      <c r="A5" s="90" t="s">
        <v>64</v>
      </c>
      <c r="B5" s="95" t="str">
        <f>Grupp1!C19</f>
        <v>Amelia Claren</v>
      </c>
      <c r="C5" s="3"/>
      <c r="G5" s="112">
        <v>3</v>
      </c>
      <c r="H5" s="90" t="s">
        <v>55</v>
      </c>
    </row>
    <row r="6" spans="2:8" ht="13.5" thickBot="1">
      <c r="B6" s="92"/>
      <c r="C6" s="95" t="s">
        <v>48</v>
      </c>
      <c r="D6" s="79"/>
      <c r="E6" s="79"/>
      <c r="F6" s="79"/>
      <c r="G6" s="112">
        <v>4</v>
      </c>
      <c r="H6" s="79" t="s">
        <v>48</v>
      </c>
    </row>
    <row r="7" spans="1:8" ht="13.5" thickBot="1">
      <c r="A7" s="90" t="s">
        <v>65</v>
      </c>
      <c r="B7" s="93">
        <f>Grupp8!C20</f>
        <v>0</v>
      </c>
      <c r="C7" s="80"/>
      <c r="D7" s="81"/>
      <c r="E7" s="79"/>
      <c r="F7" s="79"/>
      <c r="G7" s="112">
        <v>5</v>
      </c>
      <c r="H7" s="79" t="s">
        <v>58</v>
      </c>
    </row>
    <row r="8" spans="2:8" ht="13.5" thickBot="1">
      <c r="B8" s="94"/>
      <c r="C8" s="79"/>
      <c r="D8" s="82" t="s">
        <v>48</v>
      </c>
      <c r="E8" s="79"/>
      <c r="F8" s="79"/>
      <c r="G8" s="112">
        <v>6</v>
      </c>
      <c r="H8" s="79" t="s">
        <v>93</v>
      </c>
    </row>
    <row r="9" spans="1:8" ht="13.5" thickBot="1">
      <c r="A9" s="90" t="s">
        <v>66</v>
      </c>
      <c r="B9" s="95" t="str">
        <f>Grupp6!C19</f>
        <v>Naomi Svensson</v>
      </c>
      <c r="C9" s="83"/>
      <c r="D9" s="80"/>
      <c r="E9" s="81"/>
      <c r="F9" s="79"/>
      <c r="G9" s="112">
        <v>7</v>
      </c>
      <c r="H9" s="79" t="s">
        <v>60</v>
      </c>
    </row>
    <row r="10" spans="2:8" ht="13.5" thickBot="1">
      <c r="B10" s="92"/>
      <c r="C10" s="89" t="s">
        <v>92</v>
      </c>
      <c r="D10" s="79"/>
      <c r="E10" s="81"/>
      <c r="F10" s="79"/>
      <c r="G10" s="112">
        <v>8</v>
      </c>
      <c r="H10" s="79" t="s">
        <v>92</v>
      </c>
    </row>
    <row r="11" spans="1:8" ht="13.5" thickBot="1">
      <c r="A11" s="90" t="s">
        <v>67</v>
      </c>
      <c r="B11" s="93" t="str">
        <f>Grupp3!C20</f>
        <v>Ludvig Czerneyson</v>
      </c>
      <c r="C11" s="83"/>
      <c r="D11" s="79"/>
      <c r="E11" s="81"/>
      <c r="F11" s="79"/>
      <c r="G11" s="112">
        <v>9</v>
      </c>
      <c r="H11" s="79" t="s">
        <v>87</v>
      </c>
    </row>
    <row r="12" spans="2:8" ht="13.5" thickBot="1">
      <c r="B12" s="94"/>
      <c r="C12" s="79"/>
      <c r="D12" s="79"/>
      <c r="E12" s="84" t="s">
        <v>61</v>
      </c>
      <c r="F12" s="79"/>
      <c r="G12" s="112">
        <v>10</v>
      </c>
      <c r="H12" s="79" t="s">
        <v>57</v>
      </c>
    </row>
    <row r="13" spans="1:8" ht="13.5" thickBot="1">
      <c r="A13" s="90" t="s">
        <v>68</v>
      </c>
      <c r="B13" s="95" t="str">
        <f>Grupp2!C20</f>
        <v>Hugo Fall</v>
      </c>
      <c r="C13" s="79"/>
      <c r="D13" s="85"/>
      <c r="E13" s="80"/>
      <c r="F13" s="81"/>
      <c r="G13" s="112">
        <v>11</v>
      </c>
      <c r="H13" s="79" t="s">
        <v>88</v>
      </c>
    </row>
    <row r="14" spans="2:8" ht="13.5" thickBot="1">
      <c r="B14" s="94"/>
      <c r="C14" s="82" t="s">
        <v>61</v>
      </c>
      <c r="D14" s="85"/>
      <c r="E14" s="79"/>
      <c r="F14" s="81"/>
      <c r="G14" s="112">
        <v>12</v>
      </c>
      <c r="H14" s="79" t="s">
        <v>91</v>
      </c>
    </row>
    <row r="15" spans="1:7" ht="13.5" thickBot="1">
      <c r="A15" s="90" t="s">
        <v>69</v>
      </c>
      <c r="B15" s="95">
        <f>Grupp7!C19</f>
        <v>0</v>
      </c>
      <c r="C15" s="87"/>
      <c r="D15" s="88"/>
      <c r="E15" s="79"/>
      <c r="F15" s="81"/>
      <c r="G15" s="112">
        <v>13</v>
      </c>
    </row>
    <row r="16" spans="2:7" ht="13.5" thickBot="1">
      <c r="B16" s="94"/>
      <c r="C16" s="79"/>
      <c r="D16" s="82" t="s">
        <v>61</v>
      </c>
      <c r="E16" s="81"/>
      <c r="F16" s="81"/>
      <c r="G16" s="112">
        <v>14</v>
      </c>
    </row>
    <row r="17" spans="1:7" ht="13.5" thickBot="1">
      <c r="A17" s="90" t="s">
        <v>70</v>
      </c>
      <c r="B17" s="95" t="str">
        <f>Grupp5!C20</f>
        <v>Adrian Lang</v>
      </c>
      <c r="C17" s="79"/>
      <c r="D17" s="80"/>
      <c r="E17" s="79"/>
      <c r="F17" s="81"/>
      <c r="G17" s="112">
        <v>15</v>
      </c>
    </row>
    <row r="18" spans="2:7" ht="13.5" thickBot="1">
      <c r="B18" s="94"/>
      <c r="C18" s="82" t="s">
        <v>93</v>
      </c>
      <c r="D18" s="81"/>
      <c r="E18" s="79"/>
      <c r="F18" s="81"/>
      <c r="G18" s="112">
        <v>16</v>
      </c>
    </row>
    <row r="19" spans="1:8" ht="13.5" thickBot="1">
      <c r="A19" s="90" t="s">
        <v>71</v>
      </c>
      <c r="B19" s="95" t="str">
        <f>Grupp4!C19</f>
        <v>Olivia Svensson</v>
      </c>
      <c r="C19" s="81"/>
      <c r="D19" s="79"/>
      <c r="E19" s="79"/>
      <c r="F19" s="81"/>
      <c r="H19" s="90"/>
    </row>
    <row r="20" spans="2:6" ht="13.5" thickBot="1">
      <c r="B20" s="96"/>
      <c r="C20" s="79"/>
      <c r="D20" s="79"/>
      <c r="E20" s="79"/>
      <c r="F20" s="86" t="s">
        <v>49</v>
      </c>
    </row>
    <row r="21" spans="1:8" ht="13.5" thickBot="1">
      <c r="A21" s="90" t="s">
        <v>72</v>
      </c>
      <c r="B21" s="91" t="str">
        <f>Grupp3!C19</f>
        <v>Elias Wanek</v>
      </c>
      <c r="C21" s="79"/>
      <c r="D21" s="79"/>
      <c r="E21" s="79"/>
      <c r="F21" s="81"/>
      <c r="H21" s="90"/>
    </row>
    <row r="22" spans="2:6" ht="13.5" thickBot="1">
      <c r="B22" s="92"/>
      <c r="C22" s="78" t="s">
        <v>49</v>
      </c>
      <c r="D22" s="79"/>
      <c r="E22" s="79"/>
      <c r="F22" s="81"/>
    </row>
    <row r="23" spans="1:6" ht="13.5" thickBot="1">
      <c r="A23" s="90" t="s">
        <v>73</v>
      </c>
      <c r="B23" s="93" t="str">
        <f>Grupp6!C20</f>
        <v>Clara Stoltz</v>
      </c>
      <c r="C23" s="80"/>
      <c r="D23" s="81"/>
      <c r="E23" s="79"/>
      <c r="F23" s="81"/>
    </row>
    <row r="24" spans="2:6" ht="13.5" thickBot="1">
      <c r="B24" s="94"/>
      <c r="C24" s="79"/>
      <c r="D24" s="82" t="s">
        <v>49</v>
      </c>
      <c r="E24" s="79"/>
      <c r="F24" s="81"/>
    </row>
    <row r="25" spans="1:8" ht="13.5" thickBot="1">
      <c r="A25" s="90" t="s">
        <v>74</v>
      </c>
      <c r="B25" s="95">
        <f>Grupp8!C19</f>
        <v>0</v>
      </c>
      <c r="C25" s="85"/>
      <c r="D25" s="80"/>
      <c r="E25" s="81"/>
      <c r="F25" s="81"/>
      <c r="H25" s="90"/>
    </row>
    <row r="26" spans="2:6" ht="13.5" thickBot="1">
      <c r="B26" s="92"/>
      <c r="C26" s="89" t="s">
        <v>58</v>
      </c>
      <c r="D26" s="79"/>
      <c r="E26" s="81"/>
      <c r="F26" s="81"/>
    </row>
    <row r="27" spans="1:6" ht="13.5" thickBot="1">
      <c r="A27" s="90" t="s">
        <v>75</v>
      </c>
      <c r="B27" s="93" t="str">
        <f>Grupp1!C20</f>
        <v>Caisa Norlander</v>
      </c>
      <c r="C27" s="83"/>
      <c r="D27" s="79"/>
      <c r="E27" s="81"/>
      <c r="F27" s="81"/>
    </row>
    <row r="28" spans="2:6" ht="13.5" thickBot="1">
      <c r="B28" s="94"/>
      <c r="C28" s="79"/>
      <c r="D28" s="79"/>
      <c r="E28" s="84" t="s">
        <v>49</v>
      </c>
      <c r="F28" s="81"/>
    </row>
    <row r="29" spans="1:6" ht="13.5" thickBot="1">
      <c r="A29" s="90" t="s">
        <v>76</v>
      </c>
      <c r="B29" s="95" t="str">
        <f>Grupp4!C20</f>
        <v>Viola Brandt</v>
      </c>
      <c r="C29" s="79"/>
      <c r="D29" s="85"/>
      <c r="E29" s="80"/>
      <c r="F29" s="79"/>
    </row>
    <row r="30" spans="2:6" ht="13.5" thickBot="1">
      <c r="B30" s="94"/>
      <c r="C30" s="82" t="s">
        <v>60</v>
      </c>
      <c r="D30" s="85"/>
      <c r="E30" s="79"/>
      <c r="F30" s="79"/>
    </row>
    <row r="31" spans="1:6" ht="13.5" thickBot="1">
      <c r="A31" s="90" t="s">
        <v>77</v>
      </c>
      <c r="B31" s="95" t="str">
        <f>Grupp5!C19</f>
        <v>Isak Nilsson</v>
      </c>
      <c r="C31" s="87"/>
      <c r="D31" s="88"/>
      <c r="E31" s="79"/>
      <c r="F31" s="79"/>
    </row>
    <row r="32" spans="2:6" ht="13.5" thickBot="1">
      <c r="B32" s="94"/>
      <c r="C32" s="79"/>
      <c r="D32" s="82" t="s">
        <v>55</v>
      </c>
      <c r="E32" s="81"/>
      <c r="F32" s="79"/>
    </row>
    <row r="33" spans="1:6" ht="13.5" thickBot="1">
      <c r="A33" s="90" t="s">
        <v>78</v>
      </c>
      <c r="B33" s="95">
        <f>Grupp7!C20</f>
        <v>0</v>
      </c>
      <c r="C33" s="79"/>
      <c r="D33" s="80"/>
      <c r="E33" s="79"/>
      <c r="F33" s="79"/>
    </row>
    <row r="34" spans="2:4" ht="13.5" thickBot="1">
      <c r="B34" s="94"/>
      <c r="C34" s="82" t="s">
        <v>55</v>
      </c>
      <c r="D34" s="25"/>
    </row>
    <row r="35" spans="1:8" ht="13.5" thickBot="1">
      <c r="A35" s="90" t="s">
        <v>79</v>
      </c>
      <c r="B35" s="95" t="str">
        <f>Grupp2!C19</f>
        <v>Maximilian Larsson</v>
      </c>
      <c r="C35" s="25"/>
      <c r="H35" s="90"/>
    </row>
    <row r="36" ht="12.75">
      <c r="B36" s="34"/>
    </row>
  </sheetData>
  <sheetProtection/>
  <conditionalFormatting sqref="B7">
    <cfRule type="cellIs" priority="6" dxfId="0" operator="equal" stopIfTrue="1">
      <formula>0</formula>
    </cfRule>
  </conditionalFormatting>
  <conditionalFormatting sqref="B5">
    <cfRule type="cellIs" priority="5" dxfId="0" operator="equal" stopIfTrue="1">
      <formula>0</formula>
    </cfRule>
  </conditionalFormatting>
  <conditionalFormatting sqref="B25">
    <cfRule type="cellIs" priority="4" dxfId="0" operator="equal" stopIfTrue="1">
      <formula>0</formula>
    </cfRule>
  </conditionalFormatting>
  <conditionalFormatting sqref="B5:B35">
    <cfRule type="cellIs" priority="3" dxfId="0" operator="equal" stopIfTrue="1">
      <formula>0</formula>
    </cfRule>
  </conditionalFormatting>
  <conditionalFormatting sqref="C6">
    <cfRule type="cellIs" priority="2" dxfId="0" operator="equal" stopIfTrue="1">
      <formula>0</formula>
    </cfRule>
  </conditionalFormatting>
  <conditionalFormatting sqref="C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17.28125" style="22" customWidth="1"/>
    <col min="3" max="3" width="16.8515625" style="0" customWidth="1"/>
    <col min="4" max="4" width="6.8515625" style="0" customWidth="1"/>
    <col min="5" max="5" width="17.28125" style="0" customWidth="1"/>
    <col min="6" max="6" width="9.7109375" style="0" customWidth="1"/>
  </cols>
  <sheetData>
    <row r="1" spans="1:3" ht="25.5">
      <c r="A1" s="53" t="s">
        <v>23</v>
      </c>
      <c r="C1" s="40" t="str">
        <f>Deltagare!B1</f>
        <v>Sportlovscupen 2014</v>
      </c>
    </row>
    <row r="2" spans="1:3" ht="25.5">
      <c r="A2" s="53" t="s">
        <v>24</v>
      </c>
      <c r="C2" s="40" t="str">
        <f>Deltagare!B5</f>
        <v>2005-</v>
      </c>
    </row>
    <row r="3" spans="1:3" ht="25.5">
      <c r="A3" s="53"/>
      <c r="C3" s="40"/>
    </row>
    <row r="4" spans="1:5" ht="23.25">
      <c r="A4" s="68" t="s">
        <v>25</v>
      </c>
      <c r="B4" s="69"/>
      <c r="D4" s="68" t="s">
        <v>27</v>
      </c>
      <c r="E4" s="69"/>
    </row>
    <row r="5" spans="1:5" ht="18">
      <c r="A5" s="108">
        <v>1</v>
      </c>
      <c r="B5" s="114" t="str">
        <f>'A-Slutspel (8)'!H3</f>
        <v>Hannes Liden-Isaksson</v>
      </c>
      <c r="C5" s="108"/>
      <c r="D5" s="108">
        <v>1</v>
      </c>
      <c r="E5" s="114" t="str">
        <f>'B-Slutspel (8)'!H3</f>
        <v>Elias Wanek</v>
      </c>
    </row>
    <row r="6" spans="1:5" ht="18">
      <c r="A6" s="108">
        <f aca="true" t="shared" si="0" ref="A6:A20">A5+1</f>
        <v>2</v>
      </c>
      <c r="B6" s="114" t="str">
        <f>'A-Slutspel (8)'!H4</f>
        <v>Adrian Holmström</v>
      </c>
      <c r="C6" s="108"/>
      <c r="D6" s="108">
        <f aca="true" t="shared" si="1" ref="D6:D20">D5+1</f>
        <v>2</v>
      </c>
      <c r="E6" s="114" t="str">
        <f>'B-Slutspel (8)'!H4</f>
        <v>Hugo Fall</v>
      </c>
    </row>
    <row r="7" spans="1:5" ht="18">
      <c r="A7" s="108">
        <f t="shared" si="0"/>
        <v>3</v>
      </c>
      <c r="B7" s="114" t="str">
        <f>'A-Slutspel (8)'!H5</f>
        <v>Ville Kleman</v>
      </c>
      <c r="C7" s="108"/>
      <c r="D7" s="108">
        <f t="shared" si="1"/>
        <v>3</v>
      </c>
      <c r="E7" s="114" t="str">
        <f>'B-Slutspel (8)'!H5</f>
        <v>Maximilian Larsson</v>
      </c>
    </row>
    <row r="8" spans="1:5" ht="18">
      <c r="A8" s="108">
        <f t="shared" si="0"/>
        <v>4</v>
      </c>
      <c r="B8" s="114" t="str">
        <f>'A-Slutspel (8)'!H6</f>
        <v>Viggo Henriksson</v>
      </c>
      <c r="C8" s="108"/>
      <c r="D8" s="108">
        <f t="shared" si="1"/>
        <v>4</v>
      </c>
      <c r="E8" s="114" t="str">
        <f>'B-Slutspel (8)'!H6</f>
        <v>Amelia Claren</v>
      </c>
    </row>
    <row r="9" spans="1:5" ht="18">
      <c r="A9" s="108">
        <f t="shared" si="0"/>
        <v>5</v>
      </c>
      <c r="B9" s="114" t="str">
        <f>'A-Slutspel (8)'!H7</f>
        <v>Edvin Olsson</v>
      </c>
      <c r="C9" s="108"/>
      <c r="D9" s="108">
        <f t="shared" si="1"/>
        <v>5</v>
      </c>
      <c r="E9" s="114" t="str">
        <f>'B-Slutspel (8)'!H7</f>
        <v>Caisa Norlander</v>
      </c>
    </row>
    <row r="10" spans="1:5" ht="18">
      <c r="A10" s="108">
        <f t="shared" si="0"/>
        <v>6</v>
      </c>
      <c r="B10" s="114" t="str">
        <f>'A-Slutspel (8)'!H8</f>
        <v>William Nilsson</v>
      </c>
      <c r="C10" s="115"/>
      <c r="D10" s="108">
        <f t="shared" si="1"/>
        <v>6</v>
      </c>
      <c r="E10" s="114" t="str">
        <f>'B-Slutspel (8)'!H8</f>
        <v>Olivia Svensson</v>
      </c>
    </row>
    <row r="11" spans="1:5" ht="18">
      <c r="A11" s="108">
        <f t="shared" si="0"/>
        <v>7</v>
      </c>
      <c r="B11" s="114" t="str">
        <f>'A-Slutspel (8)'!H9</f>
        <v>Aron Åkesson</v>
      </c>
      <c r="C11" s="108"/>
      <c r="D11" s="108">
        <f t="shared" si="1"/>
        <v>7</v>
      </c>
      <c r="E11" s="114" t="str">
        <f>'B-Slutspel (8)'!H9</f>
        <v>Isak Nilsson</v>
      </c>
    </row>
    <row r="12" spans="1:5" ht="18">
      <c r="A12" s="108">
        <f t="shared" si="0"/>
        <v>8</v>
      </c>
      <c r="B12" s="114" t="str">
        <f>'A-Slutspel (8)'!H10</f>
        <v>Felix Jidemo</v>
      </c>
      <c r="C12" s="104"/>
      <c r="D12" s="108">
        <f t="shared" si="1"/>
        <v>8</v>
      </c>
      <c r="E12" s="114" t="str">
        <f>'B-Slutspel (8)'!H10</f>
        <v>Ludvig Czerneyson</v>
      </c>
    </row>
    <row r="13" spans="1:5" ht="18">
      <c r="A13" s="108">
        <f t="shared" si="0"/>
        <v>9</v>
      </c>
      <c r="B13" s="114" t="str">
        <f>'A-Slutspel (8)'!H11</f>
        <v>Tilde Björklund</v>
      </c>
      <c r="C13" s="104"/>
      <c r="D13" s="108">
        <f t="shared" si="1"/>
        <v>9</v>
      </c>
      <c r="E13" s="114" t="str">
        <f>'B-Slutspel (8)'!H11</f>
        <v>Clara Stoltz</v>
      </c>
    </row>
    <row r="14" spans="1:5" ht="18">
      <c r="A14" s="108">
        <f t="shared" si="0"/>
        <v>10</v>
      </c>
      <c r="B14" s="114" t="str">
        <f>'A-Slutspel (8)'!H12</f>
        <v>William Kemner</v>
      </c>
      <c r="C14" s="104"/>
      <c r="D14" s="108">
        <f t="shared" si="1"/>
        <v>10</v>
      </c>
      <c r="E14" s="114" t="str">
        <f>'B-Slutspel (8)'!H12</f>
        <v>Adrian Lang</v>
      </c>
    </row>
    <row r="15" spans="1:5" ht="18">
      <c r="A15" s="108">
        <f t="shared" si="0"/>
        <v>11</v>
      </c>
      <c r="B15" s="114" t="str">
        <f>'A-Slutspel (8)'!H13</f>
        <v>Edwin Claren</v>
      </c>
      <c r="C15" s="116"/>
      <c r="D15" s="108">
        <f t="shared" si="1"/>
        <v>11</v>
      </c>
      <c r="E15" s="114" t="str">
        <f>'B-Slutspel (8)'!H13</f>
        <v>Viola Brandt</v>
      </c>
    </row>
    <row r="16" spans="1:5" ht="18">
      <c r="A16" s="108">
        <f t="shared" si="0"/>
        <v>12</v>
      </c>
      <c r="B16" s="114" t="str">
        <f>'A-Slutspel (8)'!H14</f>
        <v>Sara Eldh</v>
      </c>
      <c r="C16" s="116"/>
      <c r="D16" s="108">
        <f t="shared" si="1"/>
        <v>12</v>
      </c>
      <c r="E16" s="114" t="str">
        <f>'B-Slutspel (8)'!H14</f>
        <v>Naomi Svensson</v>
      </c>
    </row>
    <row r="17" spans="1:5" ht="18">
      <c r="A17" s="108">
        <f t="shared" si="0"/>
        <v>13</v>
      </c>
      <c r="B17" s="114">
        <f>'A-Slutspel (8)'!H15</f>
        <v>0</v>
      </c>
      <c r="C17" s="104"/>
      <c r="D17" s="108">
        <f t="shared" si="1"/>
        <v>13</v>
      </c>
      <c r="E17" s="114">
        <f>'B-Slutspel (8)'!H15</f>
        <v>0</v>
      </c>
    </row>
    <row r="18" spans="1:5" ht="18">
      <c r="A18" s="108">
        <f t="shared" si="0"/>
        <v>14</v>
      </c>
      <c r="B18" s="114">
        <f>'A-Slutspel (8)'!H16</f>
        <v>0</v>
      </c>
      <c r="C18" s="108"/>
      <c r="D18" s="108">
        <f t="shared" si="1"/>
        <v>14</v>
      </c>
      <c r="E18" s="114">
        <f>'B-Slutspel (8)'!H16</f>
        <v>0</v>
      </c>
    </row>
    <row r="19" spans="1:5" ht="18">
      <c r="A19" s="108">
        <f t="shared" si="0"/>
        <v>15</v>
      </c>
      <c r="B19" s="114">
        <f>'A-Slutspel (8)'!H17</f>
        <v>0</v>
      </c>
      <c r="C19" s="115"/>
      <c r="D19" s="108">
        <f t="shared" si="1"/>
        <v>15</v>
      </c>
      <c r="E19" s="114">
        <f>'B-Slutspel (8)'!H17</f>
        <v>0</v>
      </c>
    </row>
    <row r="20" spans="1:5" ht="18">
      <c r="A20" s="108">
        <f t="shared" si="0"/>
        <v>16</v>
      </c>
      <c r="B20" s="114">
        <f>'A-Slutspel (8)'!H18</f>
        <v>0</v>
      </c>
      <c r="C20" s="108"/>
      <c r="D20" s="108">
        <f t="shared" si="1"/>
        <v>16</v>
      </c>
      <c r="E20" s="114">
        <f>'B-Slutspel (8)'!H18</f>
        <v>0</v>
      </c>
    </row>
    <row r="21" spans="1:5" ht="23.25">
      <c r="A21" s="117"/>
      <c r="B21" s="74">
        <f>'B-slutspel'!B30</f>
        <v>0</v>
      </c>
      <c r="C21" s="38"/>
      <c r="D21" s="54"/>
      <c r="E21" s="76"/>
    </row>
    <row r="22" spans="1:5" ht="23.25">
      <c r="A22" s="70"/>
      <c r="B22" s="71">
        <f>'B-slutspel'!B31</f>
        <v>0</v>
      </c>
      <c r="C22" s="3"/>
      <c r="E22" s="31"/>
    </row>
    <row r="23" ht="12.75">
      <c r="C23" s="3"/>
    </row>
    <row r="24" ht="12.75">
      <c r="C24" s="3"/>
    </row>
    <row r="25" spans="3:5" ht="12.75">
      <c r="C25" s="3"/>
      <c r="E25" s="31"/>
    </row>
    <row r="26" spans="3:5" ht="12.75">
      <c r="C26" s="3"/>
      <c r="E26" s="3"/>
    </row>
    <row r="27" spans="3:5" ht="12.75">
      <c r="C27" s="3"/>
      <c r="E27" s="31"/>
    </row>
    <row r="28" spans="3:5" ht="12.75">
      <c r="C28" s="3"/>
      <c r="E28" s="3"/>
    </row>
    <row r="30" ht="12.75">
      <c r="C30" s="2"/>
    </row>
    <row r="32" spans="3:5" ht="12.75">
      <c r="C32" s="31"/>
      <c r="D32" s="3"/>
      <c r="E32" s="3"/>
    </row>
    <row r="33" spans="3:5" ht="12.75">
      <c r="C33" s="37"/>
      <c r="D33" s="3"/>
      <c r="E33" s="3"/>
    </row>
    <row r="34" spans="3:5" ht="12.75">
      <c r="C34" s="31"/>
      <c r="D34" s="31"/>
      <c r="E34" s="31"/>
    </row>
    <row r="35" spans="3:5" ht="12.75">
      <c r="C35" s="31"/>
      <c r="D35" s="31"/>
      <c r="E35" s="31"/>
    </row>
    <row r="37" ht="12.75">
      <c r="C37" s="2"/>
    </row>
  </sheetData>
  <sheetProtection/>
  <conditionalFormatting sqref="B5">
    <cfRule type="cellIs" priority="6" dxfId="0" operator="equal" stopIfTrue="1">
      <formula>0</formula>
    </cfRule>
  </conditionalFormatting>
  <conditionalFormatting sqref="B21:B22">
    <cfRule type="cellIs" priority="4" dxfId="0" operator="equal" stopIfTrue="1">
      <formula>0</formula>
    </cfRule>
  </conditionalFormatting>
  <conditionalFormatting sqref="E5">
    <cfRule type="cellIs" priority="3" dxfId="0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conditionalFormatting sqref="E6:E20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C22" sqref="C22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f>Deltagare!F7</f>
        <v>1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Deltagare!E8</f>
        <v>Hannes Liden</v>
      </c>
      <c r="D4" s="42"/>
      <c r="E4" s="43"/>
    </row>
    <row r="5" spans="2:5" ht="27" customHeight="1" thickBot="1">
      <c r="B5" s="9" t="s">
        <v>2</v>
      </c>
      <c r="C5" s="4" t="str">
        <f>Deltagare!E9</f>
        <v>Caisa Norlander</v>
      </c>
      <c r="D5" s="42"/>
      <c r="E5" s="44"/>
    </row>
    <row r="6" spans="2:5" ht="27" customHeight="1" thickBot="1">
      <c r="B6" s="10" t="s">
        <v>3</v>
      </c>
      <c r="C6" s="4" t="str">
        <f>Deltagare!E10</f>
        <v>Felix Jidemo</v>
      </c>
      <c r="D6" s="42"/>
      <c r="E6" s="43"/>
    </row>
    <row r="7" spans="2:5" ht="27" customHeight="1" thickBot="1">
      <c r="B7" s="9" t="s">
        <v>4</v>
      </c>
      <c r="C7" s="4" t="str">
        <f>Deltagare!E11</f>
        <v>Amelia Claren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94</v>
      </c>
      <c r="D17" s="18"/>
      <c r="E17" s="20"/>
    </row>
    <row r="18" spans="2:5" ht="27" customHeight="1" thickBot="1">
      <c r="B18" s="62" t="s">
        <v>2</v>
      </c>
      <c r="C18" s="4" t="s">
        <v>52</v>
      </c>
      <c r="D18" s="4"/>
      <c r="E18" s="4"/>
    </row>
    <row r="19" spans="2:5" ht="27" customHeight="1" thickBot="1">
      <c r="B19" s="62" t="s">
        <v>3</v>
      </c>
      <c r="C19" s="18" t="s">
        <v>48</v>
      </c>
      <c r="D19" s="18"/>
      <c r="E19" s="20"/>
    </row>
    <row r="20" spans="2:5" ht="27" customHeight="1" thickBot="1">
      <c r="B20" s="62" t="s">
        <v>4</v>
      </c>
      <c r="C20" s="4" t="s">
        <v>58</v>
      </c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C22" sqref="C22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f>Deltagare!F13</f>
        <v>2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Deltagare!E14</f>
        <v>Maximilian Larsson</v>
      </c>
      <c r="D4" s="42"/>
      <c r="E4" s="43"/>
    </row>
    <row r="5" spans="2:5" ht="27" customHeight="1" thickBot="1">
      <c r="B5" s="9" t="s">
        <v>2</v>
      </c>
      <c r="C5" s="4" t="str">
        <f>Deltagare!E15</f>
        <v>William Nilsson</v>
      </c>
      <c r="D5" s="42"/>
      <c r="E5" s="44"/>
    </row>
    <row r="6" spans="2:5" ht="27" customHeight="1" thickBot="1">
      <c r="B6" s="10" t="s">
        <v>3</v>
      </c>
      <c r="C6" s="4" t="str">
        <f>Deltagare!E16</f>
        <v>Hugo Fall</v>
      </c>
      <c r="D6" s="42"/>
      <c r="E6" s="43"/>
    </row>
    <row r="7" spans="2:5" ht="27" customHeight="1" thickBot="1">
      <c r="B7" s="9" t="s">
        <v>4</v>
      </c>
      <c r="C7" s="4" t="str">
        <f>Deltagare!E17</f>
        <v>Aron Åkesson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90</v>
      </c>
      <c r="D17" s="18"/>
      <c r="E17" s="20"/>
    </row>
    <row r="18" spans="2:5" ht="27" customHeight="1" thickBot="1">
      <c r="B18" s="9" t="s">
        <v>2</v>
      </c>
      <c r="C18" s="4" t="s">
        <v>56</v>
      </c>
      <c r="D18" s="4"/>
      <c r="E18" s="4"/>
    </row>
    <row r="19" spans="2:5" ht="27" customHeight="1" thickBot="1">
      <c r="B19" s="9" t="s">
        <v>3</v>
      </c>
      <c r="C19" s="18" t="s">
        <v>55</v>
      </c>
      <c r="D19" s="18"/>
      <c r="E19" s="20"/>
    </row>
    <row r="20" spans="2:5" ht="27" customHeight="1" thickBot="1">
      <c r="B20" s="9" t="s">
        <v>4</v>
      </c>
      <c r="C20" s="4" t="s">
        <v>61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C21" sqref="C21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f>Deltagare!F19</f>
        <v>3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Deltagare!E20</f>
        <v>Ludvig Czerneyson</v>
      </c>
      <c r="D4" s="42"/>
      <c r="E4" s="43"/>
    </row>
    <row r="5" spans="2:5" ht="27" customHeight="1" thickBot="1">
      <c r="B5" s="9" t="s">
        <v>2</v>
      </c>
      <c r="C5" s="4" t="str">
        <f>Deltagare!E21</f>
        <v>Viggo Henriksson</v>
      </c>
      <c r="D5" s="42"/>
      <c r="E5" s="44"/>
    </row>
    <row r="6" spans="2:5" ht="27" customHeight="1" thickBot="1">
      <c r="B6" s="10" t="s">
        <v>3</v>
      </c>
      <c r="C6" s="4" t="str">
        <f>Deltagare!E22</f>
        <v>Elias Wanek</v>
      </c>
      <c r="D6" s="42"/>
      <c r="E6" s="43"/>
    </row>
    <row r="7" spans="2:5" ht="27" customHeight="1" thickBot="1">
      <c r="B7" s="9" t="s">
        <v>4</v>
      </c>
      <c r="C7" s="4" t="str">
        <f>Deltagare!E23</f>
        <v>Sara Eldh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85</v>
      </c>
      <c r="D17" s="18"/>
      <c r="E17" s="20"/>
    </row>
    <row r="18" spans="2:5" ht="27" customHeight="1" thickBot="1">
      <c r="B18" s="9" t="s">
        <v>2</v>
      </c>
      <c r="C18" s="4" t="s">
        <v>54</v>
      </c>
      <c r="D18" s="4"/>
      <c r="E18" s="4"/>
    </row>
    <row r="19" spans="2:5" ht="27" customHeight="1" thickBot="1">
      <c r="B19" s="9" t="s">
        <v>3</v>
      </c>
      <c r="C19" s="18" t="s">
        <v>49</v>
      </c>
      <c r="D19" s="18"/>
      <c r="E19" s="20"/>
    </row>
    <row r="20" spans="2:5" ht="27" customHeight="1" thickBot="1">
      <c r="B20" s="9" t="s">
        <v>4</v>
      </c>
      <c r="C20" s="4" t="s">
        <v>92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="70" zoomScaleNormal="70" zoomScalePageLayoutView="0" workbookViewId="0" topLeftCell="B1">
      <selection activeCell="C21" sqref="C21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1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f>Deltagare!F25</f>
        <v>4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Deltagare!E26</f>
        <v>William Kemner</v>
      </c>
      <c r="D4" s="42"/>
      <c r="E4" s="43"/>
    </row>
    <row r="5" spans="2:5" ht="27" customHeight="1" thickBot="1">
      <c r="B5" s="9" t="s">
        <v>2</v>
      </c>
      <c r="C5" s="4" t="str">
        <f>Deltagare!E27</f>
        <v>Olivia Svensson</v>
      </c>
      <c r="D5" s="42"/>
      <c r="E5" s="44"/>
    </row>
    <row r="6" spans="2:5" ht="27" customHeight="1" thickBot="1">
      <c r="B6" s="10" t="s">
        <v>3</v>
      </c>
      <c r="C6" s="4" t="str">
        <f>Deltagare!E28</f>
        <v>Viola Brandt</v>
      </c>
      <c r="D6" s="42"/>
      <c r="E6" s="43"/>
    </row>
    <row r="7" spans="2:5" ht="27" customHeight="1" thickBot="1">
      <c r="B7" s="9" t="s">
        <v>4</v>
      </c>
      <c r="C7" s="4" t="str">
        <f>Deltagare!E29</f>
        <v>Tilde Björklund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6"/>
      <c r="C16" s="17"/>
      <c r="D16" s="17"/>
      <c r="E16" s="17"/>
    </row>
    <row r="17" spans="2:5" ht="27" customHeight="1" thickBot="1">
      <c r="B17" s="9" t="s">
        <v>1</v>
      </c>
      <c r="C17" s="18" t="s">
        <v>86</v>
      </c>
      <c r="D17" s="18"/>
      <c r="E17" s="20"/>
    </row>
    <row r="18" spans="2:5" ht="27" customHeight="1" thickBot="1">
      <c r="B18" s="9" t="s">
        <v>2</v>
      </c>
      <c r="C18" s="4" t="s">
        <v>59</v>
      </c>
      <c r="D18" s="4"/>
      <c r="E18" s="4"/>
    </row>
    <row r="19" spans="2:5" ht="27" customHeight="1" thickBot="1">
      <c r="B19" s="9" t="s">
        <v>3</v>
      </c>
      <c r="C19" s="18" t="s">
        <v>93</v>
      </c>
      <c r="D19" s="18"/>
      <c r="E19" s="20"/>
    </row>
    <row r="20" spans="2:5" ht="27" customHeight="1" thickBot="1">
      <c r="B20" s="9" t="s">
        <v>4</v>
      </c>
      <c r="C20" s="4" t="s">
        <v>88</v>
      </c>
      <c r="D20" s="4"/>
      <c r="E20" s="4"/>
    </row>
    <row r="21" spans="2:5" ht="27" customHeight="1">
      <c r="B21" s="9"/>
      <c r="C21" s="20"/>
      <c r="D21" s="20"/>
      <c r="E21" s="20"/>
    </row>
    <row r="22" spans="2:5" ht="27" customHeight="1">
      <c r="B22" s="12"/>
      <c r="C22" s="20"/>
      <c r="D22" s="20"/>
      <c r="E22" s="20"/>
    </row>
    <row r="23" spans="2:5" ht="27" customHeight="1">
      <c r="B23" s="12"/>
      <c r="C23" s="20"/>
      <c r="D23" s="20"/>
      <c r="E23" s="20"/>
    </row>
    <row r="24" spans="2:5" ht="27" customHeight="1">
      <c r="B24" s="12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18"/>
      <c r="C26" s="18"/>
      <c r="D26" s="18"/>
      <c r="E26" s="18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C22" sqref="C22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v>5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Deltagare!H8</f>
        <v>Adrian Holmström</v>
      </c>
      <c r="D4" s="42"/>
      <c r="E4" s="43"/>
    </row>
    <row r="5" spans="2:5" ht="27" customHeight="1" thickBot="1">
      <c r="B5" s="9" t="s">
        <v>2</v>
      </c>
      <c r="C5" s="4" t="str">
        <f>Deltagare!H9</f>
        <v>Adrian Lang</v>
      </c>
      <c r="D5" s="42"/>
      <c r="E5" s="44"/>
    </row>
    <row r="6" spans="2:5" ht="27" customHeight="1" thickBot="1">
      <c r="B6" s="10" t="s">
        <v>3</v>
      </c>
      <c r="C6" s="4" t="str">
        <f>Deltagare!H10</f>
        <v>Ville Kleman</v>
      </c>
      <c r="D6" s="42"/>
      <c r="E6" s="43"/>
    </row>
    <row r="7" spans="2:5" ht="27" customHeight="1" thickBot="1">
      <c r="B7" s="9" t="s">
        <v>4</v>
      </c>
      <c r="C7" s="4" t="str">
        <f>Deltagare!H11</f>
        <v>Isak Nilsson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47</v>
      </c>
      <c r="D17" s="18"/>
      <c r="E17" s="20"/>
    </row>
    <row r="18" spans="2:5" ht="27" customHeight="1" thickBot="1">
      <c r="B18" s="62" t="s">
        <v>2</v>
      </c>
      <c r="C18" s="4" t="s">
        <v>50</v>
      </c>
      <c r="D18" s="4"/>
      <c r="E18" s="4"/>
    </row>
    <row r="19" spans="2:5" ht="27" customHeight="1" thickBot="1">
      <c r="B19" s="62" t="s">
        <v>3</v>
      </c>
      <c r="C19" s="18" t="s">
        <v>60</v>
      </c>
      <c r="D19" s="18"/>
      <c r="E19" s="20"/>
    </row>
    <row r="20" spans="2:5" ht="27" customHeight="1" thickBot="1">
      <c r="B20" s="62" t="s">
        <v>4</v>
      </c>
      <c r="C20" s="4" t="s">
        <v>57</v>
      </c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E20" sqref="E20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v>6</v>
      </c>
      <c r="D3" s="49"/>
      <c r="E3" s="50" t="s">
        <v>0</v>
      </c>
    </row>
    <row r="4" spans="2:5" ht="27" customHeight="1" thickBot="1">
      <c r="B4" s="8" t="s">
        <v>1</v>
      </c>
      <c r="C4" s="4" t="str">
        <f>Deltagare!H14</f>
        <v>Clara Stoltz</v>
      </c>
      <c r="D4" s="42"/>
      <c r="E4" s="43"/>
    </row>
    <row r="5" spans="2:5" ht="27" customHeight="1" thickBot="1">
      <c r="B5" s="9" t="s">
        <v>2</v>
      </c>
      <c r="C5" s="4" t="str">
        <f>Deltagare!H15</f>
        <v>Edvin Olsson</v>
      </c>
      <c r="D5" s="42"/>
      <c r="E5" s="44"/>
    </row>
    <row r="6" spans="2:5" ht="27" customHeight="1" thickBot="1">
      <c r="B6" s="10" t="s">
        <v>3</v>
      </c>
      <c r="C6" s="4" t="str">
        <f>Deltagare!H16</f>
        <v>Edwin Claren</v>
      </c>
      <c r="D6" s="42"/>
      <c r="E6" s="43"/>
    </row>
    <row r="7" spans="2:5" ht="27" customHeight="1" thickBot="1">
      <c r="B7" s="9" t="s">
        <v>4</v>
      </c>
      <c r="C7" s="4" t="str">
        <f>Deltagare!H17</f>
        <v>Naomi Svensson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 t="s">
        <v>51</v>
      </c>
      <c r="D17" s="18"/>
      <c r="E17" s="20"/>
    </row>
    <row r="18" spans="2:5" ht="27" customHeight="1" thickBot="1">
      <c r="B18" s="62" t="s">
        <v>2</v>
      </c>
      <c r="C18" s="4" t="s">
        <v>63</v>
      </c>
      <c r="D18" s="4"/>
      <c r="E18" s="4"/>
    </row>
    <row r="19" spans="2:5" ht="27" customHeight="1" thickBot="1">
      <c r="B19" s="62" t="s">
        <v>3</v>
      </c>
      <c r="C19" s="18" t="s">
        <v>91</v>
      </c>
      <c r="D19" s="18"/>
      <c r="E19" s="20"/>
    </row>
    <row r="20" spans="2:5" ht="27" customHeight="1" thickBot="1">
      <c r="B20" s="62" t="s">
        <v>4</v>
      </c>
      <c r="C20" s="4" t="s">
        <v>87</v>
      </c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v>7</v>
      </c>
      <c r="D3" s="49"/>
      <c r="E3" s="50" t="s">
        <v>0</v>
      </c>
    </row>
    <row r="4" spans="2:5" ht="27" customHeight="1" thickBot="1">
      <c r="B4" s="8" t="s">
        <v>1</v>
      </c>
      <c r="C4" s="4">
        <f>Deltagare!H20</f>
        <v>0</v>
      </c>
      <c r="D4" s="42"/>
      <c r="E4" s="43"/>
    </row>
    <row r="5" spans="2:5" ht="27" customHeight="1" thickBot="1">
      <c r="B5" s="9" t="s">
        <v>2</v>
      </c>
      <c r="C5" s="4">
        <f>Deltagare!H21</f>
        <v>0</v>
      </c>
      <c r="D5" s="42"/>
      <c r="E5" s="44"/>
    </row>
    <row r="6" spans="2:5" ht="27" customHeight="1" thickBot="1">
      <c r="B6" s="10" t="s">
        <v>3</v>
      </c>
      <c r="C6" s="4">
        <f>Deltagare!H22</f>
        <v>0</v>
      </c>
      <c r="D6" s="42"/>
      <c r="E6" s="43"/>
    </row>
    <row r="7" spans="2:5" ht="27" customHeight="1" thickBot="1">
      <c r="B7" s="9" t="s">
        <v>4</v>
      </c>
      <c r="C7" s="4">
        <f>Deltagare!H23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52"/>
  <sheetViews>
    <sheetView zoomScale="70" zoomScaleNormal="70" zoomScalePageLayoutView="0" workbookViewId="0" topLeftCell="B1">
      <selection activeCell="N16" sqref="N16"/>
    </sheetView>
  </sheetViews>
  <sheetFormatPr defaultColWidth="9.140625" defaultRowHeight="12.75"/>
  <cols>
    <col min="1" max="1" width="3.00390625" style="0" hidden="1" customWidth="1"/>
    <col min="3" max="3" width="33.00390625" style="0" customWidth="1"/>
    <col min="4" max="4" width="7.421875" style="0" customWidth="1"/>
    <col min="5" max="5" width="35.7109375" style="0" customWidth="1"/>
  </cols>
  <sheetData>
    <row r="1" spans="2:5" s="3" customFormat="1" ht="27" customHeight="1" thickBot="1">
      <c r="B1" s="52" t="str">
        <f>Deltagare!B1</f>
        <v>Sportlovscupen 2014</v>
      </c>
      <c r="C1" s="52"/>
      <c r="D1" s="19"/>
      <c r="E1" s="19"/>
    </row>
    <row r="2" spans="2:5" ht="27" customHeight="1" thickBot="1">
      <c r="B2" s="47" t="s">
        <v>21</v>
      </c>
      <c r="C2" s="47" t="str">
        <f>Deltagare!B5</f>
        <v>2005-</v>
      </c>
      <c r="D2" s="6"/>
      <c r="E2" s="7"/>
    </row>
    <row r="3" spans="2:5" ht="27" customHeight="1" thickBot="1">
      <c r="B3" s="48" t="s">
        <v>22</v>
      </c>
      <c r="C3" s="48">
        <v>8</v>
      </c>
      <c r="D3" s="49"/>
      <c r="E3" s="50" t="s">
        <v>0</v>
      </c>
    </row>
    <row r="4" spans="2:5" ht="27" customHeight="1" thickBot="1">
      <c r="B4" s="8" t="s">
        <v>1</v>
      </c>
      <c r="C4" s="4">
        <f>Deltagare!H26</f>
        <v>0</v>
      </c>
      <c r="D4" s="42"/>
      <c r="E4" s="43"/>
    </row>
    <row r="5" spans="2:5" ht="27" customHeight="1" thickBot="1">
      <c r="B5" s="9" t="s">
        <v>2</v>
      </c>
      <c r="C5" s="4">
        <f>Deltagare!H27</f>
        <v>0</v>
      </c>
      <c r="D5" s="42"/>
      <c r="E5" s="44"/>
    </row>
    <row r="6" spans="2:5" ht="27" customHeight="1" thickBot="1">
      <c r="B6" s="10" t="s">
        <v>3</v>
      </c>
      <c r="C6" s="4">
        <f>Deltagare!H28</f>
        <v>0</v>
      </c>
      <c r="D6" s="42"/>
      <c r="E6" s="43"/>
    </row>
    <row r="7" spans="2:5" ht="27" customHeight="1" thickBot="1">
      <c r="B7" s="9" t="s">
        <v>4</v>
      </c>
      <c r="C7" s="4">
        <f>Deltagare!H29</f>
        <v>0</v>
      </c>
      <c r="D7" s="42"/>
      <c r="E7" s="44"/>
    </row>
    <row r="8" spans="2:5" ht="27" customHeight="1" thickBot="1">
      <c r="B8" s="11"/>
      <c r="C8" s="4"/>
      <c r="D8" s="4"/>
      <c r="E8" s="5"/>
    </row>
    <row r="9" spans="2:5" ht="27" customHeight="1" thickBot="1">
      <c r="B9" s="12"/>
      <c r="C9" s="13" t="s">
        <v>5</v>
      </c>
      <c r="D9" s="14" t="s">
        <v>6</v>
      </c>
      <c r="E9" s="14" t="s">
        <v>7</v>
      </c>
    </row>
    <row r="10" spans="2:5" ht="27" customHeight="1" thickBot="1">
      <c r="B10" s="41" t="s">
        <v>8</v>
      </c>
      <c r="C10" s="15"/>
      <c r="D10" s="5" t="s">
        <v>9</v>
      </c>
      <c r="E10" s="5"/>
    </row>
    <row r="11" spans="2:5" ht="27" customHeight="1" thickBot="1">
      <c r="B11" s="12" t="s">
        <v>10</v>
      </c>
      <c r="C11" s="13"/>
      <c r="D11" s="14" t="s">
        <v>11</v>
      </c>
      <c r="E11" s="14"/>
    </row>
    <row r="12" spans="2:5" ht="27" customHeight="1" thickBot="1">
      <c r="B12" s="11" t="s">
        <v>12</v>
      </c>
      <c r="C12" s="15"/>
      <c r="D12" s="5" t="s">
        <v>9</v>
      </c>
      <c r="E12" s="5"/>
    </row>
    <row r="13" spans="2:5" ht="27" customHeight="1" thickBot="1">
      <c r="B13" s="12" t="s">
        <v>13</v>
      </c>
      <c r="C13" s="13"/>
      <c r="D13" s="14" t="s">
        <v>14</v>
      </c>
      <c r="E13" s="14"/>
    </row>
    <row r="14" spans="2:5" ht="27" customHeight="1" thickBot="1">
      <c r="B14" s="11" t="s">
        <v>15</v>
      </c>
      <c r="C14" s="15"/>
      <c r="D14" s="5" t="s">
        <v>11</v>
      </c>
      <c r="E14" s="5"/>
    </row>
    <row r="15" spans="2:5" ht="27" customHeight="1" thickBot="1">
      <c r="B15" s="12" t="s">
        <v>16</v>
      </c>
      <c r="C15" s="13"/>
      <c r="D15" s="14" t="s">
        <v>17</v>
      </c>
      <c r="E15" s="14"/>
    </row>
    <row r="16" spans="2:5" ht="27" customHeight="1">
      <c r="B16" s="17"/>
      <c r="C16" s="17"/>
      <c r="D16" s="17"/>
      <c r="E16" s="17"/>
    </row>
    <row r="17" spans="2:5" ht="27" customHeight="1" thickBot="1">
      <c r="B17" s="62" t="s">
        <v>1</v>
      </c>
      <c r="C17" s="18"/>
      <c r="D17" s="18"/>
      <c r="E17" s="20"/>
    </row>
    <row r="18" spans="2:5" ht="27" customHeight="1" thickBot="1">
      <c r="B18" s="62" t="s">
        <v>2</v>
      </c>
      <c r="C18" s="4"/>
      <c r="D18" s="4"/>
      <c r="E18" s="4"/>
    </row>
    <row r="19" spans="2:5" ht="27" customHeight="1" thickBot="1">
      <c r="B19" s="62" t="s">
        <v>3</v>
      </c>
      <c r="C19" s="18"/>
      <c r="D19" s="18"/>
      <c r="E19" s="20"/>
    </row>
    <row r="20" spans="2:5" ht="27" customHeight="1" thickBot="1">
      <c r="B20" s="62" t="s">
        <v>4</v>
      </c>
      <c r="C20" s="4"/>
      <c r="D20" s="4"/>
      <c r="E20" s="4"/>
    </row>
    <row r="21" spans="2:5" ht="27" customHeight="1">
      <c r="B21" s="62"/>
      <c r="C21" s="20"/>
      <c r="D21" s="20"/>
      <c r="E21" s="20"/>
    </row>
    <row r="22" spans="2:5" ht="27" customHeight="1">
      <c r="B22" s="20"/>
      <c r="C22" s="20"/>
      <c r="D22" s="20"/>
      <c r="E22" s="20"/>
    </row>
    <row r="23" spans="2:5" ht="27" customHeight="1">
      <c r="B23" s="20"/>
      <c r="C23" s="20"/>
      <c r="D23" s="20"/>
      <c r="E23" s="20"/>
    </row>
    <row r="24" spans="2:5" ht="27" customHeight="1">
      <c r="B24" s="20"/>
      <c r="C24" s="20"/>
      <c r="D24" s="20"/>
      <c r="E24" s="20"/>
    </row>
    <row r="25" spans="2:5" ht="27" customHeight="1">
      <c r="B25" s="20"/>
      <c r="C25" s="18"/>
      <c r="D25" s="18"/>
      <c r="E25" s="20"/>
    </row>
    <row r="26" spans="2:5" ht="27" customHeight="1">
      <c r="B26" s="20"/>
      <c r="C26" s="18"/>
      <c r="D26" s="18"/>
      <c r="E26" s="18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</sheetData>
  <sheetProtection/>
  <conditionalFormatting sqref="C4:C7">
    <cfRule type="cellIs" priority="1" dxfId="0" operator="equal" stopIfTrue="1">
      <formula>0</formula>
    </cfRule>
  </conditionalFormatting>
  <printOptions/>
  <pageMargins left="0.43" right="0.2" top="0.45" bottom="0.5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Nilsson</dc:creator>
  <cp:keywords/>
  <dc:description/>
  <cp:lastModifiedBy>Torgny Wiege</cp:lastModifiedBy>
  <cp:lastPrinted>2014-02-20T11:43:43Z</cp:lastPrinted>
  <dcterms:created xsi:type="dcterms:W3CDTF">1999-09-04T14:13:26Z</dcterms:created>
  <dcterms:modified xsi:type="dcterms:W3CDTF">2014-02-20T15:39:01Z</dcterms:modified>
  <cp:category/>
  <cp:version/>
  <cp:contentType/>
  <cp:contentStatus/>
</cp:coreProperties>
</file>