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 activeTab="3"/>
  </bookViews>
  <sheets>
    <sheet name="Spelarstatistik" sheetId="1" r:id="rId1"/>
    <sheet name="Matchstatistik" sheetId="2" r:id="rId2"/>
    <sheet name="Enskilt" sheetId="3" r:id="rId3"/>
    <sheet name="Maratonlista" sheetId="4" r:id="rId4"/>
    <sheet name="Busligan" sheetId="6" r:id="rId5"/>
  </sheets>
  <definedNames>
    <definedName name="_xlnm.Print_Area" localSheetId="0">Spelarstatistik!$A$1:$R$34</definedName>
  </definedNames>
  <calcPr calcId="125725"/>
</workbook>
</file>

<file path=xl/calcChain.xml><?xml version="1.0" encoding="utf-8"?>
<calcChain xmlns="http://schemas.openxmlformats.org/spreadsheetml/2006/main">
  <c r="G178" i="4"/>
  <c r="G132"/>
  <c r="G128"/>
  <c r="G129"/>
  <c r="G120"/>
  <c r="G104"/>
  <c r="G5"/>
  <c r="G6"/>
  <c r="G7"/>
  <c r="G8"/>
  <c r="G9"/>
  <c r="G10"/>
  <c r="G11"/>
  <c r="G12"/>
  <c r="G13"/>
  <c r="G14"/>
  <c r="G15"/>
  <c r="G16"/>
  <c r="G17"/>
  <c r="G18"/>
  <c r="G19"/>
  <c r="G23"/>
  <c r="G25"/>
  <c r="G26"/>
  <c r="G27"/>
  <c r="G20"/>
  <c r="G21"/>
  <c r="G22"/>
  <c r="G24"/>
  <c r="G31"/>
  <c r="G30"/>
  <c r="G32"/>
  <c r="G28"/>
  <c r="G33"/>
  <c r="G35"/>
  <c r="G34"/>
  <c r="G29"/>
  <c r="G36"/>
  <c r="G37"/>
  <c r="G38"/>
  <c r="G39"/>
  <c r="G40"/>
  <c r="G41"/>
  <c r="G42"/>
  <c r="G43"/>
  <c r="G45"/>
  <c r="G46"/>
  <c r="G47"/>
  <c r="G50"/>
  <c r="G51"/>
  <c r="G52"/>
  <c r="G53"/>
  <c r="G54"/>
  <c r="G44"/>
  <c r="G49"/>
  <c r="G48"/>
  <c r="G56"/>
  <c r="G57"/>
  <c r="G58"/>
  <c r="G55"/>
  <c r="G61"/>
  <c r="G62"/>
  <c r="G64"/>
  <c r="G59"/>
  <c r="G66"/>
  <c r="G67"/>
  <c r="G68"/>
  <c r="G65"/>
  <c r="G69"/>
  <c r="G70"/>
  <c r="G72"/>
  <c r="G60"/>
  <c r="G73"/>
  <c r="G63"/>
  <c r="G74"/>
  <c r="G75"/>
  <c r="G76"/>
  <c r="G77"/>
  <c r="G71"/>
  <c r="G78"/>
  <c r="G81"/>
  <c r="G82"/>
  <c r="G83"/>
  <c r="G84"/>
  <c r="G85"/>
  <c r="G86"/>
  <c r="G88"/>
  <c r="G89"/>
  <c r="G91"/>
  <c r="G92"/>
  <c r="G93"/>
  <c r="G94"/>
  <c r="G95"/>
  <c r="G96"/>
  <c r="G97"/>
  <c r="G98"/>
  <c r="G99"/>
  <c r="G100"/>
  <c r="G101"/>
  <c r="G102"/>
  <c r="G103"/>
  <c r="G105"/>
  <c r="G106"/>
  <c r="G108"/>
  <c r="G109"/>
  <c r="G79"/>
  <c r="G110"/>
  <c r="G111"/>
  <c r="G113"/>
  <c r="G114"/>
  <c r="G87"/>
  <c r="G116"/>
  <c r="G117"/>
  <c r="G118"/>
  <c r="G119"/>
  <c r="G80"/>
  <c r="G121"/>
  <c r="G122"/>
  <c r="G90"/>
  <c r="G123"/>
  <c r="G124"/>
  <c r="G125"/>
  <c r="G126"/>
  <c r="G127"/>
  <c r="G130"/>
  <c r="G131"/>
  <c r="G133"/>
  <c r="G134"/>
  <c r="G135"/>
  <c r="G136"/>
  <c r="G112"/>
  <c r="G137"/>
  <c r="G138"/>
  <c r="G139"/>
  <c r="G140"/>
  <c r="G141"/>
  <c r="G142"/>
  <c r="G143"/>
  <c r="G144"/>
  <c r="G107"/>
  <c r="G145"/>
  <c r="G146"/>
  <c r="G147"/>
  <c r="G148"/>
  <c r="G149"/>
  <c r="G150"/>
  <c r="G151"/>
  <c r="G152"/>
  <c r="G153"/>
  <c r="G154"/>
  <c r="G155"/>
  <c r="G156"/>
  <c r="G157"/>
  <c r="G159"/>
  <c r="G158"/>
  <c r="G160"/>
  <c r="G161"/>
  <c r="G162"/>
  <c r="G163"/>
  <c r="G164"/>
  <c r="G165"/>
  <c r="G166"/>
  <c r="G115"/>
  <c r="G167"/>
  <c r="G168"/>
  <c r="G169"/>
  <c r="G170"/>
  <c r="G171"/>
  <c r="G172"/>
  <c r="G173"/>
  <c r="G174"/>
  <c r="G175"/>
  <c r="G176"/>
  <c r="G177"/>
  <c r="G4"/>
  <c r="P4" i="1"/>
  <c r="P7"/>
  <c r="P5"/>
  <c r="P8"/>
  <c r="P9"/>
  <c r="P6"/>
  <c r="P14"/>
  <c r="P15"/>
  <c r="P13"/>
  <c r="P16"/>
  <c r="P18"/>
  <c r="P11"/>
  <c r="P12"/>
  <c r="P17"/>
  <c r="P26"/>
  <c r="P24"/>
  <c r="P22"/>
  <c r="P25"/>
  <c r="P28"/>
  <c r="P20"/>
  <c r="P30"/>
  <c r="P23"/>
  <c r="P27"/>
  <c r="P31"/>
  <c r="P19"/>
  <c r="P21"/>
  <c r="P10"/>
  <c r="P32"/>
  <c r="P33"/>
  <c r="P29"/>
  <c r="P34"/>
  <c r="O4"/>
  <c r="O7"/>
  <c r="O5"/>
  <c r="O8"/>
  <c r="O9"/>
  <c r="O6"/>
  <c r="O14"/>
  <c r="O15"/>
  <c r="O13"/>
  <c r="O16"/>
  <c r="O18"/>
  <c r="O11"/>
  <c r="O12"/>
  <c r="O17"/>
  <c r="O26"/>
  <c r="O24"/>
  <c r="O22"/>
  <c r="O25"/>
  <c r="O28"/>
  <c r="O20"/>
  <c r="O30"/>
  <c r="O23"/>
  <c r="O27"/>
  <c r="O31"/>
  <c r="O19"/>
  <c r="O21"/>
  <c r="O10"/>
  <c r="O32"/>
  <c r="O33"/>
  <c r="O29"/>
  <c r="O34"/>
  <c r="O3"/>
  <c r="N4"/>
  <c r="N7"/>
  <c r="N5"/>
  <c r="N8"/>
  <c r="N9"/>
  <c r="N6"/>
  <c r="N14"/>
  <c r="N15"/>
  <c r="N13"/>
  <c r="N16"/>
  <c r="N18"/>
  <c r="N11"/>
  <c r="N12"/>
  <c r="N17"/>
  <c r="N26"/>
  <c r="N24"/>
  <c r="N22"/>
  <c r="N25"/>
  <c r="N28"/>
  <c r="N20"/>
  <c r="N30"/>
  <c r="N23"/>
  <c r="N27"/>
  <c r="N31"/>
  <c r="N19"/>
  <c r="N21"/>
  <c r="N10"/>
  <c r="N32"/>
  <c r="N33"/>
  <c r="N29"/>
  <c r="N34"/>
  <c r="P3"/>
  <c r="N3"/>
  <c r="C10" i="2"/>
  <c r="D10"/>
  <c r="E10"/>
  <c r="F10"/>
  <c r="G10"/>
  <c r="B10"/>
  <c r="H3"/>
  <c r="H4"/>
  <c r="H5"/>
  <c r="H6"/>
  <c r="H2"/>
  <c r="C8"/>
  <c r="D8"/>
  <c r="E8"/>
  <c r="F8"/>
  <c r="G8"/>
  <c r="B8"/>
  <c r="H10"/>
  <c r="H8"/>
</calcChain>
</file>

<file path=xl/comments1.xml><?xml version="1.0" encoding="utf-8"?>
<comments xmlns="http://schemas.openxmlformats.org/spreadsheetml/2006/main">
  <authors>
    <author>Susanne</author>
  </authors>
  <commentList>
    <comment ref="F8" authorId="0">
      <text>
        <r>
          <rPr>
            <sz val="9"/>
            <color indexed="81"/>
            <rFont val="Tahoma"/>
            <family val="2"/>
          </rPr>
          <t xml:space="preserve">Två matcher i U-lagsserien vanns på w.o. Därmed sex mål mindre noterat för målskyttarna.
</t>
        </r>
      </text>
    </comment>
  </commentList>
</comments>
</file>

<file path=xl/sharedStrings.xml><?xml version="1.0" encoding="utf-8"?>
<sst xmlns="http://schemas.openxmlformats.org/spreadsheetml/2006/main" count="548" uniqueCount="268">
  <si>
    <t>Michelle Lidberg</t>
  </si>
  <si>
    <t>My Malmborg</t>
  </si>
  <si>
    <t>Madeleine Lidberg</t>
  </si>
  <si>
    <t>Johanna Lindén</t>
  </si>
  <si>
    <t>Matcher</t>
  </si>
  <si>
    <t>Mål</t>
  </si>
  <si>
    <t>Assist</t>
  </si>
  <si>
    <t>Hanna Larsson</t>
  </si>
  <si>
    <t>Emma Andersson</t>
  </si>
  <si>
    <t>Johanna Wallin</t>
  </si>
  <si>
    <t>Matilda Fening-Sönnichsen</t>
  </si>
  <si>
    <t>Sophia Sandberg</t>
  </si>
  <si>
    <t>Erica Ekelund</t>
  </si>
  <si>
    <t>Linnea Andersson</t>
  </si>
  <si>
    <t>Hannah Lindstam Andersson</t>
  </si>
  <si>
    <t>Felicia Petersson</t>
  </si>
  <si>
    <t>Emma Stuhr</t>
  </si>
  <si>
    <t>Spelare</t>
  </si>
  <si>
    <t>Daphne Jutwreten</t>
  </si>
  <si>
    <t>Heidi Johansson</t>
  </si>
  <si>
    <t>Avser</t>
  </si>
  <si>
    <t>Spelade</t>
  </si>
  <si>
    <t>Vunna</t>
  </si>
  <si>
    <t>Oavgjorda</t>
  </si>
  <si>
    <t>Förlorade</t>
  </si>
  <si>
    <t>+</t>
  </si>
  <si>
    <t xml:space="preserve"> -</t>
  </si>
  <si>
    <t>Poäng</t>
  </si>
  <si>
    <t>Träningsmatch A</t>
  </si>
  <si>
    <t>Träningsmatch U</t>
  </si>
  <si>
    <t>YA-cup</t>
  </si>
  <si>
    <t>Serie A-lag</t>
  </si>
  <si>
    <t>Serie U-lag</t>
  </si>
  <si>
    <t>Totalt</t>
  </si>
  <si>
    <t>Tävlingsmatcher</t>
  </si>
  <si>
    <t>Thea Andersson</t>
  </si>
  <si>
    <t>Elin Larsson</t>
  </si>
  <si>
    <t>Desirée Carlsson</t>
  </si>
  <si>
    <t>Amanda Rohlin</t>
  </si>
  <si>
    <t>Lina Nilsson</t>
  </si>
  <si>
    <t>Moa Olsson</t>
  </si>
  <si>
    <t>Stina Andersson</t>
  </si>
  <si>
    <t>Antonia Hammer</t>
  </si>
  <si>
    <t>Maria Bundy</t>
  </si>
  <si>
    <t>Cassandra Nilsson</t>
  </si>
  <si>
    <t>Mikaela Lidberg</t>
  </si>
  <si>
    <t>Matchtyp</t>
  </si>
  <si>
    <t>Totalt 2012</t>
  </si>
  <si>
    <t>YA-cupen</t>
  </si>
  <si>
    <t>DU Division 2 sydöstra</t>
  </si>
  <si>
    <t>DA Division 3 södra</t>
  </si>
  <si>
    <t>Liselott Nilsson</t>
  </si>
  <si>
    <t>Hanna Ferngård</t>
  </si>
  <si>
    <t>Mathilda Persson</t>
  </si>
  <si>
    <t>Malin Andersson</t>
  </si>
  <si>
    <t xml:space="preserve">Träningsmatcher </t>
  </si>
  <si>
    <t>Nellie Jönsson</t>
  </si>
  <si>
    <t>Plac.</t>
  </si>
  <si>
    <t>Förnamn</t>
  </si>
  <si>
    <t>Efternamn</t>
  </si>
  <si>
    <t>Helen "Lelle"</t>
  </si>
  <si>
    <t>Olsson</t>
  </si>
  <si>
    <t>Yvonne</t>
  </si>
  <si>
    <t>Svensson</t>
  </si>
  <si>
    <t>Therese</t>
  </si>
  <si>
    <t>Ingelström</t>
  </si>
  <si>
    <t>Kerstin</t>
  </si>
  <si>
    <t>Persson</t>
  </si>
  <si>
    <t>Annika</t>
  </si>
  <si>
    <t>Jeppsson</t>
  </si>
  <si>
    <t>Linda</t>
  </si>
  <si>
    <t>Bengtsson</t>
  </si>
  <si>
    <t>Emma</t>
  </si>
  <si>
    <t>Andersson</t>
  </si>
  <si>
    <t>Monica</t>
  </si>
  <si>
    <t>Dahlin</t>
  </si>
  <si>
    <t>Marianne</t>
  </si>
  <si>
    <t>Ingela</t>
  </si>
  <si>
    <t>Lasson</t>
  </si>
  <si>
    <t>Anneli</t>
  </si>
  <si>
    <t>Björk</t>
  </si>
  <si>
    <t>Emelie</t>
  </si>
  <si>
    <t>Larsson</t>
  </si>
  <si>
    <t>Jill</t>
  </si>
  <si>
    <t>Helen</t>
  </si>
  <si>
    <t>Johansson</t>
  </si>
  <si>
    <t>Camilla</t>
  </si>
  <si>
    <t>Broman</t>
  </si>
  <si>
    <t>Karin</t>
  </si>
  <si>
    <t>Hall</t>
  </si>
  <si>
    <t>Sara</t>
  </si>
  <si>
    <t>Cecilia</t>
  </si>
  <si>
    <t>Dahlqvist</t>
  </si>
  <si>
    <t>Josefin</t>
  </si>
  <si>
    <t>Madeleine</t>
  </si>
  <si>
    <t>Lidberg</t>
  </si>
  <si>
    <t>Michelle</t>
  </si>
  <si>
    <t>Liselott</t>
  </si>
  <si>
    <t>Nilsson</t>
  </si>
  <si>
    <t>Daphne</t>
  </si>
  <si>
    <t>Jutwreten</t>
  </si>
  <si>
    <t>Madelene</t>
  </si>
  <si>
    <t>Casandra</t>
  </si>
  <si>
    <t>Malmgren</t>
  </si>
  <si>
    <t>Matilda</t>
  </si>
  <si>
    <t>Fening-Sönnichsen</t>
  </si>
  <si>
    <t>Persson "K" Westerdahl</t>
  </si>
  <si>
    <t>Maria</t>
  </si>
  <si>
    <t>Rosengren</t>
  </si>
  <si>
    <t>Mikaela</t>
  </si>
  <si>
    <t>Hanna</t>
  </si>
  <si>
    <t>Kim</t>
  </si>
  <si>
    <t>Rasmussen</t>
  </si>
  <si>
    <t>Erika</t>
  </si>
  <si>
    <t>Helweg-Andersen</t>
  </si>
  <si>
    <t>Caroline</t>
  </si>
  <si>
    <t>Sapna</t>
  </si>
  <si>
    <t>Katrin</t>
  </si>
  <si>
    <t>Eliasson/Nilsson</t>
  </si>
  <si>
    <t>Marie-Louise</t>
  </si>
  <si>
    <t>Knutsson</t>
  </si>
  <si>
    <t>Lundkvist</t>
  </si>
  <si>
    <t>Gabriella</t>
  </si>
  <si>
    <t>Carlsson</t>
  </si>
  <si>
    <t>Martina</t>
  </si>
  <si>
    <t>Bjerkhagen</t>
  </si>
  <si>
    <t>Sandy</t>
  </si>
  <si>
    <t>Ljunggren</t>
  </si>
  <si>
    <t>Ann-Sofie</t>
  </si>
  <si>
    <t>Emilia</t>
  </si>
  <si>
    <t>Sandberg</t>
  </si>
  <si>
    <t>Linn</t>
  </si>
  <si>
    <t>Sofie</t>
  </si>
  <si>
    <t>Wester</t>
  </si>
  <si>
    <t>Mari</t>
  </si>
  <si>
    <t>Sophia</t>
  </si>
  <si>
    <t>Desirée</t>
  </si>
  <si>
    <t>Johanna</t>
  </si>
  <si>
    <t>Lindén</t>
  </si>
  <si>
    <t>Hansson</t>
  </si>
  <si>
    <t>Petra</t>
  </si>
  <si>
    <t>Källström</t>
  </si>
  <si>
    <t>Wallin</t>
  </si>
  <si>
    <t>Henrysson</t>
  </si>
  <si>
    <t>Jasmine</t>
  </si>
  <si>
    <t>Karlsson</t>
  </si>
  <si>
    <t>My</t>
  </si>
  <si>
    <t>Mamlborg-Pettersson</t>
  </si>
  <si>
    <t>Alexandra</t>
  </si>
  <si>
    <t>Bondesson</t>
  </si>
  <si>
    <t>Sjunnesson</t>
  </si>
  <si>
    <t>Bundy</t>
  </si>
  <si>
    <t>Josefine</t>
  </si>
  <si>
    <t>Rydle</t>
  </si>
  <si>
    <t>Persson "S"</t>
  </si>
  <si>
    <t>Christine</t>
  </si>
  <si>
    <t>Thuresson</t>
  </si>
  <si>
    <t>Thea</t>
  </si>
  <si>
    <t>Malm</t>
  </si>
  <si>
    <t>Lina</t>
  </si>
  <si>
    <t>Lundell</t>
  </si>
  <si>
    <t>Weber</t>
  </si>
  <si>
    <t>Bengtsson d.y.</t>
  </si>
  <si>
    <t>Malin</t>
  </si>
  <si>
    <t>Elin</t>
  </si>
  <si>
    <t>Gustafsson</t>
  </si>
  <si>
    <t>Vendela</t>
  </si>
  <si>
    <t>Starfelt</t>
  </si>
  <si>
    <t>Nicole</t>
  </si>
  <si>
    <t>Antonia</t>
  </si>
  <si>
    <t>Jönsson</t>
  </si>
  <si>
    <t>Hansen</t>
  </si>
  <si>
    <t>Olsson (Hammenhög)</t>
  </si>
  <si>
    <t>Nerman</t>
  </si>
  <si>
    <t xml:space="preserve">Nike </t>
  </si>
  <si>
    <t>Olovsson</t>
  </si>
  <si>
    <t>Sari</t>
  </si>
  <si>
    <t>Hinterleithner</t>
  </si>
  <si>
    <t>Amanda</t>
  </si>
  <si>
    <t>Ann</t>
  </si>
  <si>
    <t>Veronica</t>
  </si>
  <si>
    <t>Holmgren</t>
  </si>
  <si>
    <t>Jennie</t>
  </si>
  <si>
    <t>Cornelia</t>
  </si>
  <si>
    <t>June</t>
  </si>
  <si>
    <t>Marita</t>
  </si>
  <si>
    <t>Lönnborn</t>
  </si>
  <si>
    <t>Suzanna</t>
  </si>
  <si>
    <t>Linnea</t>
  </si>
  <si>
    <t>Alema</t>
  </si>
  <si>
    <t>Zlomuzica</t>
  </si>
  <si>
    <t>Pauline</t>
  </si>
  <si>
    <t>Lennartsson</t>
  </si>
  <si>
    <t>Lundquist</t>
  </si>
  <si>
    <t>Paula</t>
  </si>
  <si>
    <t>Stina</t>
  </si>
  <si>
    <t>Diana</t>
  </si>
  <si>
    <t>Larsen-Simonsen</t>
  </si>
  <si>
    <t>Veronika</t>
  </si>
  <si>
    <t>Felicia</t>
  </si>
  <si>
    <t>Petersson</t>
  </si>
  <si>
    <t>Victoria</t>
  </si>
  <si>
    <t>Windmil</t>
  </si>
  <si>
    <t>Lindqvist</t>
  </si>
  <si>
    <t>Christina</t>
  </si>
  <si>
    <t>Natahlie</t>
  </si>
  <si>
    <t>Tarland</t>
  </si>
  <si>
    <t>Julia</t>
  </si>
  <si>
    <t>Ferngård</t>
  </si>
  <si>
    <t>Louise</t>
  </si>
  <si>
    <t>Kristioffersson</t>
  </si>
  <si>
    <t>Carina</t>
  </si>
  <si>
    <t>Nathalie</t>
  </si>
  <si>
    <t>Erica</t>
  </si>
  <si>
    <t>Ekelund</t>
  </si>
  <si>
    <t>Anna</t>
  </si>
  <si>
    <t>Frida</t>
  </si>
  <si>
    <t>Kempe</t>
  </si>
  <si>
    <t>Titti</t>
  </si>
  <si>
    <t>Ekwall</t>
  </si>
  <si>
    <t xml:space="preserve">Emma </t>
  </si>
  <si>
    <t>Stuhr</t>
  </si>
  <si>
    <t>Ann-Louise</t>
  </si>
  <si>
    <t>Lindstrand</t>
  </si>
  <si>
    <t>Anne-Mie</t>
  </si>
  <si>
    <t>Göransson</t>
  </si>
  <si>
    <t>Åkerman</t>
  </si>
  <si>
    <t>Eriksson</t>
  </si>
  <si>
    <t>Susanne</t>
  </si>
  <si>
    <t>Holmström</t>
  </si>
  <si>
    <t>Sandra</t>
  </si>
  <si>
    <t>Piledahl</t>
  </si>
  <si>
    <t>Gunnel</t>
  </si>
  <si>
    <t>Holm</t>
  </si>
  <si>
    <t>Mathilda</t>
  </si>
  <si>
    <t>Karolina</t>
  </si>
  <si>
    <t>Moa</t>
  </si>
  <si>
    <t>Beatriz</t>
  </si>
  <si>
    <t>Jessica</t>
  </si>
  <si>
    <t>Schön</t>
  </si>
  <si>
    <t>Heidie</t>
  </si>
  <si>
    <t>Robina</t>
  </si>
  <si>
    <t>Floge</t>
  </si>
  <si>
    <t>Jacobsson</t>
  </si>
  <si>
    <t>Rabzelj</t>
  </si>
  <si>
    <t>Pia</t>
  </si>
  <si>
    <t>Hilde</t>
  </si>
  <si>
    <t>Lindeke</t>
  </si>
  <si>
    <t>Marie</t>
  </si>
  <si>
    <t>Walfridsson</t>
  </si>
  <si>
    <t>Anette</t>
  </si>
  <si>
    <t>2012 vår</t>
  </si>
  <si>
    <t>Rohlin</t>
  </si>
  <si>
    <t>Lindstam Andersson</t>
  </si>
  <si>
    <t>Hannah</t>
  </si>
  <si>
    <t xml:space="preserve">Moa </t>
  </si>
  <si>
    <t>Nellie</t>
  </si>
  <si>
    <t>Hammer</t>
  </si>
  <si>
    <t xml:space="preserve">Matchstatistik Köpingebro IF, Damer </t>
  </si>
  <si>
    <t xml:space="preserve">Totalt </t>
  </si>
  <si>
    <t>Gula kort</t>
  </si>
  <si>
    <t>Röda kort</t>
  </si>
  <si>
    <t>Serie</t>
  </si>
  <si>
    <t>Madde</t>
  </si>
  <si>
    <t>Div. 3</t>
  </si>
  <si>
    <t>DU Div. 2</t>
  </si>
  <si>
    <t>Misse</t>
  </si>
  <si>
    <t>Casse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</si>
</sst>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0" borderId="0" xfId="0" applyNumberFormat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2" borderId="3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3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1" fillId="0" borderId="14" xfId="0" applyFont="1" applyBorder="1"/>
    <xf numFmtId="0" fontId="2" fillId="0" borderId="16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13" xfId="0" applyFont="1" applyBorder="1"/>
    <xf numFmtId="0" fontId="7" fillId="0" borderId="1" xfId="0" applyFont="1" applyBorder="1"/>
    <xf numFmtId="0" fontId="0" fillId="0" borderId="1" xfId="0" applyBorder="1"/>
    <xf numFmtId="0" fontId="0" fillId="3" borderId="1" xfId="0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5" fillId="0" borderId="1" xfId="0" applyFont="1" applyBorder="1"/>
    <xf numFmtId="0" fontId="5" fillId="0" borderId="2" xfId="0" applyFont="1" applyBorder="1"/>
    <xf numFmtId="0" fontId="4" fillId="3" borderId="3" xfId="0" applyFont="1" applyFill="1" applyBorder="1"/>
    <xf numFmtId="0" fontId="4" fillId="4" borderId="3" xfId="0" applyFont="1" applyFill="1" applyBorder="1"/>
    <xf numFmtId="0" fontId="3" fillId="5" borderId="3" xfId="0" applyFont="1" applyFill="1" applyBorder="1"/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zoomScaleNormal="100" workbookViewId="0">
      <selection activeCell="N18" sqref="N18"/>
    </sheetView>
  </sheetViews>
  <sheetFormatPr defaultRowHeight="15"/>
  <cols>
    <col min="1" max="1" width="18.5703125" bestFit="1" customWidth="1"/>
    <col min="2" max="2" width="9.28515625" bestFit="1" customWidth="1"/>
    <col min="3" max="3" width="6.28515625" customWidth="1"/>
    <col min="4" max="4" width="6.42578125" bestFit="1" customWidth="1"/>
    <col min="5" max="5" width="9.28515625" bestFit="1" customWidth="1"/>
    <col min="6" max="6" width="6.85546875" customWidth="1"/>
    <col min="7" max="7" width="6.42578125" bestFit="1" customWidth="1"/>
    <col min="8" max="8" width="9.28515625" bestFit="1" customWidth="1"/>
    <col min="9" max="9" width="6.7109375" customWidth="1"/>
    <col min="10" max="10" width="6.42578125" bestFit="1" customWidth="1"/>
    <col min="11" max="11" width="9.28515625" bestFit="1" customWidth="1"/>
    <col min="12" max="12" width="6.5703125" customWidth="1"/>
    <col min="13" max="13" width="6.42578125" bestFit="1" customWidth="1"/>
    <col min="14" max="14" width="9.28515625" bestFit="1" customWidth="1"/>
    <col min="15" max="15" width="7" customWidth="1"/>
    <col min="16" max="16" width="9.85546875" bestFit="1" customWidth="1"/>
    <col min="18" max="18" width="13.7109375" bestFit="1" customWidth="1"/>
  </cols>
  <sheetData>
    <row r="1" spans="1:18" ht="16.5" thickBot="1">
      <c r="A1" s="59" t="s">
        <v>46</v>
      </c>
      <c r="B1" s="66" t="s">
        <v>55</v>
      </c>
      <c r="C1" s="67"/>
      <c r="D1" s="68"/>
      <c r="E1" s="66" t="s">
        <v>48</v>
      </c>
      <c r="F1" s="67"/>
      <c r="G1" s="68"/>
      <c r="H1" s="66" t="s">
        <v>50</v>
      </c>
      <c r="I1" s="67"/>
      <c r="J1" s="68"/>
      <c r="K1" s="66" t="s">
        <v>49</v>
      </c>
      <c r="L1" s="67"/>
      <c r="M1" s="68"/>
      <c r="N1" s="66" t="s">
        <v>47</v>
      </c>
      <c r="O1" s="67"/>
      <c r="P1" s="68"/>
    </row>
    <row r="2" spans="1:18" ht="16.5" thickBot="1">
      <c r="A2" s="4" t="s">
        <v>17</v>
      </c>
      <c r="B2" s="4" t="s">
        <v>4</v>
      </c>
      <c r="C2" s="4" t="s">
        <v>5</v>
      </c>
      <c r="D2" s="4" t="s">
        <v>6</v>
      </c>
      <c r="E2" s="4" t="s">
        <v>4</v>
      </c>
      <c r="F2" s="4" t="s">
        <v>5</v>
      </c>
      <c r="G2" s="4" t="s">
        <v>6</v>
      </c>
      <c r="H2" s="4" t="s">
        <v>4</v>
      </c>
      <c r="I2" s="4" t="s">
        <v>5</v>
      </c>
      <c r="J2" s="4" t="s">
        <v>6</v>
      </c>
      <c r="K2" s="4" t="s">
        <v>4</v>
      </c>
      <c r="L2" s="4" t="s">
        <v>5</v>
      </c>
      <c r="M2" s="4" t="s">
        <v>6</v>
      </c>
      <c r="N2" s="4" t="s">
        <v>4</v>
      </c>
      <c r="O2" s="4" t="s">
        <v>5</v>
      </c>
      <c r="P2" s="4" t="s">
        <v>6</v>
      </c>
      <c r="R2" s="1"/>
    </row>
    <row r="3" spans="1:18" ht="15.75">
      <c r="A3" s="26" t="s">
        <v>1</v>
      </c>
      <c r="B3" s="31">
        <v>6</v>
      </c>
      <c r="C3" s="32">
        <v>13</v>
      </c>
      <c r="D3" s="33">
        <v>2</v>
      </c>
      <c r="E3" s="31">
        <v>4</v>
      </c>
      <c r="F3" s="32">
        <v>7</v>
      </c>
      <c r="G3" s="33">
        <v>2</v>
      </c>
      <c r="H3" s="31">
        <v>12</v>
      </c>
      <c r="I3" s="32">
        <v>20</v>
      </c>
      <c r="J3" s="33">
        <v>4</v>
      </c>
      <c r="K3" s="31">
        <v>0</v>
      </c>
      <c r="L3" s="32">
        <v>0</v>
      </c>
      <c r="M3" s="33">
        <v>0</v>
      </c>
      <c r="N3" s="31">
        <f t="shared" ref="N3:N34" si="0">B3+E3+H3+K3</f>
        <v>22</v>
      </c>
      <c r="O3" s="32">
        <f t="shared" ref="O3:O34" si="1">C3+F3+I3+L3</f>
        <v>40</v>
      </c>
      <c r="P3" s="33">
        <f t="shared" ref="P3:P34" si="2">D3+G3+J3+M3</f>
        <v>8</v>
      </c>
    </row>
    <row r="4" spans="1:18" ht="15.75">
      <c r="A4" s="27" t="s">
        <v>0</v>
      </c>
      <c r="B4" s="34">
        <v>3</v>
      </c>
      <c r="C4" s="2">
        <v>5</v>
      </c>
      <c r="D4" s="35">
        <v>0</v>
      </c>
      <c r="E4" s="34">
        <v>4</v>
      </c>
      <c r="F4" s="2">
        <v>4</v>
      </c>
      <c r="G4" s="35">
        <v>5</v>
      </c>
      <c r="H4" s="34">
        <v>12</v>
      </c>
      <c r="I4" s="2">
        <v>9</v>
      </c>
      <c r="J4" s="35">
        <v>5</v>
      </c>
      <c r="K4" s="34">
        <v>0</v>
      </c>
      <c r="L4" s="2">
        <v>0</v>
      </c>
      <c r="M4" s="35">
        <v>0</v>
      </c>
      <c r="N4" s="42">
        <f t="shared" si="0"/>
        <v>19</v>
      </c>
      <c r="O4" s="3">
        <f t="shared" si="1"/>
        <v>18</v>
      </c>
      <c r="P4" s="43">
        <f t="shared" si="2"/>
        <v>10</v>
      </c>
    </row>
    <row r="5" spans="1:18" ht="15.75">
      <c r="A5" s="27" t="s">
        <v>2</v>
      </c>
      <c r="B5" s="34">
        <v>6</v>
      </c>
      <c r="C5" s="2">
        <v>4</v>
      </c>
      <c r="D5" s="35">
        <v>3</v>
      </c>
      <c r="E5" s="34">
        <v>4</v>
      </c>
      <c r="F5" s="2">
        <v>2</v>
      </c>
      <c r="G5" s="35">
        <v>2</v>
      </c>
      <c r="H5" s="34">
        <v>12</v>
      </c>
      <c r="I5" s="2">
        <v>4</v>
      </c>
      <c r="J5" s="35">
        <v>10</v>
      </c>
      <c r="K5" s="34">
        <v>0</v>
      </c>
      <c r="L5" s="2">
        <v>0</v>
      </c>
      <c r="M5" s="35">
        <v>0</v>
      </c>
      <c r="N5" s="42">
        <f t="shared" si="0"/>
        <v>22</v>
      </c>
      <c r="O5" s="3">
        <f t="shared" si="1"/>
        <v>10</v>
      </c>
      <c r="P5" s="43">
        <f t="shared" si="2"/>
        <v>15</v>
      </c>
    </row>
    <row r="6" spans="1:18" ht="15.75">
      <c r="A6" s="27" t="s">
        <v>3</v>
      </c>
      <c r="B6" s="34">
        <v>6</v>
      </c>
      <c r="C6" s="2">
        <v>1</v>
      </c>
      <c r="D6" s="35">
        <v>4</v>
      </c>
      <c r="E6" s="34">
        <v>4</v>
      </c>
      <c r="F6" s="2">
        <v>1</v>
      </c>
      <c r="G6" s="35">
        <v>0</v>
      </c>
      <c r="H6" s="34">
        <v>10</v>
      </c>
      <c r="I6" s="2">
        <v>1</v>
      </c>
      <c r="J6" s="35">
        <v>1</v>
      </c>
      <c r="K6" s="34">
        <v>1</v>
      </c>
      <c r="L6" s="2">
        <v>6</v>
      </c>
      <c r="M6" s="35">
        <v>1</v>
      </c>
      <c r="N6" s="42">
        <f t="shared" si="0"/>
        <v>21</v>
      </c>
      <c r="O6" s="3">
        <f t="shared" si="1"/>
        <v>9</v>
      </c>
      <c r="P6" s="43">
        <f t="shared" si="2"/>
        <v>6</v>
      </c>
    </row>
    <row r="7" spans="1:18" ht="15.75">
      <c r="A7" s="27" t="s">
        <v>8</v>
      </c>
      <c r="B7" s="34">
        <v>7</v>
      </c>
      <c r="C7" s="2">
        <v>4</v>
      </c>
      <c r="D7" s="35">
        <v>2</v>
      </c>
      <c r="E7" s="34">
        <v>3</v>
      </c>
      <c r="F7" s="2">
        <v>0</v>
      </c>
      <c r="G7" s="35">
        <v>0</v>
      </c>
      <c r="H7" s="34">
        <v>11</v>
      </c>
      <c r="I7" s="2">
        <v>0</v>
      </c>
      <c r="J7" s="35">
        <v>0</v>
      </c>
      <c r="K7" s="34">
        <v>6</v>
      </c>
      <c r="L7" s="2">
        <v>4</v>
      </c>
      <c r="M7" s="35">
        <v>8</v>
      </c>
      <c r="N7" s="42">
        <f t="shared" si="0"/>
        <v>27</v>
      </c>
      <c r="O7" s="3">
        <f t="shared" si="1"/>
        <v>8</v>
      </c>
      <c r="P7" s="43">
        <f t="shared" si="2"/>
        <v>10</v>
      </c>
    </row>
    <row r="8" spans="1:18" ht="31.5">
      <c r="A8" s="27" t="s">
        <v>10</v>
      </c>
      <c r="B8" s="34">
        <v>7</v>
      </c>
      <c r="C8" s="2">
        <v>2</v>
      </c>
      <c r="D8" s="35">
        <v>3</v>
      </c>
      <c r="E8" s="34">
        <v>4</v>
      </c>
      <c r="F8" s="2">
        <v>4</v>
      </c>
      <c r="G8" s="35">
        <v>3</v>
      </c>
      <c r="H8" s="34">
        <v>12</v>
      </c>
      <c r="I8" s="2">
        <v>1</v>
      </c>
      <c r="J8" s="35">
        <v>2</v>
      </c>
      <c r="K8" s="34">
        <v>2</v>
      </c>
      <c r="L8" s="2">
        <v>1</v>
      </c>
      <c r="M8" s="35">
        <v>0</v>
      </c>
      <c r="N8" s="42">
        <f t="shared" si="0"/>
        <v>25</v>
      </c>
      <c r="O8" s="3">
        <f t="shared" si="1"/>
        <v>8</v>
      </c>
      <c r="P8" s="43">
        <f t="shared" si="2"/>
        <v>8</v>
      </c>
    </row>
    <row r="9" spans="1:18" ht="15.75">
      <c r="A9" s="27" t="s">
        <v>9</v>
      </c>
      <c r="B9" s="34">
        <v>3</v>
      </c>
      <c r="C9" s="2">
        <v>2</v>
      </c>
      <c r="D9" s="35">
        <v>2</v>
      </c>
      <c r="E9" s="34">
        <v>1</v>
      </c>
      <c r="F9" s="2">
        <v>0</v>
      </c>
      <c r="G9" s="35">
        <v>0</v>
      </c>
      <c r="H9" s="34">
        <v>2</v>
      </c>
      <c r="I9" s="2">
        <v>0</v>
      </c>
      <c r="J9" s="35">
        <v>0</v>
      </c>
      <c r="K9" s="34">
        <v>4</v>
      </c>
      <c r="L9" s="2">
        <v>4</v>
      </c>
      <c r="M9" s="35">
        <v>3</v>
      </c>
      <c r="N9" s="42">
        <f t="shared" si="0"/>
        <v>10</v>
      </c>
      <c r="O9" s="3">
        <f t="shared" si="1"/>
        <v>6</v>
      </c>
      <c r="P9" s="43">
        <f t="shared" si="2"/>
        <v>5</v>
      </c>
    </row>
    <row r="10" spans="1:18" ht="15.75">
      <c r="A10" s="27" t="s">
        <v>36</v>
      </c>
      <c r="B10" s="34">
        <v>1</v>
      </c>
      <c r="C10" s="2">
        <v>0</v>
      </c>
      <c r="D10" s="35">
        <v>0</v>
      </c>
      <c r="E10" s="39">
        <v>1</v>
      </c>
      <c r="F10" s="25">
        <v>0</v>
      </c>
      <c r="G10" s="40">
        <v>0</v>
      </c>
      <c r="H10" s="39">
        <v>0</v>
      </c>
      <c r="I10" s="25">
        <v>0</v>
      </c>
      <c r="J10" s="40">
        <v>0</v>
      </c>
      <c r="K10" s="39">
        <v>7</v>
      </c>
      <c r="L10" s="25">
        <v>5</v>
      </c>
      <c r="M10" s="40">
        <v>1</v>
      </c>
      <c r="N10" s="42">
        <f t="shared" si="0"/>
        <v>9</v>
      </c>
      <c r="O10" s="3">
        <f t="shared" si="1"/>
        <v>5</v>
      </c>
      <c r="P10" s="43">
        <f t="shared" si="2"/>
        <v>1</v>
      </c>
    </row>
    <row r="11" spans="1:18" ht="15.75">
      <c r="A11" s="27" t="s">
        <v>13</v>
      </c>
      <c r="B11" s="34">
        <v>4</v>
      </c>
      <c r="C11" s="2">
        <v>1</v>
      </c>
      <c r="D11" s="35">
        <v>1</v>
      </c>
      <c r="E11" s="34">
        <v>4</v>
      </c>
      <c r="F11" s="2">
        <v>2</v>
      </c>
      <c r="G11" s="35">
        <v>0</v>
      </c>
      <c r="H11" s="34">
        <v>12</v>
      </c>
      <c r="I11" s="2">
        <v>1</v>
      </c>
      <c r="J11" s="35">
        <v>1</v>
      </c>
      <c r="K11" s="34">
        <v>0</v>
      </c>
      <c r="L11" s="2">
        <v>0</v>
      </c>
      <c r="M11" s="35">
        <v>0</v>
      </c>
      <c r="N11" s="42">
        <f t="shared" si="0"/>
        <v>20</v>
      </c>
      <c r="O11" s="3">
        <f t="shared" si="1"/>
        <v>4</v>
      </c>
      <c r="P11" s="43">
        <f t="shared" si="2"/>
        <v>2</v>
      </c>
    </row>
    <row r="12" spans="1:18" ht="31.5">
      <c r="A12" s="27" t="s">
        <v>14</v>
      </c>
      <c r="B12" s="34">
        <v>5</v>
      </c>
      <c r="C12" s="2">
        <v>1</v>
      </c>
      <c r="D12" s="35">
        <v>0</v>
      </c>
      <c r="E12" s="34">
        <v>2</v>
      </c>
      <c r="F12" s="2">
        <v>1</v>
      </c>
      <c r="G12" s="35">
        <v>0</v>
      </c>
      <c r="H12" s="34">
        <v>0</v>
      </c>
      <c r="I12" s="2">
        <v>0</v>
      </c>
      <c r="J12" s="35">
        <v>0</v>
      </c>
      <c r="K12" s="34">
        <v>6</v>
      </c>
      <c r="L12" s="2">
        <v>2</v>
      </c>
      <c r="M12" s="35">
        <v>2</v>
      </c>
      <c r="N12" s="42">
        <f t="shared" si="0"/>
        <v>13</v>
      </c>
      <c r="O12" s="3">
        <f t="shared" si="1"/>
        <v>4</v>
      </c>
      <c r="P12" s="43">
        <f t="shared" si="2"/>
        <v>2</v>
      </c>
    </row>
    <row r="13" spans="1:18" ht="15.75">
      <c r="A13" s="27" t="s">
        <v>15</v>
      </c>
      <c r="B13" s="34">
        <v>6</v>
      </c>
      <c r="C13" s="2">
        <v>1</v>
      </c>
      <c r="D13" s="35">
        <v>1</v>
      </c>
      <c r="E13" s="34">
        <v>3</v>
      </c>
      <c r="F13" s="2">
        <v>1</v>
      </c>
      <c r="G13" s="35">
        <v>1</v>
      </c>
      <c r="H13" s="34">
        <v>12</v>
      </c>
      <c r="I13" s="2">
        <v>1</v>
      </c>
      <c r="J13" s="35">
        <v>4</v>
      </c>
      <c r="K13" s="34">
        <v>0</v>
      </c>
      <c r="L13" s="2">
        <v>0</v>
      </c>
      <c r="M13" s="35">
        <v>0</v>
      </c>
      <c r="N13" s="42">
        <f t="shared" si="0"/>
        <v>21</v>
      </c>
      <c r="O13" s="3">
        <f t="shared" si="1"/>
        <v>3</v>
      </c>
      <c r="P13" s="43">
        <f t="shared" si="2"/>
        <v>6</v>
      </c>
    </row>
    <row r="14" spans="1:18" ht="15.75">
      <c r="A14" s="27" t="s">
        <v>12</v>
      </c>
      <c r="B14" s="34">
        <v>4</v>
      </c>
      <c r="C14" s="2">
        <v>2</v>
      </c>
      <c r="D14" s="35">
        <v>1</v>
      </c>
      <c r="E14" s="34">
        <v>0</v>
      </c>
      <c r="F14" s="2">
        <v>0</v>
      </c>
      <c r="G14" s="35">
        <v>0</v>
      </c>
      <c r="H14" s="34">
        <v>2</v>
      </c>
      <c r="I14" s="2">
        <v>0</v>
      </c>
      <c r="J14" s="35">
        <v>2</v>
      </c>
      <c r="K14" s="34">
        <v>2</v>
      </c>
      <c r="L14" s="2">
        <v>1</v>
      </c>
      <c r="M14" s="35">
        <v>1</v>
      </c>
      <c r="N14" s="42">
        <f t="shared" si="0"/>
        <v>8</v>
      </c>
      <c r="O14" s="3">
        <f t="shared" si="1"/>
        <v>3</v>
      </c>
      <c r="P14" s="43">
        <f t="shared" si="2"/>
        <v>4</v>
      </c>
    </row>
    <row r="15" spans="1:18" ht="15.75">
      <c r="A15" s="27" t="s">
        <v>11</v>
      </c>
      <c r="B15" s="34">
        <v>7</v>
      </c>
      <c r="C15" s="2">
        <v>2</v>
      </c>
      <c r="D15" s="35">
        <v>0</v>
      </c>
      <c r="E15" s="34">
        <v>3</v>
      </c>
      <c r="F15" s="2">
        <v>0</v>
      </c>
      <c r="G15" s="35">
        <v>2</v>
      </c>
      <c r="H15" s="34">
        <v>9</v>
      </c>
      <c r="I15" s="2">
        <v>0</v>
      </c>
      <c r="J15" s="35">
        <v>0</v>
      </c>
      <c r="K15" s="34">
        <v>1</v>
      </c>
      <c r="L15" s="2">
        <v>1</v>
      </c>
      <c r="M15" s="35">
        <v>0</v>
      </c>
      <c r="N15" s="42">
        <f t="shared" si="0"/>
        <v>20</v>
      </c>
      <c r="O15" s="3">
        <f t="shared" si="1"/>
        <v>3</v>
      </c>
      <c r="P15" s="43">
        <f t="shared" si="2"/>
        <v>2</v>
      </c>
    </row>
    <row r="16" spans="1:18" ht="15.75">
      <c r="A16" s="27" t="s">
        <v>16</v>
      </c>
      <c r="B16" s="34">
        <v>6</v>
      </c>
      <c r="C16" s="2">
        <v>1</v>
      </c>
      <c r="D16" s="35">
        <v>1</v>
      </c>
      <c r="E16" s="34">
        <v>0</v>
      </c>
      <c r="F16" s="2">
        <v>0</v>
      </c>
      <c r="G16" s="35">
        <v>0</v>
      </c>
      <c r="H16" s="34">
        <v>1</v>
      </c>
      <c r="I16" s="2">
        <v>0</v>
      </c>
      <c r="J16" s="35">
        <v>0</v>
      </c>
      <c r="K16" s="34">
        <v>6</v>
      </c>
      <c r="L16" s="2">
        <v>1</v>
      </c>
      <c r="M16" s="35">
        <v>2</v>
      </c>
      <c r="N16" s="42">
        <f t="shared" si="0"/>
        <v>13</v>
      </c>
      <c r="O16" s="3">
        <f t="shared" si="1"/>
        <v>2</v>
      </c>
      <c r="P16" s="43">
        <f t="shared" si="2"/>
        <v>3</v>
      </c>
    </row>
    <row r="17" spans="1:16" ht="15.75">
      <c r="A17" s="27" t="s">
        <v>18</v>
      </c>
      <c r="B17" s="34">
        <v>4</v>
      </c>
      <c r="C17" s="2">
        <v>0</v>
      </c>
      <c r="D17" s="35">
        <v>1</v>
      </c>
      <c r="E17" s="34">
        <v>4</v>
      </c>
      <c r="F17" s="2">
        <v>1</v>
      </c>
      <c r="G17" s="35">
        <v>2</v>
      </c>
      <c r="H17" s="34">
        <v>12</v>
      </c>
      <c r="I17" s="2">
        <v>0</v>
      </c>
      <c r="J17" s="35">
        <v>3</v>
      </c>
      <c r="K17" s="34">
        <v>0</v>
      </c>
      <c r="L17" s="2">
        <v>0</v>
      </c>
      <c r="M17" s="35">
        <v>0</v>
      </c>
      <c r="N17" s="42">
        <f t="shared" si="0"/>
        <v>20</v>
      </c>
      <c r="O17" s="3">
        <f t="shared" si="1"/>
        <v>1</v>
      </c>
      <c r="P17" s="43">
        <f t="shared" si="2"/>
        <v>6</v>
      </c>
    </row>
    <row r="18" spans="1:16" ht="15.75">
      <c r="A18" s="28" t="s">
        <v>7</v>
      </c>
      <c r="B18" s="60">
        <v>6</v>
      </c>
      <c r="C18" s="61">
        <v>1</v>
      </c>
      <c r="D18" s="62">
        <v>0</v>
      </c>
      <c r="E18" s="37">
        <v>4</v>
      </c>
      <c r="F18" s="24">
        <v>0</v>
      </c>
      <c r="G18" s="38">
        <v>0</v>
      </c>
      <c r="H18" s="37">
        <v>12</v>
      </c>
      <c r="I18" s="24">
        <v>0</v>
      </c>
      <c r="J18" s="38">
        <v>2</v>
      </c>
      <c r="K18" s="37">
        <v>1</v>
      </c>
      <c r="L18" s="24">
        <v>0</v>
      </c>
      <c r="M18" s="38">
        <v>0</v>
      </c>
      <c r="N18" s="42">
        <f t="shared" si="0"/>
        <v>23</v>
      </c>
      <c r="O18" s="3">
        <f t="shared" si="1"/>
        <v>1</v>
      </c>
      <c r="P18" s="43">
        <f t="shared" si="2"/>
        <v>2</v>
      </c>
    </row>
    <row r="19" spans="1:16" ht="15.75">
      <c r="A19" s="27" t="s">
        <v>38</v>
      </c>
      <c r="B19" s="34">
        <v>2</v>
      </c>
      <c r="C19" s="2">
        <v>0</v>
      </c>
      <c r="D19" s="35">
        <v>0</v>
      </c>
      <c r="E19" s="39">
        <v>4</v>
      </c>
      <c r="F19" s="25">
        <v>0</v>
      </c>
      <c r="G19" s="40">
        <v>0</v>
      </c>
      <c r="H19" s="39">
        <v>11</v>
      </c>
      <c r="I19" s="25">
        <v>0</v>
      </c>
      <c r="J19" s="40">
        <v>0</v>
      </c>
      <c r="K19" s="39">
        <v>3</v>
      </c>
      <c r="L19" s="25">
        <v>1</v>
      </c>
      <c r="M19" s="40">
        <v>2</v>
      </c>
      <c r="N19" s="42">
        <f t="shared" si="0"/>
        <v>20</v>
      </c>
      <c r="O19" s="3">
        <f t="shared" si="1"/>
        <v>1</v>
      </c>
      <c r="P19" s="43">
        <f t="shared" si="2"/>
        <v>2</v>
      </c>
    </row>
    <row r="20" spans="1:16" ht="15.75">
      <c r="A20" s="27" t="s">
        <v>35</v>
      </c>
      <c r="B20" s="34">
        <v>4</v>
      </c>
      <c r="C20" s="2">
        <v>0</v>
      </c>
      <c r="D20" s="35">
        <v>0</v>
      </c>
      <c r="E20" s="39">
        <v>4</v>
      </c>
      <c r="F20" s="25">
        <v>0</v>
      </c>
      <c r="G20" s="40">
        <v>0</v>
      </c>
      <c r="H20" s="39">
        <v>11</v>
      </c>
      <c r="I20" s="25">
        <v>0</v>
      </c>
      <c r="J20" s="40">
        <v>0</v>
      </c>
      <c r="K20" s="39">
        <v>7</v>
      </c>
      <c r="L20" s="25">
        <v>1</v>
      </c>
      <c r="M20" s="40">
        <v>1</v>
      </c>
      <c r="N20" s="42">
        <f t="shared" si="0"/>
        <v>26</v>
      </c>
      <c r="O20" s="3">
        <f t="shared" si="1"/>
        <v>1</v>
      </c>
      <c r="P20" s="43">
        <f t="shared" si="2"/>
        <v>1</v>
      </c>
    </row>
    <row r="21" spans="1:16" ht="15.75">
      <c r="A21" s="27" t="s">
        <v>45</v>
      </c>
      <c r="B21" s="34">
        <v>1</v>
      </c>
      <c r="C21" s="2">
        <v>0</v>
      </c>
      <c r="D21" s="35">
        <v>0</v>
      </c>
      <c r="E21" s="39">
        <v>0</v>
      </c>
      <c r="F21" s="25">
        <v>0</v>
      </c>
      <c r="G21" s="40">
        <v>0</v>
      </c>
      <c r="H21" s="39">
        <v>0</v>
      </c>
      <c r="I21" s="25">
        <v>0</v>
      </c>
      <c r="J21" s="40">
        <v>0</v>
      </c>
      <c r="K21" s="39">
        <v>3</v>
      </c>
      <c r="L21" s="25">
        <v>1</v>
      </c>
      <c r="M21" s="40">
        <v>1</v>
      </c>
      <c r="N21" s="42">
        <f t="shared" si="0"/>
        <v>4</v>
      </c>
      <c r="O21" s="3">
        <f t="shared" si="1"/>
        <v>1</v>
      </c>
      <c r="P21" s="43">
        <f t="shared" si="2"/>
        <v>1</v>
      </c>
    </row>
    <row r="22" spans="1:16" ht="15.75">
      <c r="A22" s="29" t="s">
        <v>37</v>
      </c>
      <c r="B22" s="39">
        <v>7</v>
      </c>
      <c r="C22" s="25">
        <v>0</v>
      </c>
      <c r="D22" s="40">
        <v>0</v>
      </c>
      <c r="E22" s="39">
        <v>1</v>
      </c>
      <c r="F22" s="25">
        <v>0</v>
      </c>
      <c r="G22" s="40">
        <v>0</v>
      </c>
      <c r="H22" s="39">
        <v>3</v>
      </c>
      <c r="I22" s="25">
        <v>0</v>
      </c>
      <c r="J22" s="40">
        <v>0</v>
      </c>
      <c r="K22" s="39">
        <v>4</v>
      </c>
      <c r="L22" s="25">
        <v>1</v>
      </c>
      <c r="M22" s="40">
        <v>0</v>
      </c>
      <c r="N22" s="42">
        <f t="shared" si="0"/>
        <v>15</v>
      </c>
      <c r="O22" s="3">
        <f t="shared" si="1"/>
        <v>1</v>
      </c>
      <c r="P22" s="43">
        <f t="shared" si="2"/>
        <v>0</v>
      </c>
    </row>
    <row r="23" spans="1:16" ht="15.75">
      <c r="A23" s="27" t="s">
        <v>44</v>
      </c>
      <c r="B23" s="34">
        <v>3</v>
      </c>
      <c r="C23" s="2">
        <v>0</v>
      </c>
      <c r="D23" s="35">
        <v>0</v>
      </c>
      <c r="E23" s="39">
        <v>0</v>
      </c>
      <c r="F23" s="25">
        <v>0</v>
      </c>
      <c r="G23" s="40">
        <v>0</v>
      </c>
      <c r="H23" s="39">
        <v>0</v>
      </c>
      <c r="I23" s="25">
        <v>0</v>
      </c>
      <c r="J23" s="40">
        <v>0</v>
      </c>
      <c r="K23" s="39">
        <v>5</v>
      </c>
      <c r="L23" s="25">
        <v>0</v>
      </c>
      <c r="M23" s="40">
        <v>2</v>
      </c>
      <c r="N23" s="42">
        <f t="shared" si="0"/>
        <v>8</v>
      </c>
      <c r="O23" s="3">
        <f t="shared" si="1"/>
        <v>0</v>
      </c>
      <c r="P23" s="43">
        <f t="shared" si="2"/>
        <v>2</v>
      </c>
    </row>
    <row r="24" spans="1:16" ht="15.75">
      <c r="A24" s="29" t="s">
        <v>41</v>
      </c>
      <c r="B24" s="39">
        <v>8</v>
      </c>
      <c r="C24" s="25">
        <v>0</v>
      </c>
      <c r="D24" s="40">
        <v>0</v>
      </c>
      <c r="E24" s="39">
        <v>4</v>
      </c>
      <c r="F24" s="25">
        <v>0</v>
      </c>
      <c r="G24" s="40">
        <v>0</v>
      </c>
      <c r="H24" s="39">
        <v>10</v>
      </c>
      <c r="I24" s="25">
        <v>0</v>
      </c>
      <c r="J24" s="40">
        <v>0</v>
      </c>
      <c r="K24" s="39">
        <v>7</v>
      </c>
      <c r="L24" s="25">
        <v>0</v>
      </c>
      <c r="M24" s="40">
        <v>1</v>
      </c>
      <c r="N24" s="42">
        <f t="shared" si="0"/>
        <v>29</v>
      </c>
      <c r="O24" s="3">
        <f t="shared" si="1"/>
        <v>0</v>
      </c>
      <c r="P24" s="43">
        <f t="shared" si="2"/>
        <v>1</v>
      </c>
    </row>
    <row r="25" spans="1:16" ht="15.75">
      <c r="A25" s="27" t="s">
        <v>39</v>
      </c>
      <c r="B25" s="34">
        <v>6</v>
      </c>
      <c r="C25" s="2">
        <v>0</v>
      </c>
      <c r="D25" s="35">
        <v>0</v>
      </c>
      <c r="E25" s="39">
        <v>1</v>
      </c>
      <c r="F25" s="25">
        <v>0</v>
      </c>
      <c r="G25" s="40">
        <v>0</v>
      </c>
      <c r="H25" s="39">
        <v>8</v>
      </c>
      <c r="I25" s="25">
        <v>0</v>
      </c>
      <c r="J25" s="40">
        <v>0</v>
      </c>
      <c r="K25" s="39">
        <v>7</v>
      </c>
      <c r="L25" s="25">
        <v>0</v>
      </c>
      <c r="M25" s="40">
        <v>1</v>
      </c>
      <c r="N25" s="42">
        <f t="shared" si="0"/>
        <v>22</v>
      </c>
      <c r="O25" s="3">
        <f t="shared" si="1"/>
        <v>0</v>
      </c>
      <c r="P25" s="43">
        <f t="shared" si="2"/>
        <v>1</v>
      </c>
    </row>
    <row r="26" spans="1:16" ht="15.75">
      <c r="A26" s="27" t="s">
        <v>19</v>
      </c>
      <c r="B26" s="34">
        <v>4</v>
      </c>
      <c r="C26" s="2">
        <v>0</v>
      </c>
      <c r="D26" s="35">
        <v>1</v>
      </c>
      <c r="E26" s="34">
        <v>1</v>
      </c>
      <c r="F26" s="2">
        <v>0</v>
      </c>
      <c r="G26" s="35">
        <v>0</v>
      </c>
      <c r="H26" s="34">
        <v>1</v>
      </c>
      <c r="I26" s="2">
        <v>0</v>
      </c>
      <c r="J26" s="35">
        <v>0</v>
      </c>
      <c r="K26" s="34">
        <v>7</v>
      </c>
      <c r="L26" s="2">
        <v>0</v>
      </c>
      <c r="M26" s="35">
        <v>0</v>
      </c>
      <c r="N26" s="42">
        <f t="shared" si="0"/>
        <v>13</v>
      </c>
      <c r="O26" s="3">
        <f t="shared" si="1"/>
        <v>0</v>
      </c>
      <c r="P26" s="43">
        <f t="shared" si="2"/>
        <v>1</v>
      </c>
    </row>
    <row r="27" spans="1:16" ht="15.75">
      <c r="A27" s="27" t="s">
        <v>40</v>
      </c>
      <c r="B27" s="34">
        <v>3</v>
      </c>
      <c r="C27" s="2">
        <v>0</v>
      </c>
      <c r="D27" s="35">
        <v>0</v>
      </c>
      <c r="E27" s="39">
        <v>0</v>
      </c>
      <c r="F27" s="25">
        <v>0</v>
      </c>
      <c r="G27" s="40">
        <v>0</v>
      </c>
      <c r="H27" s="39">
        <v>0</v>
      </c>
      <c r="I27" s="25">
        <v>0</v>
      </c>
      <c r="J27" s="40">
        <v>0</v>
      </c>
      <c r="K27" s="39">
        <v>7</v>
      </c>
      <c r="L27" s="25">
        <v>0</v>
      </c>
      <c r="M27" s="40">
        <v>1</v>
      </c>
      <c r="N27" s="42">
        <f t="shared" si="0"/>
        <v>10</v>
      </c>
      <c r="O27" s="3">
        <f t="shared" si="1"/>
        <v>0</v>
      </c>
      <c r="P27" s="43">
        <f t="shared" si="2"/>
        <v>1</v>
      </c>
    </row>
    <row r="28" spans="1:16" ht="15.75">
      <c r="A28" s="27" t="s">
        <v>51</v>
      </c>
      <c r="B28" s="34">
        <v>5</v>
      </c>
      <c r="C28" s="2">
        <v>0</v>
      </c>
      <c r="D28" s="35">
        <v>0</v>
      </c>
      <c r="E28" s="39">
        <v>3</v>
      </c>
      <c r="F28" s="25">
        <v>0</v>
      </c>
      <c r="G28" s="40">
        <v>0</v>
      </c>
      <c r="H28" s="39">
        <v>11</v>
      </c>
      <c r="I28" s="25">
        <v>0</v>
      </c>
      <c r="J28" s="40">
        <v>0</v>
      </c>
      <c r="K28" s="39">
        <v>1</v>
      </c>
      <c r="L28" s="25">
        <v>0</v>
      </c>
      <c r="M28" s="40">
        <v>0</v>
      </c>
      <c r="N28" s="42">
        <f t="shared" si="0"/>
        <v>20</v>
      </c>
      <c r="O28" s="3">
        <f t="shared" si="1"/>
        <v>0</v>
      </c>
      <c r="P28" s="43">
        <f t="shared" si="2"/>
        <v>0</v>
      </c>
    </row>
    <row r="29" spans="1:16" ht="15.75">
      <c r="A29" s="27" t="s">
        <v>56</v>
      </c>
      <c r="B29" s="34">
        <v>3</v>
      </c>
      <c r="C29" s="2">
        <v>0</v>
      </c>
      <c r="D29" s="35">
        <v>0</v>
      </c>
      <c r="E29" s="39">
        <v>1</v>
      </c>
      <c r="F29" s="25">
        <v>0</v>
      </c>
      <c r="G29" s="40">
        <v>0</v>
      </c>
      <c r="H29" s="39">
        <v>1</v>
      </c>
      <c r="I29" s="25">
        <v>0</v>
      </c>
      <c r="J29" s="40">
        <v>0</v>
      </c>
      <c r="K29" s="39">
        <v>5</v>
      </c>
      <c r="L29" s="25">
        <v>0</v>
      </c>
      <c r="M29" s="40">
        <v>0</v>
      </c>
      <c r="N29" s="42">
        <f t="shared" si="0"/>
        <v>10</v>
      </c>
      <c r="O29" s="3">
        <f t="shared" si="1"/>
        <v>0</v>
      </c>
      <c r="P29" s="43">
        <f t="shared" si="2"/>
        <v>0</v>
      </c>
    </row>
    <row r="30" spans="1:16" ht="15.75">
      <c r="A30" s="27" t="s">
        <v>43</v>
      </c>
      <c r="B30" s="34">
        <v>3</v>
      </c>
      <c r="C30" s="2">
        <v>0</v>
      </c>
      <c r="D30" s="35">
        <v>0</v>
      </c>
      <c r="E30" s="39">
        <v>0</v>
      </c>
      <c r="F30" s="25">
        <v>0</v>
      </c>
      <c r="G30" s="40">
        <v>0</v>
      </c>
      <c r="H30" s="39">
        <v>0</v>
      </c>
      <c r="I30" s="25">
        <v>0</v>
      </c>
      <c r="J30" s="40">
        <v>0</v>
      </c>
      <c r="K30" s="39">
        <v>5</v>
      </c>
      <c r="L30" s="25">
        <v>0</v>
      </c>
      <c r="M30" s="40">
        <v>0</v>
      </c>
      <c r="N30" s="42">
        <f t="shared" si="0"/>
        <v>8</v>
      </c>
      <c r="O30" s="3">
        <f t="shared" si="1"/>
        <v>0</v>
      </c>
      <c r="P30" s="43">
        <f t="shared" si="2"/>
        <v>0</v>
      </c>
    </row>
    <row r="31" spans="1:16" ht="15.75">
      <c r="A31" s="27" t="s">
        <v>42</v>
      </c>
      <c r="B31" s="34">
        <v>2</v>
      </c>
      <c r="C31" s="2">
        <v>0</v>
      </c>
      <c r="D31" s="35">
        <v>0</v>
      </c>
      <c r="E31" s="39">
        <v>0</v>
      </c>
      <c r="F31" s="25">
        <v>0</v>
      </c>
      <c r="G31" s="40">
        <v>0</v>
      </c>
      <c r="H31" s="39">
        <v>0</v>
      </c>
      <c r="I31" s="25">
        <v>0</v>
      </c>
      <c r="J31" s="40">
        <v>0</v>
      </c>
      <c r="K31" s="39">
        <v>6</v>
      </c>
      <c r="L31" s="25">
        <v>0</v>
      </c>
      <c r="M31" s="40">
        <v>0</v>
      </c>
      <c r="N31" s="42">
        <f t="shared" si="0"/>
        <v>8</v>
      </c>
      <c r="O31" s="3">
        <f t="shared" si="1"/>
        <v>0</v>
      </c>
      <c r="P31" s="43">
        <f t="shared" si="2"/>
        <v>0</v>
      </c>
    </row>
    <row r="32" spans="1:16" ht="15.75">
      <c r="A32" s="27" t="s">
        <v>52</v>
      </c>
      <c r="B32" s="39">
        <v>0</v>
      </c>
      <c r="C32" s="25">
        <v>0</v>
      </c>
      <c r="D32" s="40">
        <v>0</v>
      </c>
      <c r="E32" s="39">
        <v>0</v>
      </c>
      <c r="F32" s="25">
        <v>0</v>
      </c>
      <c r="G32" s="40">
        <v>0</v>
      </c>
      <c r="H32" s="39">
        <v>0</v>
      </c>
      <c r="I32" s="25">
        <v>0</v>
      </c>
      <c r="J32" s="40">
        <v>0</v>
      </c>
      <c r="K32" s="39">
        <v>0</v>
      </c>
      <c r="L32" s="25">
        <v>0</v>
      </c>
      <c r="M32" s="40">
        <v>0</v>
      </c>
      <c r="N32" s="42">
        <f t="shared" si="0"/>
        <v>0</v>
      </c>
      <c r="O32" s="3">
        <f t="shared" si="1"/>
        <v>0</v>
      </c>
      <c r="P32" s="43">
        <f t="shared" si="2"/>
        <v>0</v>
      </c>
    </row>
    <row r="33" spans="1:16" ht="15.75">
      <c r="A33" s="27" t="s">
        <v>53</v>
      </c>
      <c r="B33" s="39">
        <v>0</v>
      </c>
      <c r="C33" s="25">
        <v>0</v>
      </c>
      <c r="D33" s="40">
        <v>0</v>
      </c>
      <c r="E33" s="39">
        <v>0</v>
      </c>
      <c r="F33" s="25">
        <v>0</v>
      </c>
      <c r="G33" s="40">
        <v>0</v>
      </c>
      <c r="H33" s="39">
        <v>0</v>
      </c>
      <c r="I33" s="25">
        <v>0</v>
      </c>
      <c r="J33" s="40">
        <v>0</v>
      </c>
      <c r="K33" s="39">
        <v>0</v>
      </c>
      <c r="L33" s="25">
        <v>0</v>
      </c>
      <c r="M33" s="40">
        <v>0</v>
      </c>
      <c r="N33" s="42">
        <f t="shared" si="0"/>
        <v>0</v>
      </c>
      <c r="O33" s="3">
        <f t="shared" si="1"/>
        <v>0</v>
      </c>
      <c r="P33" s="43">
        <f t="shared" si="2"/>
        <v>0</v>
      </c>
    </row>
    <row r="34" spans="1:16" ht="16.5" thickBot="1">
      <c r="A34" s="30" t="s">
        <v>54</v>
      </c>
      <c r="B34" s="63">
        <v>0</v>
      </c>
      <c r="C34" s="64">
        <v>0</v>
      </c>
      <c r="D34" s="65">
        <v>0</v>
      </c>
      <c r="E34" s="63">
        <v>0</v>
      </c>
      <c r="F34" s="64">
        <v>0</v>
      </c>
      <c r="G34" s="65">
        <v>0</v>
      </c>
      <c r="H34" s="63">
        <v>0</v>
      </c>
      <c r="I34" s="64">
        <v>0</v>
      </c>
      <c r="J34" s="65">
        <v>0</v>
      </c>
      <c r="K34" s="63">
        <v>0</v>
      </c>
      <c r="L34" s="64">
        <v>0</v>
      </c>
      <c r="M34" s="65">
        <v>0</v>
      </c>
      <c r="N34" s="44">
        <f t="shared" si="0"/>
        <v>0</v>
      </c>
      <c r="O34" s="45">
        <f t="shared" si="1"/>
        <v>0</v>
      </c>
      <c r="P34" s="46">
        <f t="shared" si="2"/>
        <v>0</v>
      </c>
    </row>
    <row r="36" spans="1:16" ht="15.75">
      <c r="O36" s="23"/>
    </row>
  </sheetData>
  <mergeCells count="5">
    <mergeCell ref="N1:P1"/>
    <mergeCell ref="B1:D1"/>
    <mergeCell ref="E1:G1"/>
    <mergeCell ref="H1:J1"/>
    <mergeCell ref="K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K9" sqref="K9"/>
    </sheetView>
  </sheetViews>
  <sheetFormatPr defaultRowHeight="15"/>
  <cols>
    <col min="1" max="1" width="20.140625" bestFit="1" customWidth="1"/>
    <col min="2" max="2" width="10.28515625" bestFit="1" customWidth="1"/>
    <col min="3" max="3" width="8.42578125" bestFit="1" customWidth="1"/>
    <col min="4" max="4" width="12.85546875" bestFit="1" customWidth="1"/>
    <col min="5" max="5" width="12.28515625" bestFit="1" customWidth="1"/>
    <col min="6" max="6" width="7.7109375" customWidth="1"/>
    <col min="11" max="11" width="10.42578125" bestFit="1" customWidth="1"/>
  </cols>
  <sheetData>
    <row r="1" spans="1:11" ht="19.5" thickBot="1">
      <c r="A1" s="5" t="s">
        <v>20</v>
      </c>
      <c r="B1" s="5" t="s">
        <v>21</v>
      </c>
      <c r="C1" s="5" t="s">
        <v>22</v>
      </c>
      <c r="D1" s="5" t="s">
        <v>23</v>
      </c>
      <c r="E1" s="5" t="s">
        <v>24</v>
      </c>
      <c r="F1" s="6" t="s">
        <v>25</v>
      </c>
      <c r="G1" s="6" t="s">
        <v>26</v>
      </c>
      <c r="H1" s="5" t="s">
        <v>27</v>
      </c>
      <c r="I1" s="7"/>
    </row>
    <row r="2" spans="1:11" ht="18.75">
      <c r="A2" s="12" t="s">
        <v>28</v>
      </c>
      <c r="B2" s="13">
        <v>6</v>
      </c>
      <c r="C2" s="13">
        <v>4</v>
      </c>
      <c r="D2" s="13">
        <v>0</v>
      </c>
      <c r="E2" s="13">
        <v>2</v>
      </c>
      <c r="F2" s="13">
        <v>32</v>
      </c>
      <c r="G2" s="13">
        <v>12</v>
      </c>
      <c r="H2" s="14">
        <f>C2*3+D2</f>
        <v>12</v>
      </c>
      <c r="I2" s="7"/>
      <c r="K2" s="1"/>
    </row>
    <row r="3" spans="1:11" ht="18.75">
      <c r="A3" s="15" t="s">
        <v>29</v>
      </c>
      <c r="B3" s="9">
        <v>3</v>
      </c>
      <c r="C3" s="9">
        <v>3</v>
      </c>
      <c r="D3" s="9">
        <v>0</v>
      </c>
      <c r="E3" s="9">
        <v>0</v>
      </c>
      <c r="F3" s="9">
        <v>8</v>
      </c>
      <c r="G3" s="9">
        <v>2</v>
      </c>
      <c r="H3" s="16">
        <f>C3*3+D3</f>
        <v>9</v>
      </c>
      <c r="I3" s="7"/>
    </row>
    <row r="4" spans="1:11" ht="18.75">
      <c r="A4" s="15" t="s">
        <v>30</v>
      </c>
      <c r="B4" s="9">
        <v>4</v>
      </c>
      <c r="C4" s="9">
        <v>3</v>
      </c>
      <c r="D4" s="9">
        <v>0</v>
      </c>
      <c r="E4" s="9">
        <v>1</v>
      </c>
      <c r="F4" s="9">
        <v>23</v>
      </c>
      <c r="G4" s="9">
        <v>5</v>
      </c>
      <c r="H4" s="16">
        <f>C4*3+D4</f>
        <v>9</v>
      </c>
      <c r="I4" s="7"/>
    </row>
    <row r="5" spans="1:11" ht="18.75">
      <c r="A5" s="15" t="s">
        <v>31</v>
      </c>
      <c r="B5" s="9">
        <v>12</v>
      </c>
      <c r="C5" s="9">
        <v>9</v>
      </c>
      <c r="D5" s="9">
        <v>2</v>
      </c>
      <c r="E5" s="9">
        <v>1</v>
      </c>
      <c r="F5" s="9">
        <v>37</v>
      </c>
      <c r="G5" s="9">
        <v>18</v>
      </c>
      <c r="H5" s="16">
        <f>C5*3+D5</f>
        <v>29</v>
      </c>
      <c r="I5" s="7"/>
    </row>
    <row r="6" spans="1:11" ht="19.5" thickBot="1">
      <c r="A6" s="17" t="s">
        <v>32</v>
      </c>
      <c r="B6" s="18">
        <v>9</v>
      </c>
      <c r="C6" s="18">
        <v>7</v>
      </c>
      <c r="D6" s="18">
        <v>0</v>
      </c>
      <c r="E6" s="18">
        <v>2</v>
      </c>
      <c r="F6" s="18">
        <v>35</v>
      </c>
      <c r="G6" s="18">
        <v>17</v>
      </c>
      <c r="H6" s="19">
        <f>C6*3+D6</f>
        <v>21</v>
      </c>
      <c r="I6" s="7"/>
    </row>
    <row r="7" spans="1:11" ht="18.75">
      <c r="A7" s="7"/>
      <c r="B7" s="10"/>
      <c r="C7" s="10"/>
      <c r="D7" s="10"/>
      <c r="E7" s="10"/>
      <c r="F7" s="10"/>
      <c r="G7" s="10"/>
      <c r="H7" s="10"/>
      <c r="I7" s="7"/>
    </row>
    <row r="8" spans="1:11" ht="18.75">
      <c r="A8" s="8" t="s">
        <v>33</v>
      </c>
      <c r="B8" s="11">
        <f>SUM(B2:B6)</f>
        <v>34</v>
      </c>
      <c r="C8" s="11">
        <f t="shared" ref="C8:H8" si="0">SUM(C2:C6)</f>
        <v>26</v>
      </c>
      <c r="D8" s="11">
        <f t="shared" si="0"/>
        <v>2</v>
      </c>
      <c r="E8" s="11">
        <f t="shared" si="0"/>
        <v>6</v>
      </c>
      <c r="F8" s="11">
        <f t="shared" si="0"/>
        <v>135</v>
      </c>
      <c r="G8" s="11">
        <f t="shared" si="0"/>
        <v>54</v>
      </c>
      <c r="H8" s="11">
        <f t="shared" si="0"/>
        <v>80</v>
      </c>
      <c r="I8" s="7"/>
    </row>
    <row r="9" spans="1:11" ht="18.75">
      <c r="A9" s="7"/>
      <c r="B9" s="7"/>
      <c r="C9" s="7"/>
      <c r="D9" s="7"/>
      <c r="E9" s="7"/>
      <c r="F9" s="7"/>
      <c r="G9" s="7"/>
      <c r="H9" s="7"/>
      <c r="I9" s="7"/>
    </row>
    <row r="10" spans="1:11" ht="18.75">
      <c r="A10" s="21" t="s">
        <v>34</v>
      </c>
      <c r="B10" s="20">
        <f>B4+B5+B6</f>
        <v>25</v>
      </c>
      <c r="C10" s="20">
        <f t="shared" ref="C10:H10" si="1">C4+C5+C6</f>
        <v>19</v>
      </c>
      <c r="D10" s="20">
        <f t="shared" si="1"/>
        <v>2</v>
      </c>
      <c r="E10" s="20">
        <f t="shared" si="1"/>
        <v>4</v>
      </c>
      <c r="F10" s="20">
        <f t="shared" si="1"/>
        <v>95</v>
      </c>
      <c r="G10" s="20">
        <f t="shared" si="1"/>
        <v>40</v>
      </c>
      <c r="H10" s="20">
        <f t="shared" si="1"/>
        <v>59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pane ySplit="1" topLeftCell="A2" activePane="bottomLeft" state="frozen"/>
      <selection pane="bottomLeft" activeCell="D31" sqref="D31"/>
    </sheetView>
  </sheetViews>
  <sheetFormatPr defaultRowHeight="15"/>
  <cols>
    <col min="1" max="1" width="28" bestFit="1" customWidth="1"/>
    <col min="2" max="2" width="9.28515625" bestFit="1" customWidth="1"/>
    <col min="4" max="4" width="28" bestFit="1" customWidth="1"/>
    <col min="5" max="5" width="7" customWidth="1"/>
    <col min="7" max="7" width="28" bestFit="1" customWidth="1"/>
    <col min="8" max="8" width="7.28515625" customWidth="1"/>
    <col min="10" max="10" width="10.42578125" bestFit="1" customWidth="1"/>
  </cols>
  <sheetData>
    <row r="1" spans="1:10" ht="16.5" thickBot="1">
      <c r="A1" s="4" t="s">
        <v>17</v>
      </c>
      <c r="B1" s="4" t="s">
        <v>4</v>
      </c>
      <c r="D1" s="4" t="s">
        <v>17</v>
      </c>
      <c r="E1" s="4" t="s">
        <v>5</v>
      </c>
      <c r="G1" s="4" t="s">
        <v>17</v>
      </c>
      <c r="H1" s="4" t="s">
        <v>6</v>
      </c>
    </row>
    <row r="2" spans="1:10" ht="15.75">
      <c r="A2" s="48" t="s">
        <v>41</v>
      </c>
      <c r="B2" s="47">
        <v>29</v>
      </c>
      <c r="D2" s="26" t="s">
        <v>1</v>
      </c>
      <c r="E2" s="47">
        <v>40</v>
      </c>
      <c r="G2" s="26" t="s">
        <v>2</v>
      </c>
      <c r="H2" s="47">
        <v>15</v>
      </c>
    </row>
    <row r="3" spans="1:10" ht="15.75">
      <c r="A3" s="27" t="s">
        <v>8</v>
      </c>
      <c r="B3" s="36">
        <v>27</v>
      </c>
      <c r="D3" s="27" t="s">
        <v>0</v>
      </c>
      <c r="E3" s="36">
        <v>18</v>
      </c>
      <c r="G3" s="27" t="s">
        <v>0</v>
      </c>
      <c r="H3" s="36">
        <v>10</v>
      </c>
      <c r="J3" s="1"/>
    </row>
    <row r="4" spans="1:10" ht="15.75">
      <c r="A4" s="27" t="s">
        <v>35</v>
      </c>
      <c r="B4" s="36">
        <v>26</v>
      </c>
      <c r="D4" s="27" t="s">
        <v>2</v>
      </c>
      <c r="E4" s="36">
        <v>10</v>
      </c>
      <c r="G4" s="27" t="s">
        <v>8</v>
      </c>
      <c r="H4" s="36">
        <v>10</v>
      </c>
    </row>
    <row r="5" spans="1:10" ht="15.75">
      <c r="A5" s="27" t="s">
        <v>10</v>
      </c>
      <c r="B5" s="36">
        <v>25</v>
      </c>
      <c r="D5" s="27" t="s">
        <v>3</v>
      </c>
      <c r="E5" s="36">
        <v>9</v>
      </c>
      <c r="G5" s="27" t="s">
        <v>1</v>
      </c>
      <c r="H5" s="36">
        <v>8</v>
      </c>
    </row>
    <row r="6" spans="1:10" ht="15.75">
      <c r="A6" s="27" t="s">
        <v>7</v>
      </c>
      <c r="B6" s="36">
        <v>23</v>
      </c>
      <c r="D6" s="27" t="s">
        <v>8</v>
      </c>
      <c r="E6" s="36">
        <v>8</v>
      </c>
      <c r="G6" s="27" t="s">
        <v>10</v>
      </c>
      <c r="H6" s="36">
        <v>8</v>
      </c>
    </row>
    <row r="7" spans="1:10" ht="15.75">
      <c r="A7" s="27" t="s">
        <v>1</v>
      </c>
      <c r="B7" s="36">
        <v>22</v>
      </c>
      <c r="D7" s="27" t="s">
        <v>10</v>
      </c>
      <c r="E7" s="36">
        <v>8</v>
      </c>
      <c r="G7" s="27" t="s">
        <v>3</v>
      </c>
      <c r="H7" s="36">
        <v>6</v>
      </c>
    </row>
    <row r="8" spans="1:10" ht="15.75">
      <c r="A8" s="27" t="s">
        <v>2</v>
      </c>
      <c r="B8" s="36">
        <v>22</v>
      </c>
      <c r="D8" s="27" t="s">
        <v>9</v>
      </c>
      <c r="E8" s="36">
        <v>6</v>
      </c>
      <c r="G8" s="27" t="s">
        <v>15</v>
      </c>
      <c r="H8" s="36">
        <v>6</v>
      </c>
    </row>
    <row r="9" spans="1:10" ht="15.75">
      <c r="A9" s="27" t="s">
        <v>39</v>
      </c>
      <c r="B9" s="36">
        <v>22</v>
      </c>
      <c r="D9" s="27" t="s">
        <v>36</v>
      </c>
      <c r="E9" s="36">
        <v>5</v>
      </c>
      <c r="G9" s="27" t="s">
        <v>18</v>
      </c>
      <c r="H9" s="36">
        <v>6</v>
      </c>
    </row>
    <row r="10" spans="1:10" ht="15.75">
      <c r="A10" s="27" t="s">
        <v>3</v>
      </c>
      <c r="B10" s="36">
        <v>21</v>
      </c>
      <c r="D10" s="27" t="s">
        <v>13</v>
      </c>
      <c r="E10" s="36">
        <v>4</v>
      </c>
      <c r="G10" s="27" t="s">
        <v>9</v>
      </c>
      <c r="H10" s="36">
        <v>5</v>
      </c>
    </row>
    <row r="11" spans="1:10" ht="15.75">
      <c r="A11" s="27" t="s">
        <v>15</v>
      </c>
      <c r="B11" s="36">
        <v>21</v>
      </c>
      <c r="D11" s="27" t="s">
        <v>14</v>
      </c>
      <c r="E11" s="36">
        <v>4</v>
      </c>
      <c r="G11" s="27" t="s">
        <v>12</v>
      </c>
      <c r="H11" s="36">
        <v>4</v>
      </c>
    </row>
    <row r="12" spans="1:10" ht="15.75">
      <c r="A12" s="27" t="s">
        <v>13</v>
      </c>
      <c r="B12" s="36">
        <v>20</v>
      </c>
      <c r="D12" s="27" t="s">
        <v>15</v>
      </c>
      <c r="E12" s="36">
        <v>3</v>
      </c>
      <c r="G12" s="27" t="s">
        <v>16</v>
      </c>
      <c r="H12" s="36">
        <v>3</v>
      </c>
    </row>
    <row r="13" spans="1:10" ht="15.75">
      <c r="A13" s="27" t="s">
        <v>11</v>
      </c>
      <c r="B13" s="36">
        <v>20</v>
      </c>
      <c r="D13" s="27" t="s">
        <v>12</v>
      </c>
      <c r="E13" s="36">
        <v>3</v>
      </c>
      <c r="G13" s="27" t="s">
        <v>13</v>
      </c>
      <c r="H13" s="36">
        <v>2</v>
      </c>
    </row>
    <row r="14" spans="1:10" ht="15.75">
      <c r="A14" s="27" t="s">
        <v>18</v>
      </c>
      <c r="B14" s="36">
        <v>20</v>
      </c>
      <c r="D14" s="27" t="s">
        <v>11</v>
      </c>
      <c r="E14" s="36">
        <v>3</v>
      </c>
      <c r="G14" s="27" t="s">
        <v>14</v>
      </c>
      <c r="H14" s="36">
        <v>2</v>
      </c>
    </row>
    <row r="15" spans="1:10" ht="15.75">
      <c r="A15" s="27" t="s">
        <v>38</v>
      </c>
      <c r="B15" s="36">
        <v>20</v>
      </c>
      <c r="D15" s="27" t="s">
        <v>16</v>
      </c>
      <c r="E15" s="36">
        <v>2</v>
      </c>
      <c r="G15" s="27" t="s">
        <v>11</v>
      </c>
      <c r="H15" s="36">
        <v>2</v>
      </c>
    </row>
    <row r="16" spans="1:10" ht="15.75">
      <c r="A16" s="27" t="s">
        <v>51</v>
      </c>
      <c r="B16" s="36">
        <v>20</v>
      </c>
      <c r="D16" s="27" t="s">
        <v>18</v>
      </c>
      <c r="E16" s="36">
        <v>1</v>
      </c>
      <c r="G16" s="27" t="s">
        <v>7</v>
      </c>
      <c r="H16" s="36">
        <v>2</v>
      </c>
    </row>
    <row r="17" spans="1:8" ht="15.75">
      <c r="A17" s="28" t="s">
        <v>0</v>
      </c>
      <c r="B17" s="36">
        <v>19</v>
      </c>
      <c r="D17" s="28" t="s">
        <v>7</v>
      </c>
      <c r="E17" s="36">
        <v>1</v>
      </c>
      <c r="G17" s="28" t="s">
        <v>38</v>
      </c>
      <c r="H17" s="36">
        <v>2</v>
      </c>
    </row>
    <row r="18" spans="1:8" ht="15.75">
      <c r="A18" s="29" t="s">
        <v>37</v>
      </c>
      <c r="B18" s="36">
        <v>15</v>
      </c>
      <c r="D18" s="27" t="s">
        <v>38</v>
      </c>
      <c r="E18" s="36">
        <v>1</v>
      </c>
      <c r="G18" s="27" t="s">
        <v>44</v>
      </c>
      <c r="H18" s="36">
        <v>2</v>
      </c>
    </row>
    <row r="19" spans="1:8" ht="15.75">
      <c r="A19" s="27" t="s">
        <v>14</v>
      </c>
      <c r="B19" s="36">
        <v>13</v>
      </c>
      <c r="D19" s="27" t="s">
        <v>35</v>
      </c>
      <c r="E19" s="36">
        <v>1</v>
      </c>
      <c r="G19" s="27" t="s">
        <v>36</v>
      </c>
      <c r="H19" s="36">
        <v>1</v>
      </c>
    </row>
    <row r="20" spans="1:8" ht="15.75">
      <c r="A20" s="27" t="s">
        <v>16</v>
      </c>
      <c r="B20" s="36">
        <v>13</v>
      </c>
      <c r="D20" s="27" t="s">
        <v>45</v>
      </c>
      <c r="E20" s="36">
        <v>1</v>
      </c>
      <c r="G20" s="27" t="s">
        <v>35</v>
      </c>
      <c r="H20" s="36">
        <v>1</v>
      </c>
    </row>
    <row r="21" spans="1:8" ht="15.75">
      <c r="A21" s="27" t="s">
        <v>19</v>
      </c>
      <c r="B21" s="36">
        <v>13</v>
      </c>
      <c r="D21" s="29" t="s">
        <v>37</v>
      </c>
      <c r="E21" s="36">
        <v>1</v>
      </c>
      <c r="G21" s="27" t="s">
        <v>45</v>
      </c>
      <c r="H21" s="36">
        <v>1</v>
      </c>
    </row>
    <row r="22" spans="1:8" ht="15.75">
      <c r="A22" s="27" t="s">
        <v>9</v>
      </c>
      <c r="B22" s="36">
        <v>10</v>
      </c>
      <c r="D22" s="27" t="s">
        <v>44</v>
      </c>
      <c r="E22" s="36">
        <v>0</v>
      </c>
      <c r="G22" s="29" t="s">
        <v>41</v>
      </c>
      <c r="H22" s="36">
        <v>1</v>
      </c>
    </row>
    <row r="23" spans="1:8" ht="15.75">
      <c r="A23" s="27" t="s">
        <v>40</v>
      </c>
      <c r="B23" s="36">
        <v>10</v>
      </c>
      <c r="D23" s="29" t="s">
        <v>41</v>
      </c>
      <c r="E23" s="36">
        <v>0</v>
      </c>
      <c r="G23" s="27" t="s">
        <v>39</v>
      </c>
      <c r="H23" s="36">
        <v>1</v>
      </c>
    </row>
    <row r="24" spans="1:8" ht="15.75">
      <c r="A24" s="27" t="s">
        <v>56</v>
      </c>
      <c r="B24" s="36">
        <v>10</v>
      </c>
      <c r="D24" s="27" t="s">
        <v>39</v>
      </c>
      <c r="E24" s="36">
        <v>0</v>
      </c>
      <c r="G24" s="27" t="s">
        <v>19</v>
      </c>
      <c r="H24" s="36">
        <v>1</v>
      </c>
    </row>
    <row r="25" spans="1:8" ht="15.75">
      <c r="A25" s="27" t="s">
        <v>36</v>
      </c>
      <c r="B25" s="36">
        <v>9</v>
      </c>
      <c r="D25" s="27" t="s">
        <v>19</v>
      </c>
      <c r="E25" s="36">
        <v>0</v>
      </c>
      <c r="G25" s="27" t="s">
        <v>40</v>
      </c>
      <c r="H25" s="36">
        <v>1</v>
      </c>
    </row>
    <row r="26" spans="1:8" ht="15.75">
      <c r="A26" s="27" t="s">
        <v>12</v>
      </c>
      <c r="B26" s="36">
        <v>8</v>
      </c>
      <c r="D26" s="27" t="s">
        <v>40</v>
      </c>
      <c r="E26" s="36">
        <v>0</v>
      </c>
      <c r="G26" s="29" t="s">
        <v>37</v>
      </c>
      <c r="H26" s="36">
        <v>0</v>
      </c>
    </row>
    <row r="27" spans="1:8" ht="15.75">
      <c r="A27" s="27" t="s">
        <v>44</v>
      </c>
      <c r="B27" s="36">
        <v>8</v>
      </c>
      <c r="D27" s="27" t="s">
        <v>51</v>
      </c>
      <c r="E27" s="36">
        <v>0</v>
      </c>
      <c r="G27" s="27" t="s">
        <v>51</v>
      </c>
      <c r="H27" s="36">
        <v>0</v>
      </c>
    </row>
    <row r="28" spans="1:8" ht="15.75">
      <c r="A28" s="27" t="s">
        <v>43</v>
      </c>
      <c r="B28" s="36">
        <v>8</v>
      </c>
      <c r="D28" s="27" t="s">
        <v>56</v>
      </c>
      <c r="E28" s="36">
        <v>0</v>
      </c>
      <c r="G28" s="27" t="s">
        <v>56</v>
      </c>
      <c r="H28" s="36">
        <v>0</v>
      </c>
    </row>
    <row r="29" spans="1:8" ht="15.75">
      <c r="A29" s="27" t="s">
        <v>42</v>
      </c>
      <c r="B29" s="36">
        <v>8</v>
      </c>
      <c r="D29" s="27" t="s">
        <v>43</v>
      </c>
      <c r="E29" s="36">
        <v>0</v>
      </c>
      <c r="G29" s="27" t="s">
        <v>43</v>
      </c>
      <c r="H29" s="36">
        <v>0</v>
      </c>
    </row>
    <row r="30" spans="1:8" ht="15.75">
      <c r="A30" s="27" t="s">
        <v>45</v>
      </c>
      <c r="B30" s="36">
        <v>4</v>
      </c>
      <c r="D30" s="27" t="s">
        <v>42</v>
      </c>
      <c r="E30" s="36">
        <v>0</v>
      </c>
      <c r="G30" s="27" t="s">
        <v>42</v>
      </c>
      <c r="H30" s="36">
        <v>0</v>
      </c>
    </row>
    <row r="31" spans="1:8" ht="15.75">
      <c r="A31" s="27" t="s">
        <v>52</v>
      </c>
      <c r="B31" s="36">
        <v>0</v>
      </c>
      <c r="D31" s="27" t="s">
        <v>52</v>
      </c>
      <c r="E31" s="36">
        <v>0</v>
      </c>
      <c r="G31" s="27" t="s">
        <v>52</v>
      </c>
      <c r="H31" s="36">
        <v>0</v>
      </c>
    </row>
    <row r="32" spans="1:8" ht="15.75">
      <c r="A32" s="27" t="s">
        <v>53</v>
      </c>
      <c r="B32" s="36">
        <v>0</v>
      </c>
      <c r="D32" s="27" t="s">
        <v>53</v>
      </c>
      <c r="E32" s="36">
        <v>0</v>
      </c>
      <c r="G32" s="27" t="s">
        <v>53</v>
      </c>
      <c r="H32" s="36">
        <v>0</v>
      </c>
    </row>
    <row r="33" spans="1:8" ht="16.5" thickBot="1">
      <c r="A33" s="30" t="s">
        <v>54</v>
      </c>
      <c r="B33" s="41">
        <v>0</v>
      </c>
      <c r="D33" s="30" t="s">
        <v>54</v>
      </c>
      <c r="E33" s="41">
        <v>0</v>
      </c>
      <c r="G33" s="30" t="s">
        <v>54</v>
      </c>
      <c r="H33" s="41">
        <v>0</v>
      </c>
    </row>
    <row r="35" spans="1:8">
      <c r="B35" s="22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78"/>
  <sheetViews>
    <sheetView tabSelected="1" workbookViewId="0">
      <selection activeCell="J15" sqref="J15"/>
    </sheetView>
  </sheetViews>
  <sheetFormatPr defaultRowHeight="15"/>
  <cols>
    <col min="1" max="1" width="5.28515625" style="54" customWidth="1"/>
    <col min="2" max="2" width="12.7109375" bestFit="1" customWidth="1"/>
    <col min="3" max="3" width="22.42578125" bestFit="1" customWidth="1"/>
    <col min="4" max="4" width="5" bestFit="1" customWidth="1"/>
    <col min="5" max="5" width="6.140625" bestFit="1" customWidth="1"/>
    <col min="6" max="6" width="8.140625" bestFit="1" customWidth="1"/>
    <col min="7" max="7" width="6.5703125" bestFit="1" customWidth="1"/>
  </cols>
  <sheetData>
    <row r="1" spans="1:7" ht="18.75">
      <c r="A1" s="69" t="s">
        <v>258</v>
      </c>
      <c r="B1" s="69"/>
      <c r="C1" s="69"/>
      <c r="D1" s="69"/>
      <c r="E1" s="69"/>
      <c r="F1" s="69"/>
      <c r="G1" s="69"/>
    </row>
    <row r="3" spans="1:7">
      <c r="A3" s="52" t="s">
        <v>57</v>
      </c>
      <c r="B3" s="49" t="s">
        <v>58</v>
      </c>
      <c r="C3" s="49" t="s">
        <v>59</v>
      </c>
      <c r="D3" s="49">
        <v>2011</v>
      </c>
      <c r="E3" s="49" t="s">
        <v>33</v>
      </c>
      <c r="F3" s="52" t="s">
        <v>251</v>
      </c>
      <c r="G3" s="52" t="s">
        <v>259</v>
      </c>
    </row>
    <row r="4" spans="1:7">
      <c r="A4" s="53">
        <v>1</v>
      </c>
      <c r="B4" s="50" t="s">
        <v>60</v>
      </c>
      <c r="C4" s="50" t="s">
        <v>61</v>
      </c>
      <c r="D4" s="50">
        <v>0</v>
      </c>
      <c r="E4" s="50">
        <v>527</v>
      </c>
      <c r="F4" s="50"/>
      <c r="G4" s="50">
        <f t="shared" ref="G4:G35" si="0">E4+F4</f>
        <v>527</v>
      </c>
    </row>
    <row r="5" spans="1:7">
      <c r="A5" s="53">
        <v>2</v>
      </c>
      <c r="B5" s="50" t="s">
        <v>62</v>
      </c>
      <c r="C5" s="50" t="s">
        <v>63</v>
      </c>
      <c r="D5" s="50">
        <v>0</v>
      </c>
      <c r="E5" s="50">
        <v>368</v>
      </c>
      <c r="F5" s="50"/>
      <c r="G5" s="50">
        <f t="shared" si="0"/>
        <v>368</v>
      </c>
    </row>
    <row r="6" spans="1:7">
      <c r="A6" s="53">
        <v>3</v>
      </c>
      <c r="B6" s="50" t="s">
        <v>64</v>
      </c>
      <c r="C6" s="50" t="s">
        <v>65</v>
      </c>
      <c r="D6" s="50">
        <v>0</v>
      </c>
      <c r="E6" s="50">
        <v>355</v>
      </c>
      <c r="F6" s="50"/>
      <c r="G6" s="50">
        <f t="shared" si="0"/>
        <v>355</v>
      </c>
    </row>
    <row r="7" spans="1:7">
      <c r="A7" s="53">
        <v>4</v>
      </c>
      <c r="B7" s="50" t="s">
        <v>66</v>
      </c>
      <c r="C7" s="50" t="s">
        <v>67</v>
      </c>
      <c r="D7" s="50">
        <v>0</v>
      </c>
      <c r="E7" s="50">
        <v>351</v>
      </c>
      <c r="F7" s="50"/>
      <c r="G7" s="50">
        <f t="shared" si="0"/>
        <v>351</v>
      </c>
    </row>
    <row r="8" spans="1:7">
      <c r="A8" s="53">
        <v>5</v>
      </c>
      <c r="B8" s="50" t="s">
        <v>68</v>
      </c>
      <c r="C8" s="50" t="s">
        <v>69</v>
      </c>
      <c r="D8" s="50">
        <v>0</v>
      </c>
      <c r="E8" s="50">
        <v>342</v>
      </c>
      <c r="F8" s="50"/>
      <c r="G8" s="50">
        <f t="shared" si="0"/>
        <v>342</v>
      </c>
    </row>
    <row r="9" spans="1:7">
      <c r="A9" s="53">
        <v>6</v>
      </c>
      <c r="B9" s="50" t="s">
        <v>70</v>
      </c>
      <c r="C9" s="50" t="s">
        <v>71</v>
      </c>
      <c r="D9" s="50">
        <v>0</v>
      </c>
      <c r="E9" s="50">
        <v>329</v>
      </c>
      <c r="F9" s="50"/>
      <c r="G9" s="50">
        <f t="shared" si="0"/>
        <v>329</v>
      </c>
    </row>
    <row r="10" spans="1:7">
      <c r="A10" s="53">
        <v>7</v>
      </c>
      <c r="B10" s="50" t="s">
        <v>72</v>
      </c>
      <c r="C10" s="50" t="s">
        <v>73</v>
      </c>
      <c r="D10" s="50">
        <v>0</v>
      </c>
      <c r="E10" s="50">
        <v>323</v>
      </c>
      <c r="F10" s="50"/>
      <c r="G10" s="50">
        <f t="shared" si="0"/>
        <v>323</v>
      </c>
    </row>
    <row r="11" spans="1:7">
      <c r="A11" s="53">
        <v>8</v>
      </c>
      <c r="B11" s="50" t="s">
        <v>74</v>
      </c>
      <c r="C11" s="50" t="s">
        <v>75</v>
      </c>
      <c r="D11" s="50">
        <v>0</v>
      </c>
      <c r="E11" s="50">
        <v>269</v>
      </c>
      <c r="F11" s="50"/>
      <c r="G11" s="50">
        <f t="shared" si="0"/>
        <v>269</v>
      </c>
    </row>
    <row r="12" spans="1:7">
      <c r="A12" s="53">
        <v>9</v>
      </c>
      <c r="B12" s="50" t="s">
        <v>76</v>
      </c>
      <c r="C12" s="50" t="s">
        <v>67</v>
      </c>
      <c r="D12" s="50">
        <v>0</v>
      </c>
      <c r="E12" s="50">
        <v>258</v>
      </c>
      <c r="F12" s="50"/>
      <c r="G12" s="50">
        <f t="shared" si="0"/>
        <v>258</v>
      </c>
    </row>
    <row r="13" spans="1:7">
      <c r="A13" s="53">
        <v>10</v>
      </c>
      <c r="B13" s="50" t="s">
        <v>77</v>
      </c>
      <c r="C13" s="50" t="s">
        <v>78</v>
      </c>
      <c r="D13" s="50">
        <v>0</v>
      </c>
      <c r="E13" s="50">
        <v>255</v>
      </c>
      <c r="F13" s="50"/>
      <c r="G13" s="50">
        <f t="shared" si="0"/>
        <v>255</v>
      </c>
    </row>
    <row r="14" spans="1:7">
      <c r="A14" s="53">
        <v>11</v>
      </c>
      <c r="B14" s="50" t="s">
        <v>79</v>
      </c>
      <c r="C14" s="50" t="s">
        <v>80</v>
      </c>
      <c r="D14" s="50">
        <v>0</v>
      </c>
      <c r="E14" s="50">
        <v>252</v>
      </c>
      <c r="F14" s="50"/>
      <c r="G14" s="50">
        <f t="shared" si="0"/>
        <v>252</v>
      </c>
    </row>
    <row r="15" spans="1:7">
      <c r="A15" s="53">
        <v>12</v>
      </c>
      <c r="B15" s="50" t="s">
        <v>81</v>
      </c>
      <c r="C15" s="50" t="s">
        <v>82</v>
      </c>
      <c r="D15" s="50">
        <v>0</v>
      </c>
      <c r="E15" s="50">
        <v>235</v>
      </c>
      <c r="F15" s="50"/>
      <c r="G15" s="50">
        <f t="shared" si="0"/>
        <v>235</v>
      </c>
    </row>
    <row r="16" spans="1:7">
      <c r="A16" s="53">
        <v>13</v>
      </c>
      <c r="B16" s="50" t="s">
        <v>83</v>
      </c>
      <c r="C16" s="50" t="s">
        <v>73</v>
      </c>
      <c r="D16" s="50">
        <v>0</v>
      </c>
      <c r="E16" s="50">
        <v>232</v>
      </c>
      <c r="F16" s="50"/>
      <c r="G16" s="50">
        <f t="shared" si="0"/>
        <v>232</v>
      </c>
    </row>
    <row r="17" spans="1:7">
      <c r="A17" s="53">
        <v>14</v>
      </c>
      <c r="B17" s="50" t="s">
        <v>84</v>
      </c>
      <c r="C17" s="50" t="s">
        <v>63</v>
      </c>
      <c r="D17" s="50">
        <v>0</v>
      </c>
      <c r="E17" s="50">
        <v>231</v>
      </c>
      <c r="F17" s="50"/>
      <c r="G17" s="50">
        <f t="shared" si="0"/>
        <v>231</v>
      </c>
    </row>
    <row r="18" spans="1:7">
      <c r="A18" s="53">
        <v>15</v>
      </c>
      <c r="B18" s="50" t="s">
        <v>77</v>
      </c>
      <c r="C18" s="50" t="s">
        <v>85</v>
      </c>
      <c r="D18" s="50">
        <v>0</v>
      </c>
      <c r="E18" s="50">
        <v>223</v>
      </c>
      <c r="F18" s="50"/>
      <c r="G18" s="50">
        <f t="shared" si="0"/>
        <v>223</v>
      </c>
    </row>
    <row r="19" spans="1:7">
      <c r="A19" s="53">
        <v>16</v>
      </c>
      <c r="B19" s="50" t="s">
        <v>86</v>
      </c>
      <c r="C19" s="50" t="s">
        <v>87</v>
      </c>
      <c r="D19" s="50">
        <v>0</v>
      </c>
      <c r="E19" s="50">
        <v>221</v>
      </c>
      <c r="F19" s="50"/>
      <c r="G19" s="50">
        <f t="shared" si="0"/>
        <v>221</v>
      </c>
    </row>
    <row r="20" spans="1:7">
      <c r="A20" s="53">
        <v>17</v>
      </c>
      <c r="B20" s="51" t="s">
        <v>94</v>
      </c>
      <c r="C20" s="51" t="s">
        <v>95</v>
      </c>
      <c r="D20" s="51">
        <v>31</v>
      </c>
      <c r="E20" s="51">
        <v>192</v>
      </c>
      <c r="F20" s="51">
        <v>22</v>
      </c>
      <c r="G20" s="51">
        <f t="shared" si="0"/>
        <v>214</v>
      </c>
    </row>
    <row r="21" spans="1:7">
      <c r="A21" s="53">
        <v>18</v>
      </c>
      <c r="B21" s="51" t="s">
        <v>96</v>
      </c>
      <c r="C21" s="51" t="s">
        <v>95</v>
      </c>
      <c r="D21" s="51">
        <v>29</v>
      </c>
      <c r="E21" s="51">
        <v>192</v>
      </c>
      <c r="F21" s="51">
        <v>19</v>
      </c>
      <c r="G21" s="51">
        <f t="shared" si="0"/>
        <v>211</v>
      </c>
    </row>
    <row r="22" spans="1:7">
      <c r="A22" s="53">
        <v>19</v>
      </c>
      <c r="B22" s="51" t="s">
        <v>97</v>
      </c>
      <c r="C22" s="51" t="s">
        <v>98</v>
      </c>
      <c r="D22" s="51">
        <v>29</v>
      </c>
      <c r="E22" s="51">
        <v>188</v>
      </c>
      <c r="F22" s="51">
        <v>20</v>
      </c>
      <c r="G22" s="51">
        <f t="shared" si="0"/>
        <v>208</v>
      </c>
    </row>
    <row r="23" spans="1:7">
      <c r="A23" s="53">
        <v>20</v>
      </c>
      <c r="B23" s="50" t="s">
        <v>88</v>
      </c>
      <c r="C23" s="50" t="s">
        <v>89</v>
      </c>
      <c r="D23" s="50">
        <v>0</v>
      </c>
      <c r="E23" s="50">
        <v>202</v>
      </c>
      <c r="F23" s="50"/>
      <c r="G23" s="50">
        <f t="shared" si="0"/>
        <v>202</v>
      </c>
    </row>
    <row r="24" spans="1:7">
      <c r="A24" s="53">
        <v>21</v>
      </c>
      <c r="B24" s="51" t="s">
        <v>99</v>
      </c>
      <c r="C24" s="51" t="s">
        <v>100</v>
      </c>
      <c r="D24" s="51">
        <v>25</v>
      </c>
      <c r="E24" s="51">
        <v>181</v>
      </c>
      <c r="F24" s="51">
        <v>20</v>
      </c>
      <c r="G24" s="51">
        <f t="shared" si="0"/>
        <v>201</v>
      </c>
    </row>
    <row r="25" spans="1:7">
      <c r="A25" s="53">
        <v>22</v>
      </c>
      <c r="B25" s="50" t="s">
        <v>90</v>
      </c>
      <c r="C25" s="50" t="s">
        <v>73</v>
      </c>
      <c r="D25" s="50">
        <v>0</v>
      </c>
      <c r="E25" s="50">
        <v>200</v>
      </c>
      <c r="F25" s="50"/>
      <c r="G25" s="50">
        <f t="shared" si="0"/>
        <v>200</v>
      </c>
    </row>
    <row r="26" spans="1:7">
      <c r="A26" s="53">
        <v>23</v>
      </c>
      <c r="B26" s="50" t="s">
        <v>91</v>
      </c>
      <c r="C26" s="50" t="s">
        <v>92</v>
      </c>
      <c r="D26" s="50">
        <v>0</v>
      </c>
      <c r="E26" s="50">
        <v>194</v>
      </c>
      <c r="F26" s="50"/>
      <c r="G26" s="50">
        <f t="shared" si="0"/>
        <v>194</v>
      </c>
    </row>
    <row r="27" spans="1:7">
      <c r="A27" s="53">
        <v>24</v>
      </c>
      <c r="B27" s="50" t="s">
        <v>93</v>
      </c>
      <c r="C27" s="50" t="s">
        <v>73</v>
      </c>
      <c r="D27" s="50">
        <v>0</v>
      </c>
      <c r="E27" s="50">
        <v>193</v>
      </c>
      <c r="F27" s="50"/>
      <c r="G27" s="50">
        <f t="shared" si="0"/>
        <v>193</v>
      </c>
    </row>
    <row r="28" spans="1:7">
      <c r="A28" s="53">
        <v>25</v>
      </c>
      <c r="B28" s="51" t="s">
        <v>104</v>
      </c>
      <c r="C28" s="51" t="s">
        <v>105</v>
      </c>
      <c r="D28" s="51">
        <v>30</v>
      </c>
      <c r="E28" s="51">
        <v>153</v>
      </c>
      <c r="F28" s="51">
        <v>25</v>
      </c>
      <c r="G28" s="51">
        <f t="shared" si="0"/>
        <v>178</v>
      </c>
    </row>
    <row r="29" spans="1:7">
      <c r="A29" s="53">
        <v>26</v>
      </c>
      <c r="B29" s="51" t="s">
        <v>110</v>
      </c>
      <c r="C29" s="51" t="s">
        <v>82</v>
      </c>
      <c r="D29" s="51">
        <v>29</v>
      </c>
      <c r="E29" s="51">
        <v>143</v>
      </c>
      <c r="F29" s="51">
        <v>23</v>
      </c>
      <c r="G29" s="51">
        <f t="shared" si="0"/>
        <v>166</v>
      </c>
    </row>
    <row r="30" spans="1:7">
      <c r="A30" s="53">
        <v>27</v>
      </c>
      <c r="B30" s="51" t="s">
        <v>102</v>
      </c>
      <c r="C30" s="51" t="s">
        <v>98</v>
      </c>
      <c r="D30" s="51">
        <v>19</v>
      </c>
      <c r="E30" s="51">
        <v>157</v>
      </c>
      <c r="F30" s="51">
        <v>8</v>
      </c>
      <c r="G30" s="51">
        <f t="shared" si="0"/>
        <v>165</v>
      </c>
    </row>
    <row r="31" spans="1:7">
      <c r="A31" s="53">
        <v>28</v>
      </c>
      <c r="B31" s="50" t="s">
        <v>101</v>
      </c>
      <c r="C31" s="50" t="s">
        <v>82</v>
      </c>
      <c r="D31" s="50">
        <v>0</v>
      </c>
      <c r="E31" s="50">
        <v>162</v>
      </c>
      <c r="F31" s="50"/>
      <c r="G31" s="50">
        <f t="shared" si="0"/>
        <v>162</v>
      </c>
    </row>
    <row r="32" spans="1:7">
      <c r="A32" s="53">
        <v>29</v>
      </c>
      <c r="B32" s="50" t="s">
        <v>84</v>
      </c>
      <c r="C32" s="50" t="s">
        <v>103</v>
      </c>
      <c r="D32" s="50">
        <v>0</v>
      </c>
      <c r="E32" s="50">
        <v>154</v>
      </c>
      <c r="F32" s="50"/>
      <c r="G32" s="50">
        <f t="shared" si="0"/>
        <v>154</v>
      </c>
    </row>
    <row r="33" spans="1:7">
      <c r="A33" s="53">
        <v>30</v>
      </c>
      <c r="B33" s="50" t="s">
        <v>86</v>
      </c>
      <c r="C33" s="50" t="s">
        <v>106</v>
      </c>
      <c r="D33" s="50">
        <v>0</v>
      </c>
      <c r="E33" s="50">
        <v>153</v>
      </c>
      <c r="F33" s="50"/>
      <c r="G33" s="50">
        <f t="shared" si="0"/>
        <v>153</v>
      </c>
    </row>
    <row r="34" spans="1:7">
      <c r="A34" s="53">
        <v>31</v>
      </c>
      <c r="B34" s="51" t="s">
        <v>109</v>
      </c>
      <c r="C34" s="51" t="s">
        <v>95</v>
      </c>
      <c r="D34" s="51">
        <v>11</v>
      </c>
      <c r="E34" s="51">
        <v>148</v>
      </c>
      <c r="F34" s="51">
        <v>4</v>
      </c>
      <c r="G34" s="51">
        <f t="shared" si="0"/>
        <v>152</v>
      </c>
    </row>
    <row r="35" spans="1:7">
      <c r="A35" s="53">
        <v>32</v>
      </c>
      <c r="B35" s="50" t="s">
        <v>107</v>
      </c>
      <c r="C35" s="50" t="s">
        <v>108</v>
      </c>
      <c r="D35" s="50">
        <v>0</v>
      </c>
      <c r="E35" s="50">
        <v>149</v>
      </c>
      <c r="F35" s="50"/>
      <c r="G35" s="50">
        <f t="shared" si="0"/>
        <v>149</v>
      </c>
    </row>
    <row r="36" spans="1:7">
      <c r="A36" s="53">
        <v>33</v>
      </c>
      <c r="B36" s="50" t="s">
        <v>90</v>
      </c>
      <c r="C36" s="50" t="s">
        <v>67</v>
      </c>
      <c r="D36" s="50">
        <v>0</v>
      </c>
      <c r="E36" s="50">
        <v>139</v>
      </c>
      <c r="F36" s="50"/>
      <c r="G36" s="50">
        <f t="shared" ref="G36:G67" si="1">E36+F36</f>
        <v>139</v>
      </c>
    </row>
    <row r="37" spans="1:7">
      <c r="A37" s="53">
        <v>34</v>
      </c>
      <c r="B37" s="50" t="s">
        <v>111</v>
      </c>
      <c r="C37" s="50" t="s">
        <v>112</v>
      </c>
      <c r="D37" s="50">
        <v>0</v>
      </c>
      <c r="E37" s="50">
        <v>138</v>
      </c>
      <c r="F37" s="50"/>
      <c r="G37" s="50">
        <f t="shared" si="1"/>
        <v>138</v>
      </c>
    </row>
    <row r="38" spans="1:7">
      <c r="A38" s="53">
        <v>35</v>
      </c>
      <c r="B38" s="50" t="s">
        <v>113</v>
      </c>
      <c r="C38" s="50" t="s">
        <v>114</v>
      </c>
      <c r="D38" s="50">
        <v>0</v>
      </c>
      <c r="E38" s="50">
        <v>136</v>
      </c>
      <c r="F38" s="50"/>
      <c r="G38" s="50">
        <f t="shared" si="1"/>
        <v>136</v>
      </c>
    </row>
    <row r="39" spans="1:7">
      <c r="A39" s="53">
        <v>36</v>
      </c>
      <c r="B39" s="50" t="s">
        <v>115</v>
      </c>
      <c r="C39" s="50" t="s">
        <v>73</v>
      </c>
      <c r="D39" s="50">
        <v>0</v>
      </c>
      <c r="E39" s="50">
        <v>129</v>
      </c>
      <c r="F39" s="50"/>
      <c r="G39" s="50">
        <f t="shared" si="1"/>
        <v>129</v>
      </c>
    </row>
    <row r="40" spans="1:7">
      <c r="A40" s="53">
        <v>37</v>
      </c>
      <c r="B40" s="50" t="s">
        <v>116</v>
      </c>
      <c r="C40" s="50" t="s">
        <v>67</v>
      </c>
      <c r="D40" s="50">
        <v>0</v>
      </c>
      <c r="E40" s="50">
        <v>126</v>
      </c>
      <c r="F40" s="50"/>
      <c r="G40" s="50">
        <f t="shared" si="1"/>
        <v>126</v>
      </c>
    </row>
    <row r="41" spans="1:7">
      <c r="A41" s="53">
        <v>38</v>
      </c>
      <c r="B41" s="50" t="s">
        <v>117</v>
      </c>
      <c r="C41" s="50" t="s">
        <v>118</v>
      </c>
      <c r="D41" s="50">
        <v>0</v>
      </c>
      <c r="E41" s="50">
        <v>125</v>
      </c>
      <c r="F41" s="50"/>
      <c r="G41" s="50">
        <f t="shared" si="1"/>
        <v>125</v>
      </c>
    </row>
    <row r="42" spans="1:7">
      <c r="A42" s="53">
        <v>39</v>
      </c>
      <c r="B42" s="50" t="s">
        <v>119</v>
      </c>
      <c r="C42" s="50" t="s">
        <v>120</v>
      </c>
      <c r="D42" s="50">
        <v>0</v>
      </c>
      <c r="E42" s="50">
        <v>117</v>
      </c>
      <c r="F42" s="50"/>
      <c r="G42" s="50">
        <f t="shared" si="1"/>
        <v>117</v>
      </c>
    </row>
    <row r="43" spans="1:7">
      <c r="A43" s="53">
        <v>40</v>
      </c>
      <c r="B43" s="50" t="s">
        <v>72</v>
      </c>
      <c r="C43" s="50" t="s">
        <v>121</v>
      </c>
      <c r="D43" s="50">
        <v>0</v>
      </c>
      <c r="E43" s="50">
        <v>116</v>
      </c>
      <c r="F43" s="50"/>
      <c r="G43" s="50">
        <f t="shared" si="1"/>
        <v>116</v>
      </c>
    </row>
    <row r="44" spans="1:7">
      <c r="A44" s="53">
        <v>41</v>
      </c>
      <c r="B44" s="51" t="s">
        <v>135</v>
      </c>
      <c r="C44" s="51" t="s">
        <v>130</v>
      </c>
      <c r="D44" s="51">
        <v>23</v>
      </c>
      <c r="E44" s="51">
        <v>95</v>
      </c>
      <c r="F44" s="51">
        <v>20</v>
      </c>
      <c r="G44" s="51">
        <f t="shared" si="1"/>
        <v>115</v>
      </c>
    </row>
    <row r="45" spans="1:7">
      <c r="A45" s="53">
        <v>42</v>
      </c>
      <c r="B45" s="50" t="s">
        <v>122</v>
      </c>
      <c r="C45" s="50" t="s">
        <v>123</v>
      </c>
      <c r="D45" s="50">
        <v>0</v>
      </c>
      <c r="E45" s="50">
        <v>114</v>
      </c>
      <c r="F45" s="50"/>
      <c r="G45" s="50">
        <f t="shared" si="1"/>
        <v>114</v>
      </c>
    </row>
    <row r="46" spans="1:7">
      <c r="A46" s="53">
        <v>43</v>
      </c>
      <c r="B46" s="50" t="s">
        <v>124</v>
      </c>
      <c r="C46" s="50" t="s">
        <v>125</v>
      </c>
      <c r="D46" s="50">
        <v>0</v>
      </c>
      <c r="E46" s="50">
        <v>113</v>
      </c>
      <c r="F46" s="50"/>
      <c r="G46" s="50">
        <f t="shared" si="1"/>
        <v>113</v>
      </c>
    </row>
    <row r="47" spans="1:7">
      <c r="A47" s="53">
        <v>44</v>
      </c>
      <c r="B47" s="50" t="s">
        <v>126</v>
      </c>
      <c r="C47" s="50" t="s">
        <v>127</v>
      </c>
      <c r="D47" s="50">
        <v>0</v>
      </c>
      <c r="E47" s="50">
        <v>112</v>
      </c>
      <c r="F47" s="50"/>
      <c r="G47" s="50">
        <f t="shared" si="1"/>
        <v>112</v>
      </c>
    </row>
    <row r="48" spans="1:7">
      <c r="A48" s="53">
        <v>45</v>
      </c>
      <c r="B48" s="51" t="s">
        <v>137</v>
      </c>
      <c r="C48" s="51" t="s">
        <v>138</v>
      </c>
      <c r="D48" s="51">
        <v>28</v>
      </c>
      <c r="E48" s="51">
        <v>90</v>
      </c>
      <c r="F48" s="51">
        <v>21</v>
      </c>
      <c r="G48" s="51">
        <f t="shared" si="1"/>
        <v>111</v>
      </c>
    </row>
    <row r="49" spans="1:7">
      <c r="A49" s="53">
        <v>46</v>
      </c>
      <c r="B49" s="51" t="s">
        <v>136</v>
      </c>
      <c r="C49" s="51" t="s">
        <v>123</v>
      </c>
      <c r="D49" s="51">
        <v>1</v>
      </c>
      <c r="E49" s="51">
        <v>93</v>
      </c>
      <c r="F49" s="51">
        <v>15</v>
      </c>
      <c r="G49" s="51">
        <f t="shared" si="1"/>
        <v>108</v>
      </c>
    </row>
    <row r="50" spans="1:7">
      <c r="A50" s="53">
        <v>47</v>
      </c>
      <c r="B50" s="50" t="s">
        <v>128</v>
      </c>
      <c r="C50" s="50" t="s">
        <v>98</v>
      </c>
      <c r="D50" s="50">
        <v>0</v>
      </c>
      <c r="E50" s="50">
        <v>105</v>
      </c>
      <c r="F50" s="50"/>
      <c r="G50" s="50">
        <f t="shared" si="1"/>
        <v>105</v>
      </c>
    </row>
    <row r="51" spans="1:7">
      <c r="A51" s="53">
        <v>48</v>
      </c>
      <c r="B51" s="50" t="s">
        <v>129</v>
      </c>
      <c r="C51" s="50" t="s">
        <v>130</v>
      </c>
      <c r="D51" s="50">
        <v>0</v>
      </c>
      <c r="E51" s="50">
        <v>104</v>
      </c>
      <c r="F51" s="50"/>
      <c r="G51" s="50">
        <f t="shared" si="1"/>
        <v>104</v>
      </c>
    </row>
    <row r="52" spans="1:7">
      <c r="A52" s="53">
        <v>49</v>
      </c>
      <c r="B52" s="50" t="s">
        <v>131</v>
      </c>
      <c r="C52" s="50" t="s">
        <v>67</v>
      </c>
      <c r="D52" s="50">
        <v>0</v>
      </c>
      <c r="E52" s="50">
        <v>102</v>
      </c>
      <c r="F52" s="50"/>
      <c r="G52" s="50">
        <f t="shared" si="1"/>
        <v>102</v>
      </c>
    </row>
    <row r="53" spans="1:7">
      <c r="A53" s="53">
        <v>50</v>
      </c>
      <c r="B53" s="50" t="s">
        <v>132</v>
      </c>
      <c r="C53" s="50" t="s">
        <v>133</v>
      </c>
      <c r="D53" s="50">
        <v>0</v>
      </c>
      <c r="E53" s="50">
        <v>101</v>
      </c>
      <c r="F53" s="50"/>
      <c r="G53" s="50">
        <f t="shared" si="1"/>
        <v>101</v>
      </c>
    </row>
    <row r="54" spans="1:7">
      <c r="A54" s="53">
        <v>51</v>
      </c>
      <c r="B54" s="50" t="s">
        <v>134</v>
      </c>
      <c r="C54" s="50" t="s">
        <v>98</v>
      </c>
      <c r="D54" s="50">
        <v>0</v>
      </c>
      <c r="E54" s="50">
        <v>96</v>
      </c>
      <c r="F54" s="50"/>
      <c r="G54" s="50">
        <f t="shared" si="1"/>
        <v>96</v>
      </c>
    </row>
    <row r="55" spans="1:7">
      <c r="A55" s="53">
        <v>52</v>
      </c>
      <c r="B55" s="51" t="s">
        <v>137</v>
      </c>
      <c r="C55" s="51" t="s">
        <v>142</v>
      </c>
      <c r="D55" s="51">
        <v>6</v>
      </c>
      <c r="E55" s="51">
        <v>85</v>
      </c>
      <c r="F55" s="51">
        <v>10</v>
      </c>
      <c r="G55" s="51">
        <f t="shared" si="1"/>
        <v>95</v>
      </c>
    </row>
    <row r="56" spans="1:7">
      <c r="A56" s="53">
        <v>53</v>
      </c>
      <c r="B56" s="50" t="s">
        <v>81</v>
      </c>
      <c r="C56" s="50" t="s">
        <v>139</v>
      </c>
      <c r="D56" s="50">
        <v>0</v>
      </c>
      <c r="E56" s="50">
        <v>90</v>
      </c>
      <c r="F56" s="50"/>
      <c r="G56" s="50">
        <f t="shared" si="1"/>
        <v>90</v>
      </c>
    </row>
    <row r="57" spans="1:7">
      <c r="A57" s="53">
        <v>54</v>
      </c>
      <c r="B57" s="50" t="s">
        <v>140</v>
      </c>
      <c r="C57" s="50" t="s">
        <v>141</v>
      </c>
      <c r="D57" s="50">
        <v>0</v>
      </c>
      <c r="E57" s="50">
        <v>90</v>
      </c>
      <c r="F57" s="50"/>
      <c r="G57" s="50">
        <f t="shared" si="1"/>
        <v>90</v>
      </c>
    </row>
    <row r="58" spans="1:7">
      <c r="A58" s="53">
        <v>55</v>
      </c>
      <c r="B58" s="50" t="s">
        <v>86</v>
      </c>
      <c r="C58" s="50" t="s">
        <v>67</v>
      </c>
      <c r="D58" s="50">
        <v>0</v>
      </c>
      <c r="E58" s="50">
        <v>89</v>
      </c>
      <c r="F58" s="50"/>
      <c r="G58" s="50">
        <f t="shared" si="1"/>
        <v>89</v>
      </c>
    </row>
    <row r="59" spans="1:7">
      <c r="A59" s="53">
        <v>56</v>
      </c>
      <c r="B59" s="51" t="s">
        <v>146</v>
      </c>
      <c r="C59" s="51" t="s">
        <v>147</v>
      </c>
      <c r="D59" s="51">
        <v>31</v>
      </c>
      <c r="E59" s="51">
        <v>65</v>
      </c>
      <c r="F59" s="51">
        <v>22</v>
      </c>
      <c r="G59" s="51">
        <f t="shared" si="1"/>
        <v>87</v>
      </c>
    </row>
    <row r="60" spans="1:7">
      <c r="A60" s="53">
        <v>57</v>
      </c>
      <c r="B60" s="51" t="s">
        <v>157</v>
      </c>
      <c r="C60" s="51" t="s">
        <v>73</v>
      </c>
      <c r="D60" s="51">
        <v>29</v>
      </c>
      <c r="E60" s="51">
        <v>56</v>
      </c>
      <c r="F60" s="51">
        <v>26</v>
      </c>
      <c r="G60" s="51">
        <f t="shared" si="1"/>
        <v>82</v>
      </c>
    </row>
    <row r="61" spans="1:7">
      <c r="A61" s="53">
        <v>58</v>
      </c>
      <c r="B61" s="50" t="s">
        <v>128</v>
      </c>
      <c r="C61" s="50" t="s">
        <v>143</v>
      </c>
      <c r="D61" s="50">
        <v>0</v>
      </c>
      <c r="E61" s="50">
        <v>80</v>
      </c>
      <c r="F61" s="50"/>
      <c r="G61" s="50">
        <f t="shared" si="1"/>
        <v>80</v>
      </c>
    </row>
    <row r="62" spans="1:7">
      <c r="A62" s="53">
        <v>59</v>
      </c>
      <c r="B62" s="50" t="s">
        <v>144</v>
      </c>
      <c r="C62" s="50" t="s">
        <v>100</v>
      </c>
      <c r="D62" s="50">
        <v>0</v>
      </c>
      <c r="E62" s="50">
        <v>77</v>
      </c>
      <c r="F62" s="50"/>
      <c r="G62" s="50">
        <f t="shared" si="1"/>
        <v>77</v>
      </c>
    </row>
    <row r="63" spans="1:7">
      <c r="A63" s="53">
        <v>61</v>
      </c>
      <c r="B63" s="51" t="s">
        <v>159</v>
      </c>
      <c r="C63" s="51" t="s">
        <v>98</v>
      </c>
      <c r="D63" s="51">
        <v>30</v>
      </c>
      <c r="E63" s="51">
        <v>54</v>
      </c>
      <c r="F63" s="51">
        <v>22</v>
      </c>
      <c r="G63" s="51">
        <f t="shared" si="1"/>
        <v>76</v>
      </c>
    </row>
    <row r="64" spans="1:7">
      <c r="A64" s="53">
        <v>60</v>
      </c>
      <c r="B64" s="50" t="s">
        <v>72</v>
      </c>
      <c r="C64" s="50" t="s">
        <v>145</v>
      </c>
      <c r="D64" s="50">
        <v>0</v>
      </c>
      <c r="E64" s="50">
        <v>76</v>
      </c>
      <c r="F64" s="50"/>
      <c r="G64" s="50">
        <f t="shared" si="1"/>
        <v>76</v>
      </c>
    </row>
    <row r="65" spans="1:7">
      <c r="A65" s="53">
        <v>62</v>
      </c>
      <c r="B65" s="51" t="s">
        <v>107</v>
      </c>
      <c r="C65" s="51" t="s">
        <v>151</v>
      </c>
      <c r="D65" s="51">
        <v>14</v>
      </c>
      <c r="E65" s="51">
        <v>58</v>
      </c>
      <c r="F65" s="51">
        <v>8</v>
      </c>
      <c r="G65" s="51">
        <f t="shared" si="1"/>
        <v>66</v>
      </c>
    </row>
    <row r="66" spans="1:7">
      <c r="A66" s="53">
        <v>63</v>
      </c>
      <c r="B66" s="50" t="s">
        <v>107</v>
      </c>
      <c r="C66" s="50" t="s">
        <v>73</v>
      </c>
      <c r="D66" s="50">
        <v>0</v>
      </c>
      <c r="E66" s="50">
        <v>65</v>
      </c>
      <c r="F66" s="50"/>
      <c r="G66" s="50">
        <f t="shared" si="1"/>
        <v>65</v>
      </c>
    </row>
    <row r="67" spans="1:7">
      <c r="A67" s="53">
        <v>64</v>
      </c>
      <c r="B67" s="50" t="s">
        <v>148</v>
      </c>
      <c r="C67" s="50" t="s">
        <v>149</v>
      </c>
      <c r="D67" s="50">
        <v>0</v>
      </c>
      <c r="E67" s="50">
        <v>60</v>
      </c>
      <c r="F67" s="50"/>
      <c r="G67" s="50">
        <f t="shared" si="1"/>
        <v>60</v>
      </c>
    </row>
    <row r="68" spans="1:7">
      <c r="A68" s="53">
        <v>65</v>
      </c>
      <c r="B68" s="50" t="s">
        <v>68</v>
      </c>
      <c r="C68" s="50" t="s">
        <v>150</v>
      </c>
      <c r="D68" s="50">
        <v>0</v>
      </c>
      <c r="E68" s="50">
        <v>60</v>
      </c>
      <c r="F68" s="50"/>
      <c r="G68" s="50">
        <f t="shared" ref="G68:G99" si="2">E68+F68</f>
        <v>60</v>
      </c>
    </row>
    <row r="69" spans="1:7">
      <c r="A69" s="53">
        <v>66</v>
      </c>
      <c r="B69" s="50" t="s">
        <v>152</v>
      </c>
      <c r="C69" s="50" t="s">
        <v>153</v>
      </c>
      <c r="D69" s="50">
        <v>0</v>
      </c>
      <c r="E69" s="50">
        <v>58</v>
      </c>
      <c r="F69" s="50"/>
      <c r="G69" s="50">
        <f t="shared" si="2"/>
        <v>58</v>
      </c>
    </row>
    <row r="70" spans="1:7">
      <c r="A70" s="53">
        <v>67</v>
      </c>
      <c r="B70" s="50" t="s">
        <v>86</v>
      </c>
      <c r="C70" s="50" t="s">
        <v>154</v>
      </c>
      <c r="D70" s="50">
        <v>0</v>
      </c>
      <c r="E70" s="50">
        <v>58</v>
      </c>
      <c r="F70" s="50"/>
      <c r="G70" s="50">
        <f t="shared" si="2"/>
        <v>58</v>
      </c>
    </row>
    <row r="71" spans="1:7">
      <c r="A71" s="53">
        <v>69</v>
      </c>
      <c r="B71" s="51" t="s">
        <v>164</v>
      </c>
      <c r="C71" s="51" t="s">
        <v>82</v>
      </c>
      <c r="D71" s="51">
        <v>27</v>
      </c>
      <c r="E71" s="51">
        <v>48</v>
      </c>
      <c r="F71" s="51">
        <v>9</v>
      </c>
      <c r="G71" s="51">
        <f t="shared" si="2"/>
        <v>57</v>
      </c>
    </row>
    <row r="72" spans="1:7">
      <c r="A72" s="53">
        <v>68</v>
      </c>
      <c r="B72" s="50" t="s">
        <v>155</v>
      </c>
      <c r="C72" s="50" t="s">
        <v>156</v>
      </c>
      <c r="D72" s="50">
        <v>0</v>
      </c>
      <c r="E72" s="50">
        <v>57</v>
      </c>
      <c r="F72" s="50"/>
      <c r="G72" s="50">
        <f t="shared" si="2"/>
        <v>57</v>
      </c>
    </row>
    <row r="73" spans="1:7">
      <c r="A73" s="53">
        <v>70</v>
      </c>
      <c r="B73" s="50" t="s">
        <v>70</v>
      </c>
      <c r="C73" s="50" t="s">
        <v>158</v>
      </c>
      <c r="D73" s="50">
        <v>0</v>
      </c>
      <c r="E73" s="50">
        <v>55</v>
      </c>
      <c r="F73" s="50"/>
      <c r="G73" s="50">
        <f t="shared" si="2"/>
        <v>55</v>
      </c>
    </row>
    <row r="74" spans="1:7">
      <c r="A74" s="53">
        <v>71</v>
      </c>
      <c r="B74" s="50" t="s">
        <v>90</v>
      </c>
      <c r="C74" s="50" t="s">
        <v>160</v>
      </c>
      <c r="D74" s="50">
        <v>0</v>
      </c>
      <c r="E74" s="50">
        <v>51</v>
      </c>
      <c r="F74" s="50"/>
      <c r="G74" s="50">
        <f t="shared" si="2"/>
        <v>51</v>
      </c>
    </row>
    <row r="75" spans="1:7">
      <c r="A75" s="53">
        <v>72</v>
      </c>
      <c r="B75" s="50" t="s">
        <v>107</v>
      </c>
      <c r="C75" s="50" t="s">
        <v>161</v>
      </c>
      <c r="D75" s="50">
        <v>0</v>
      </c>
      <c r="E75" s="50">
        <v>51</v>
      </c>
      <c r="F75" s="50"/>
      <c r="G75" s="50">
        <f t="shared" si="2"/>
        <v>51</v>
      </c>
    </row>
    <row r="76" spans="1:7">
      <c r="A76" s="53">
        <v>73</v>
      </c>
      <c r="B76" s="50" t="s">
        <v>70</v>
      </c>
      <c r="C76" s="50" t="s">
        <v>162</v>
      </c>
      <c r="D76" s="50">
        <v>0</v>
      </c>
      <c r="E76" s="50">
        <v>50</v>
      </c>
      <c r="F76" s="50"/>
      <c r="G76" s="50">
        <f t="shared" si="2"/>
        <v>50</v>
      </c>
    </row>
    <row r="77" spans="1:7">
      <c r="A77" s="53">
        <v>74</v>
      </c>
      <c r="B77" s="50" t="s">
        <v>163</v>
      </c>
      <c r="C77" s="50" t="s">
        <v>61</v>
      </c>
      <c r="D77" s="50">
        <v>0</v>
      </c>
      <c r="E77" s="50">
        <v>50</v>
      </c>
      <c r="F77" s="50"/>
      <c r="G77" s="50">
        <f t="shared" si="2"/>
        <v>50</v>
      </c>
    </row>
    <row r="78" spans="1:7">
      <c r="A78" s="53">
        <v>75</v>
      </c>
      <c r="B78" s="50" t="s">
        <v>79</v>
      </c>
      <c r="C78" s="50" t="s">
        <v>73</v>
      </c>
      <c r="D78" s="50">
        <v>0</v>
      </c>
      <c r="E78" s="50">
        <v>45</v>
      </c>
      <c r="F78" s="50"/>
      <c r="G78" s="50">
        <f t="shared" si="2"/>
        <v>45</v>
      </c>
    </row>
    <row r="79" spans="1:7">
      <c r="A79" s="53">
        <v>76</v>
      </c>
      <c r="B79" s="51" t="s">
        <v>72</v>
      </c>
      <c r="C79" s="51" t="s">
        <v>73</v>
      </c>
      <c r="D79" s="51">
        <v>11</v>
      </c>
      <c r="E79" s="51">
        <v>17</v>
      </c>
      <c r="F79" s="51">
        <v>27</v>
      </c>
      <c r="G79" s="51">
        <f t="shared" si="2"/>
        <v>44</v>
      </c>
    </row>
    <row r="80" spans="1:7">
      <c r="A80" s="53">
        <v>78</v>
      </c>
      <c r="B80" s="51" t="s">
        <v>195</v>
      </c>
      <c r="C80" s="51" t="s">
        <v>73</v>
      </c>
      <c r="D80" s="51">
        <v>10</v>
      </c>
      <c r="E80" s="51">
        <v>13</v>
      </c>
      <c r="F80" s="51">
        <v>29</v>
      </c>
      <c r="G80" s="51">
        <f t="shared" si="2"/>
        <v>42</v>
      </c>
    </row>
    <row r="81" spans="1:7">
      <c r="A81" s="53">
        <v>77</v>
      </c>
      <c r="B81" s="50" t="s">
        <v>164</v>
      </c>
      <c r="C81" s="50" t="s">
        <v>165</v>
      </c>
      <c r="D81" s="50">
        <v>0</v>
      </c>
      <c r="E81" s="50">
        <v>42</v>
      </c>
      <c r="F81" s="50"/>
      <c r="G81" s="50">
        <f t="shared" si="2"/>
        <v>42</v>
      </c>
    </row>
    <row r="82" spans="1:7">
      <c r="A82" s="53">
        <v>79</v>
      </c>
      <c r="B82" s="53" t="s">
        <v>90</v>
      </c>
      <c r="C82" s="53" t="s">
        <v>98</v>
      </c>
      <c r="D82" s="53">
        <v>13</v>
      </c>
      <c r="E82" s="53">
        <v>40</v>
      </c>
      <c r="F82" s="50"/>
      <c r="G82" s="50">
        <f t="shared" si="2"/>
        <v>40</v>
      </c>
    </row>
    <row r="83" spans="1:7">
      <c r="A83" s="53">
        <v>80</v>
      </c>
      <c r="B83" s="50" t="s">
        <v>166</v>
      </c>
      <c r="C83" s="50" t="s">
        <v>167</v>
      </c>
      <c r="D83" s="50">
        <v>0</v>
      </c>
      <c r="E83" s="50">
        <v>40</v>
      </c>
      <c r="F83" s="50"/>
      <c r="G83" s="50">
        <f t="shared" si="2"/>
        <v>40</v>
      </c>
    </row>
    <row r="84" spans="1:7">
      <c r="A84" s="53">
        <v>81</v>
      </c>
      <c r="B84" s="50" t="s">
        <v>168</v>
      </c>
      <c r="C84" s="50" t="s">
        <v>61</v>
      </c>
      <c r="D84" s="50">
        <v>0</v>
      </c>
      <c r="E84" s="50">
        <v>40</v>
      </c>
      <c r="F84" s="50"/>
      <c r="G84" s="50">
        <f t="shared" si="2"/>
        <v>40</v>
      </c>
    </row>
    <row r="85" spans="1:7">
      <c r="A85" s="53">
        <v>82</v>
      </c>
      <c r="B85" s="50" t="s">
        <v>169</v>
      </c>
      <c r="C85" s="50" t="s">
        <v>82</v>
      </c>
      <c r="D85" s="50">
        <v>0</v>
      </c>
      <c r="E85" s="50">
        <v>37</v>
      </c>
      <c r="F85" s="50"/>
      <c r="G85" s="50">
        <f t="shared" si="2"/>
        <v>37</v>
      </c>
    </row>
    <row r="86" spans="1:7">
      <c r="A86" s="53">
        <v>83</v>
      </c>
      <c r="B86" s="50" t="s">
        <v>72</v>
      </c>
      <c r="C86" s="50" t="s">
        <v>170</v>
      </c>
      <c r="D86" s="50">
        <v>0</v>
      </c>
      <c r="E86" s="50">
        <v>35</v>
      </c>
      <c r="F86" s="50"/>
      <c r="G86" s="50">
        <f t="shared" si="2"/>
        <v>35</v>
      </c>
    </row>
    <row r="87" spans="1:7">
      <c r="A87" s="53">
        <v>87</v>
      </c>
      <c r="B87" s="51" t="s">
        <v>188</v>
      </c>
      <c r="C87" s="51" t="s">
        <v>73</v>
      </c>
      <c r="D87" s="51">
        <v>8</v>
      </c>
      <c r="E87" s="51">
        <v>14</v>
      </c>
      <c r="F87" s="51">
        <v>20</v>
      </c>
      <c r="G87" s="51">
        <f t="shared" si="2"/>
        <v>34</v>
      </c>
    </row>
    <row r="88" spans="1:7">
      <c r="A88" s="53">
        <v>84</v>
      </c>
      <c r="B88" s="53" t="s">
        <v>137</v>
      </c>
      <c r="C88" s="53" t="s">
        <v>67</v>
      </c>
      <c r="D88" s="53">
        <v>10</v>
      </c>
      <c r="E88" s="53">
        <v>34</v>
      </c>
      <c r="F88" s="50"/>
      <c r="G88" s="50">
        <f t="shared" si="2"/>
        <v>34</v>
      </c>
    </row>
    <row r="89" spans="1:7">
      <c r="A89" s="53">
        <v>85</v>
      </c>
      <c r="B89" s="50" t="s">
        <v>90</v>
      </c>
      <c r="C89" s="50" t="s">
        <v>171</v>
      </c>
      <c r="D89" s="50">
        <v>0</v>
      </c>
      <c r="E89" s="50">
        <v>34</v>
      </c>
      <c r="F89" s="50"/>
      <c r="G89" s="50">
        <f t="shared" si="2"/>
        <v>34</v>
      </c>
    </row>
    <row r="90" spans="1:7">
      <c r="A90" s="53">
        <v>86</v>
      </c>
      <c r="B90" s="51" t="s">
        <v>199</v>
      </c>
      <c r="C90" s="51" t="s">
        <v>200</v>
      </c>
      <c r="D90" s="51">
        <v>10</v>
      </c>
      <c r="E90" s="51">
        <v>12</v>
      </c>
      <c r="F90" s="51">
        <v>21</v>
      </c>
      <c r="G90" s="51">
        <f t="shared" si="2"/>
        <v>33</v>
      </c>
    </row>
    <row r="91" spans="1:7">
      <c r="A91" s="53">
        <v>88</v>
      </c>
      <c r="B91" s="50" t="s">
        <v>84</v>
      </c>
      <c r="C91" s="50" t="s">
        <v>172</v>
      </c>
      <c r="D91" s="50">
        <v>0</v>
      </c>
      <c r="E91" s="50">
        <v>33</v>
      </c>
      <c r="F91" s="50"/>
      <c r="G91" s="50">
        <f t="shared" si="2"/>
        <v>33</v>
      </c>
    </row>
    <row r="92" spans="1:7">
      <c r="A92" s="53">
        <v>89</v>
      </c>
      <c r="B92" s="50" t="s">
        <v>140</v>
      </c>
      <c r="C92" s="50" t="s">
        <v>173</v>
      </c>
      <c r="D92" s="50">
        <v>0</v>
      </c>
      <c r="E92" s="50">
        <v>33</v>
      </c>
      <c r="F92" s="50"/>
      <c r="G92" s="50">
        <f t="shared" si="2"/>
        <v>33</v>
      </c>
    </row>
    <row r="93" spans="1:7">
      <c r="A93" s="53">
        <v>90</v>
      </c>
      <c r="B93" s="50" t="s">
        <v>140</v>
      </c>
      <c r="C93" s="50" t="s">
        <v>98</v>
      </c>
      <c r="D93" s="50">
        <v>0</v>
      </c>
      <c r="E93" s="50">
        <v>31</v>
      </c>
      <c r="F93" s="50"/>
      <c r="G93" s="50">
        <f t="shared" si="2"/>
        <v>31</v>
      </c>
    </row>
    <row r="94" spans="1:7">
      <c r="A94" s="53">
        <v>91</v>
      </c>
      <c r="B94" s="50" t="s">
        <v>174</v>
      </c>
      <c r="C94" s="50" t="s">
        <v>100</v>
      </c>
      <c r="D94" s="50">
        <v>0</v>
      </c>
      <c r="E94" s="50">
        <v>30</v>
      </c>
      <c r="F94" s="50"/>
      <c r="G94" s="50">
        <f t="shared" si="2"/>
        <v>30</v>
      </c>
    </row>
    <row r="95" spans="1:7">
      <c r="A95" s="53">
        <v>92</v>
      </c>
      <c r="B95" s="50" t="s">
        <v>164</v>
      </c>
      <c r="C95" s="50" t="s">
        <v>98</v>
      </c>
      <c r="D95" s="50">
        <v>0</v>
      </c>
      <c r="E95" s="50">
        <v>30</v>
      </c>
      <c r="F95" s="50"/>
      <c r="G95" s="50">
        <f t="shared" si="2"/>
        <v>30</v>
      </c>
    </row>
    <row r="96" spans="1:7">
      <c r="A96" s="53">
        <v>93</v>
      </c>
      <c r="B96" s="50" t="s">
        <v>90</v>
      </c>
      <c r="C96" s="50" t="s">
        <v>63</v>
      </c>
      <c r="D96" s="50">
        <v>0</v>
      </c>
      <c r="E96" s="50">
        <v>28</v>
      </c>
      <c r="F96" s="50"/>
      <c r="G96" s="50">
        <f t="shared" si="2"/>
        <v>28</v>
      </c>
    </row>
    <row r="97" spans="1:7">
      <c r="A97" s="53">
        <v>94</v>
      </c>
      <c r="B97" s="50" t="s">
        <v>163</v>
      </c>
      <c r="C97" s="50" t="s">
        <v>139</v>
      </c>
      <c r="D97" s="50">
        <v>0</v>
      </c>
      <c r="E97" s="50">
        <v>27</v>
      </c>
      <c r="F97" s="50"/>
      <c r="G97" s="50">
        <f t="shared" si="2"/>
        <v>27</v>
      </c>
    </row>
    <row r="98" spans="1:7">
      <c r="A98" s="53">
        <v>95</v>
      </c>
      <c r="B98" s="50" t="s">
        <v>137</v>
      </c>
      <c r="C98" s="50" t="s">
        <v>175</v>
      </c>
      <c r="D98" s="50">
        <v>0</v>
      </c>
      <c r="E98" s="50">
        <v>27</v>
      </c>
      <c r="F98" s="50"/>
      <c r="G98" s="50">
        <f t="shared" si="2"/>
        <v>27</v>
      </c>
    </row>
    <row r="99" spans="1:7">
      <c r="A99" s="53">
        <v>96</v>
      </c>
      <c r="B99" s="50" t="s">
        <v>163</v>
      </c>
      <c r="C99" s="50" t="s">
        <v>139</v>
      </c>
      <c r="D99" s="50">
        <v>0</v>
      </c>
      <c r="E99" s="50">
        <v>26</v>
      </c>
      <c r="F99" s="50"/>
      <c r="G99" s="50">
        <f t="shared" si="2"/>
        <v>26</v>
      </c>
    </row>
    <row r="100" spans="1:7">
      <c r="A100" s="53">
        <v>97</v>
      </c>
      <c r="B100" s="50" t="s">
        <v>176</v>
      </c>
      <c r="C100" s="50" t="s">
        <v>177</v>
      </c>
      <c r="D100" s="50">
        <v>0</v>
      </c>
      <c r="E100" s="50">
        <v>25</v>
      </c>
      <c r="F100" s="50"/>
      <c r="G100" s="50">
        <f t="shared" ref="G100:G131" si="3">E100+F100</f>
        <v>25</v>
      </c>
    </row>
    <row r="101" spans="1:7">
      <c r="A101" s="53">
        <v>98</v>
      </c>
      <c r="B101" s="50" t="s">
        <v>178</v>
      </c>
      <c r="C101" s="50" t="s">
        <v>82</v>
      </c>
      <c r="D101" s="50">
        <v>0</v>
      </c>
      <c r="E101" s="50">
        <v>24</v>
      </c>
      <c r="F101" s="50"/>
      <c r="G101" s="50">
        <f t="shared" si="3"/>
        <v>24</v>
      </c>
    </row>
    <row r="102" spans="1:7">
      <c r="A102" s="53">
        <v>99</v>
      </c>
      <c r="B102" s="50" t="s">
        <v>179</v>
      </c>
      <c r="C102" s="50" t="s">
        <v>85</v>
      </c>
      <c r="D102" s="50">
        <v>0</v>
      </c>
      <c r="E102" s="50">
        <v>22</v>
      </c>
      <c r="F102" s="50"/>
      <c r="G102" s="50">
        <f t="shared" si="3"/>
        <v>22</v>
      </c>
    </row>
    <row r="103" spans="1:7">
      <c r="A103" s="53">
        <v>100</v>
      </c>
      <c r="B103" s="50" t="s">
        <v>180</v>
      </c>
      <c r="C103" s="50" t="s">
        <v>67</v>
      </c>
      <c r="D103" s="50">
        <v>0</v>
      </c>
      <c r="E103" s="50">
        <v>21</v>
      </c>
      <c r="F103" s="50"/>
      <c r="G103" s="50">
        <f t="shared" si="3"/>
        <v>21</v>
      </c>
    </row>
    <row r="104" spans="1:7">
      <c r="A104" s="53">
        <v>103</v>
      </c>
      <c r="B104" s="51" t="s">
        <v>178</v>
      </c>
      <c r="C104" s="51" t="s">
        <v>252</v>
      </c>
      <c r="D104" s="51">
        <v>0</v>
      </c>
      <c r="E104" s="51">
        <v>0</v>
      </c>
      <c r="F104" s="51">
        <v>20</v>
      </c>
      <c r="G104" s="51">
        <f t="shared" si="3"/>
        <v>20</v>
      </c>
    </row>
    <row r="105" spans="1:7">
      <c r="A105" s="53">
        <v>101</v>
      </c>
      <c r="B105" s="50" t="s">
        <v>164</v>
      </c>
      <c r="C105" s="50" t="s">
        <v>181</v>
      </c>
      <c r="D105" s="50">
        <v>0</v>
      </c>
      <c r="E105" s="50">
        <v>20</v>
      </c>
      <c r="F105" s="50"/>
      <c r="G105" s="50">
        <f t="shared" si="3"/>
        <v>20</v>
      </c>
    </row>
    <row r="106" spans="1:7">
      <c r="A106" s="53">
        <v>102</v>
      </c>
      <c r="B106" s="50" t="s">
        <v>182</v>
      </c>
      <c r="C106" s="50" t="s">
        <v>61</v>
      </c>
      <c r="D106" s="50">
        <v>0</v>
      </c>
      <c r="E106" s="50">
        <v>20</v>
      </c>
      <c r="F106" s="50"/>
      <c r="G106" s="50">
        <f t="shared" si="3"/>
        <v>20</v>
      </c>
    </row>
    <row r="107" spans="1:7">
      <c r="A107" s="53">
        <v>106</v>
      </c>
      <c r="B107" s="51" t="s">
        <v>220</v>
      </c>
      <c r="C107" s="51" t="s">
        <v>221</v>
      </c>
      <c r="D107" s="51">
        <v>1</v>
      </c>
      <c r="E107" s="51">
        <v>5</v>
      </c>
      <c r="F107" s="51">
        <v>13</v>
      </c>
      <c r="G107" s="51">
        <f t="shared" si="3"/>
        <v>18</v>
      </c>
    </row>
    <row r="108" spans="1:7">
      <c r="A108" s="53">
        <v>104</v>
      </c>
      <c r="B108" s="50" t="s">
        <v>183</v>
      </c>
      <c r="C108" s="50" t="s">
        <v>98</v>
      </c>
      <c r="D108" s="50">
        <v>0</v>
      </c>
      <c r="E108" s="50">
        <v>18</v>
      </c>
      <c r="F108" s="50"/>
      <c r="G108" s="50">
        <f t="shared" si="3"/>
        <v>18</v>
      </c>
    </row>
    <row r="109" spans="1:7">
      <c r="A109" s="53">
        <v>105</v>
      </c>
      <c r="B109" s="50" t="s">
        <v>184</v>
      </c>
      <c r="C109" s="50" t="s">
        <v>171</v>
      </c>
      <c r="D109" s="50">
        <v>0</v>
      </c>
      <c r="E109" s="50">
        <v>18</v>
      </c>
      <c r="F109" s="50"/>
      <c r="G109" s="50">
        <f t="shared" si="3"/>
        <v>18</v>
      </c>
    </row>
    <row r="110" spans="1:7">
      <c r="A110" s="53">
        <v>107</v>
      </c>
      <c r="B110" s="50" t="s">
        <v>185</v>
      </c>
      <c r="C110" s="50" t="s">
        <v>186</v>
      </c>
      <c r="D110" s="50">
        <v>0</v>
      </c>
      <c r="E110" s="50">
        <v>17</v>
      </c>
      <c r="F110" s="50"/>
      <c r="G110" s="50">
        <f t="shared" si="3"/>
        <v>17</v>
      </c>
    </row>
    <row r="111" spans="1:7">
      <c r="A111" s="53">
        <v>108</v>
      </c>
      <c r="B111" s="50" t="s">
        <v>163</v>
      </c>
      <c r="C111" s="50" t="s">
        <v>61</v>
      </c>
      <c r="D111" s="50">
        <v>0</v>
      </c>
      <c r="E111" s="50">
        <v>16</v>
      </c>
      <c r="F111" s="50"/>
      <c r="G111" s="50">
        <f t="shared" si="3"/>
        <v>16</v>
      </c>
    </row>
    <row r="112" spans="1:7">
      <c r="A112" s="53">
        <v>109</v>
      </c>
      <c r="B112" s="51" t="s">
        <v>213</v>
      </c>
      <c r="C112" s="51" t="s">
        <v>214</v>
      </c>
      <c r="D112" s="51">
        <v>6</v>
      </c>
      <c r="E112" s="51">
        <v>7</v>
      </c>
      <c r="F112" s="51">
        <v>8</v>
      </c>
      <c r="G112" s="51">
        <f t="shared" si="3"/>
        <v>15</v>
      </c>
    </row>
    <row r="113" spans="1:7">
      <c r="A113" s="53">
        <v>110</v>
      </c>
      <c r="B113" s="50" t="s">
        <v>187</v>
      </c>
      <c r="C113" s="50" t="s">
        <v>73</v>
      </c>
      <c r="D113" s="50">
        <v>0</v>
      </c>
      <c r="E113" s="50">
        <v>15</v>
      </c>
      <c r="F113" s="50"/>
      <c r="G113" s="50">
        <f t="shared" si="3"/>
        <v>15</v>
      </c>
    </row>
    <row r="114" spans="1:7">
      <c r="A114" s="53">
        <v>111</v>
      </c>
      <c r="B114" s="50" t="s">
        <v>163</v>
      </c>
      <c r="C114" s="50" t="s">
        <v>98</v>
      </c>
      <c r="D114" s="50">
        <v>0</v>
      </c>
      <c r="E114" s="50">
        <v>15</v>
      </c>
      <c r="F114" s="50"/>
      <c r="G114" s="50">
        <f t="shared" si="3"/>
        <v>15</v>
      </c>
    </row>
    <row r="115" spans="1:7">
      <c r="A115" s="53">
        <v>116</v>
      </c>
      <c r="B115" s="51" t="s">
        <v>240</v>
      </c>
      <c r="C115" s="51" t="s">
        <v>85</v>
      </c>
      <c r="D115" s="51">
        <v>1</v>
      </c>
      <c r="E115" s="51">
        <v>1</v>
      </c>
      <c r="F115" s="51">
        <v>13</v>
      </c>
      <c r="G115" s="51">
        <f t="shared" si="3"/>
        <v>14</v>
      </c>
    </row>
    <row r="116" spans="1:7">
      <c r="A116" s="53">
        <v>112</v>
      </c>
      <c r="B116" s="50" t="s">
        <v>189</v>
      </c>
      <c r="C116" s="50" t="s">
        <v>190</v>
      </c>
      <c r="D116" s="50">
        <v>0</v>
      </c>
      <c r="E116" s="50">
        <v>14</v>
      </c>
      <c r="F116" s="50"/>
      <c r="G116" s="50">
        <f t="shared" si="3"/>
        <v>14</v>
      </c>
    </row>
    <row r="117" spans="1:7">
      <c r="A117" s="53">
        <v>113</v>
      </c>
      <c r="B117" s="50" t="s">
        <v>191</v>
      </c>
      <c r="C117" s="50" t="s">
        <v>192</v>
      </c>
      <c r="D117" s="50">
        <v>0</v>
      </c>
      <c r="E117" s="50">
        <v>14</v>
      </c>
      <c r="F117" s="50"/>
      <c r="G117" s="50">
        <f t="shared" si="3"/>
        <v>14</v>
      </c>
    </row>
    <row r="118" spans="1:7">
      <c r="A118" s="53">
        <v>114</v>
      </c>
      <c r="B118" s="50" t="s">
        <v>110</v>
      </c>
      <c r="C118" s="50" t="s">
        <v>193</v>
      </c>
      <c r="D118" s="50">
        <v>0</v>
      </c>
      <c r="E118" s="50">
        <v>14</v>
      </c>
      <c r="F118" s="50"/>
      <c r="G118" s="50">
        <f t="shared" si="3"/>
        <v>14</v>
      </c>
    </row>
    <row r="119" spans="1:7">
      <c r="A119" s="53">
        <v>115</v>
      </c>
      <c r="B119" s="50" t="s">
        <v>194</v>
      </c>
      <c r="C119" s="50" t="s">
        <v>98</v>
      </c>
      <c r="D119" s="50">
        <v>0</v>
      </c>
      <c r="E119" s="50">
        <v>14</v>
      </c>
      <c r="F119" s="50"/>
      <c r="G119" s="50">
        <f t="shared" si="3"/>
        <v>14</v>
      </c>
    </row>
    <row r="120" spans="1:7">
      <c r="A120" s="53">
        <v>119</v>
      </c>
      <c r="B120" s="51" t="s">
        <v>254</v>
      </c>
      <c r="C120" s="51" t="s">
        <v>253</v>
      </c>
      <c r="D120" s="51">
        <v>0</v>
      </c>
      <c r="E120" s="51">
        <v>0</v>
      </c>
      <c r="F120" s="51">
        <v>13</v>
      </c>
      <c r="G120" s="51">
        <f t="shared" si="3"/>
        <v>13</v>
      </c>
    </row>
    <row r="121" spans="1:7">
      <c r="A121" s="53">
        <v>117</v>
      </c>
      <c r="B121" s="50" t="s">
        <v>196</v>
      </c>
      <c r="C121" s="50" t="s">
        <v>197</v>
      </c>
      <c r="D121" s="50">
        <v>0</v>
      </c>
      <c r="E121" s="50">
        <v>13</v>
      </c>
      <c r="F121" s="50"/>
      <c r="G121" s="50">
        <f t="shared" si="3"/>
        <v>13</v>
      </c>
    </row>
    <row r="122" spans="1:7">
      <c r="A122" s="53">
        <v>118</v>
      </c>
      <c r="B122" s="50" t="s">
        <v>198</v>
      </c>
      <c r="C122" s="50" t="s">
        <v>73</v>
      </c>
      <c r="D122" s="50">
        <v>0</v>
      </c>
      <c r="E122" s="50">
        <v>13</v>
      </c>
      <c r="F122" s="50"/>
      <c r="G122" s="50">
        <f t="shared" si="3"/>
        <v>13</v>
      </c>
    </row>
    <row r="123" spans="1:7">
      <c r="A123" s="53">
        <v>120</v>
      </c>
      <c r="B123" s="50" t="s">
        <v>201</v>
      </c>
      <c r="C123" s="50" t="s">
        <v>202</v>
      </c>
      <c r="D123" s="50">
        <v>0</v>
      </c>
      <c r="E123" s="50">
        <v>12</v>
      </c>
      <c r="F123" s="50"/>
      <c r="G123" s="50">
        <f t="shared" si="3"/>
        <v>12</v>
      </c>
    </row>
    <row r="124" spans="1:7">
      <c r="A124" s="53">
        <v>121</v>
      </c>
      <c r="B124" s="50" t="s">
        <v>72</v>
      </c>
      <c r="C124" s="50" t="s">
        <v>203</v>
      </c>
      <c r="D124" s="50">
        <v>0</v>
      </c>
      <c r="E124" s="50">
        <v>12</v>
      </c>
      <c r="F124" s="50"/>
      <c r="G124" s="50">
        <f t="shared" si="3"/>
        <v>12</v>
      </c>
    </row>
    <row r="125" spans="1:7">
      <c r="A125" s="53">
        <v>122</v>
      </c>
      <c r="B125" s="50" t="s">
        <v>107</v>
      </c>
      <c r="C125" s="50" t="s">
        <v>170</v>
      </c>
      <c r="D125" s="50">
        <v>0</v>
      </c>
      <c r="E125" s="50">
        <v>12</v>
      </c>
      <c r="F125" s="50"/>
      <c r="G125" s="50">
        <f t="shared" si="3"/>
        <v>12</v>
      </c>
    </row>
    <row r="126" spans="1:7">
      <c r="A126" s="53">
        <v>123</v>
      </c>
      <c r="B126" s="50" t="s">
        <v>204</v>
      </c>
      <c r="C126" s="50" t="s">
        <v>67</v>
      </c>
      <c r="D126" s="50">
        <v>0</v>
      </c>
      <c r="E126" s="50">
        <v>11</v>
      </c>
      <c r="F126" s="50"/>
      <c r="G126" s="50">
        <f t="shared" si="3"/>
        <v>11</v>
      </c>
    </row>
    <row r="127" spans="1:7">
      <c r="A127" s="53">
        <v>124</v>
      </c>
      <c r="B127" s="50" t="s">
        <v>205</v>
      </c>
      <c r="C127" s="50" t="s">
        <v>206</v>
      </c>
      <c r="D127" s="50">
        <v>0</v>
      </c>
      <c r="E127" s="50">
        <v>11</v>
      </c>
      <c r="F127" s="50"/>
      <c r="G127" s="50">
        <f t="shared" si="3"/>
        <v>11</v>
      </c>
    </row>
    <row r="128" spans="1:7">
      <c r="A128" s="53">
        <v>126</v>
      </c>
      <c r="B128" s="51" t="s">
        <v>255</v>
      </c>
      <c r="C128" s="51" t="s">
        <v>61</v>
      </c>
      <c r="D128" s="51">
        <v>0</v>
      </c>
      <c r="E128" s="51">
        <v>0</v>
      </c>
      <c r="F128" s="51">
        <v>10</v>
      </c>
      <c r="G128" s="51">
        <f t="shared" si="3"/>
        <v>10</v>
      </c>
    </row>
    <row r="129" spans="1:7">
      <c r="A129" s="53">
        <v>127</v>
      </c>
      <c r="B129" s="51" t="s">
        <v>256</v>
      </c>
      <c r="C129" s="51" t="s">
        <v>170</v>
      </c>
      <c r="D129" s="51">
        <v>0</v>
      </c>
      <c r="E129" s="51">
        <v>0</v>
      </c>
      <c r="F129" s="51">
        <v>10</v>
      </c>
      <c r="G129" s="51">
        <f t="shared" si="3"/>
        <v>10</v>
      </c>
    </row>
    <row r="130" spans="1:7">
      <c r="A130" s="53">
        <v>125</v>
      </c>
      <c r="B130" s="50" t="s">
        <v>207</v>
      </c>
      <c r="C130" s="50" t="s">
        <v>63</v>
      </c>
      <c r="D130" s="50">
        <v>0</v>
      </c>
      <c r="E130" s="50">
        <v>10</v>
      </c>
      <c r="F130" s="50"/>
      <c r="G130" s="50">
        <f t="shared" si="3"/>
        <v>10</v>
      </c>
    </row>
    <row r="131" spans="1:7">
      <c r="A131" s="53">
        <v>128</v>
      </c>
      <c r="B131" s="50" t="s">
        <v>201</v>
      </c>
      <c r="C131" s="50" t="s">
        <v>208</v>
      </c>
      <c r="D131" s="50">
        <v>0</v>
      </c>
      <c r="E131" s="50">
        <v>9</v>
      </c>
      <c r="F131" s="50"/>
      <c r="G131" s="50">
        <f t="shared" si="3"/>
        <v>9</v>
      </c>
    </row>
    <row r="132" spans="1:7">
      <c r="A132" s="53">
        <v>132</v>
      </c>
      <c r="B132" s="51" t="s">
        <v>169</v>
      </c>
      <c r="C132" s="51" t="s">
        <v>257</v>
      </c>
      <c r="D132" s="51">
        <v>0</v>
      </c>
      <c r="E132" s="51">
        <v>0</v>
      </c>
      <c r="F132" s="51">
        <v>8</v>
      </c>
      <c r="G132" s="51">
        <f t="shared" ref="G132:G163" si="4">E132+F132</f>
        <v>8</v>
      </c>
    </row>
    <row r="133" spans="1:7">
      <c r="A133" s="53">
        <v>129</v>
      </c>
      <c r="B133" s="50" t="s">
        <v>209</v>
      </c>
      <c r="C133" s="50" t="s">
        <v>210</v>
      </c>
      <c r="D133" s="50">
        <v>0</v>
      </c>
      <c r="E133" s="50">
        <v>8</v>
      </c>
      <c r="F133" s="50"/>
      <c r="G133" s="50">
        <f t="shared" si="4"/>
        <v>8</v>
      </c>
    </row>
    <row r="134" spans="1:7">
      <c r="A134" s="53">
        <v>130</v>
      </c>
      <c r="B134" s="50" t="s">
        <v>88</v>
      </c>
      <c r="C134" s="50" t="s">
        <v>61</v>
      </c>
      <c r="D134" s="50">
        <v>0</v>
      </c>
      <c r="E134" s="50">
        <v>8</v>
      </c>
      <c r="F134" s="50"/>
      <c r="G134" s="50">
        <f t="shared" si="4"/>
        <v>8</v>
      </c>
    </row>
    <row r="135" spans="1:7">
      <c r="A135" s="53">
        <v>131</v>
      </c>
      <c r="B135" s="50" t="s">
        <v>211</v>
      </c>
      <c r="C135" s="50" t="s">
        <v>73</v>
      </c>
      <c r="D135" s="50">
        <v>0</v>
      </c>
      <c r="E135" s="50">
        <v>8</v>
      </c>
      <c r="F135" s="50"/>
      <c r="G135" s="50">
        <f t="shared" si="4"/>
        <v>8</v>
      </c>
    </row>
    <row r="136" spans="1:7">
      <c r="A136" s="53">
        <v>133</v>
      </c>
      <c r="B136" s="53" t="s">
        <v>212</v>
      </c>
      <c r="C136" s="53" t="s">
        <v>142</v>
      </c>
      <c r="D136" s="53">
        <v>7</v>
      </c>
      <c r="E136" s="53">
        <v>7</v>
      </c>
      <c r="F136" s="50"/>
      <c r="G136" s="50">
        <f t="shared" si="4"/>
        <v>7</v>
      </c>
    </row>
    <row r="137" spans="1:7">
      <c r="A137" s="53">
        <v>134</v>
      </c>
      <c r="B137" s="50" t="s">
        <v>215</v>
      </c>
      <c r="C137" s="50" t="s">
        <v>181</v>
      </c>
      <c r="D137" s="50">
        <v>0</v>
      </c>
      <c r="E137" s="50">
        <v>7</v>
      </c>
      <c r="F137" s="50"/>
      <c r="G137" s="50">
        <f t="shared" si="4"/>
        <v>7</v>
      </c>
    </row>
    <row r="138" spans="1:7">
      <c r="A138" s="53">
        <v>135</v>
      </c>
      <c r="B138" s="50" t="s">
        <v>216</v>
      </c>
      <c r="C138" s="50" t="s">
        <v>217</v>
      </c>
      <c r="D138" s="50">
        <v>0</v>
      </c>
      <c r="E138" s="50">
        <v>7</v>
      </c>
      <c r="F138" s="50"/>
      <c r="G138" s="50">
        <f t="shared" si="4"/>
        <v>7</v>
      </c>
    </row>
    <row r="139" spans="1:7">
      <c r="A139" s="53">
        <v>136</v>
      </c>
      <c r="B139" s="50" t="s">
        <v>128</v>
      </c>
      <c r="C139" s="50" t="s">
        <v>171</v>
      </c>
      <c r="D139" s="50">
        <v>0</v>
      </c>
      <c r="E139" s="50">
        <v>7</v>
      </c>
      <c r="F139" s="50"/>
      <c r="G139" s="50">
        <f t="shared" si="4"/>
        <v>7</v>
      </c>
    </row>
    <row r="140" spans="1:7">
      <c r="A140" s="53">
        <v>137</v>
      </c>
      <c r="B140" s="50" t="s">
        <v>212</v>
      </c>
      <c r="C140" s="50" t="s">
        <v>161</v>
      </c>
      <c r="D140" s="50">
        <v>0</v>
      </c>
      <c r="E140" s="50">
        <v>7</v>
      </c>
      <c r="F140" s="50"/>
      <c r="G140" s="50">
        <f t="shared" si="4"/>
        <v>7</v>
      </c>
    </row>
    <row r="141" spans="1:7">
      <c r="A141" s="53">
        <v>138</v>
      </c>
      <c r="B141" s="51" t="s">
        <v>163</v>
      </c>
      <c r="C141" s="51" t="s">
        <v>73</v>
      </c>
      <c r="D141" s="51">
        <v>6</v>
      </c>
      <c r="E141" s="51">
        <v>6</v>
      </c>
      <c r="F141" s="51">
        <v>0</v>
      </c>
      <c r="G141" s="51">
        <f t="shared" si="4"/>
        <v>6</v>
      </c>
    </row>
    <row r="142" spans="1:7">
      <c r="A142" s="53">
        <v>139</v>
      </c>
      <c r="B142" s="53" t="s">
        <v>218</v>
      </c>
      <c r="C142" s="53" t="s">
        <v>73</v>
      </c>
      <c r="D142" s="53">
        <v>2</v>
      </c>
      <c r="E142" s="53">
        <v>6</v>
      </c>
      <c r="F142" s="50"/>
      <c r="G142" s="50">
        <f t="shared" si="4"/>
        <v>6</v>
      </c>
    </row>
    <row r="143" spans="1:7">
      <c r="A143" s="53">
        <v>140</v>
      </c>
      <c r="B143" s="50" t="s">
        <v>152</v>
      </c>
      <c r="C143" s="50" t="s">
        <v>219</v>
      </c>
      <c r="D143" s="50">
        <v>0</v>
      </c>
      <c r="E143" s="50">
        <v>6</v>
      </c>
      <c r="F143" s="50"/>
      <c r="G143" s="50">
        <f t="shared" si="4"/>
        <v>6</v>
      </c>
    </row>
    <row r="144" spans="1:7">
      <c r="A144" s="53">
        <v>141</v>
      </c>
      <c r="B144" s="50" t="s">
        <v>212</v>
      </c>
      <c r="C144" s="50" t="s">
        <v>192</v>
      </c>
      <c r="D144" s="50">
        <v>0</v>
      </c>
      <c r="E144" s="50">
        <v>6</v>
      </c>
      <c r="F144" s="50"/>
      <c r="G144" s="50">
        <f t="shared" si="4"/>
        <v>6</v>
      </c>
    </row>
    <row r="145" spans="1:7">
      <c r="A145" s="53">
        <v>142</v>
      </c>
      <c r="B145" s="50" t="s">
        <v>222</v>
      </c>
      <c r="C145" s="50" t="s">
        <v>223</v>
      </c>
      <c r="D145" s="50">
        <v>0</v>
      </c>
      <c r="E145" s="50">
        <v>5</v>
      </c>
      <c r="F145" s="50"/>
      <c r="G145" s="50">
        <f t="shared" si="4"/>
        <v>5</v>
      </c>
    </row>
    <row r="146" spans="1:7">
      <c r="A146" s="53">
        <v>143</v>
      </c>
      <c r="B146" s="50" t="s">
        <v>124</v>
      </c>
      <c r="C146" s="50" t="s">
        <v>73</v>
      </c>
      <c r="D146" s="50">
        <v>0</v>
      </c>
      <c r="E146" s="50">
        <v>4</v>
      </c>
      <c r="F146" s="50"/>
      <c r="G146" s="50">
        <f t="shared" si="4"/>
        <v>4</v>
      </c>
    </row>
    <row r="147" spans="1:7">
      <c r="A147" s="53">
        <v>144</v>
      </c>
      <c r="B147" s="50" t="s">
        <v>224</v>
      </c>
      <c r="C147" s="50" t="s">
        <v>225</v>
      </c>
      <c r="D147" s="50">
        <v>0</v>
      </c>
      <c r="E147" s="50">
        <v>4</v>
      </c>
      <c r="F147" s="50"/>
      <c r="G147" s="50">
        <f t="shared" si="4"/>
        <v>4</v>
      </c>
    </row>
    <row r="148" spans="1:7">
      <c r="A148" s="53">
        <v>145</v>
      </c>
      <c r="B148" s="50" t="s">
        <v>132</v>
      </c>
      <c r="C148" s="50" t="s">
        <v>226</v>
      </c>
      <c r="D148" s="50">
        <v>0</v>
      </c>
      <c r="E148" s="50">
        <v>4</v>
      </c>
      <c r="F148" s="50"/>
      <c r="G148" s="50">
        <f t="shared" si="4"/>
        <v>4</v>
      </c>
    </row>
    <row r="149" spans="1:7">
      <c r="A149" s="53">
        <v>146</v>
      </c>
      <c r="B149" s="50" t="s">
        <v>164</v>
      </c>
      <c r="C149" s="50" t="s">
        <v>227</v>
      </c>
      <c r="D149" s="50">
        <v>0</v>
      </c>
      <c r="E149" s="50">
        <v>3</v>
      </c>
      <c r="F149" s="50"/>
      <c r="G149" s="50">
        <f t="shared" si="4"/>
        <v>3</v>
      </c>
    </row>
    <row r="150" spans="1:7">
      <c r="A150" s="53">
        <v>147</v>
      </c>
      <c r="B150" s="50" t="s">
        <v>228</v>
      </c>
      <c r="C150" s="50" t="s">
        <v>73</v>
      </c>
      <c r="D150" s="50">
        <v>0</v>
      </c>
      <c r="E150" s="50">
        <v>3</v>
      </c>
      <c r="F150" s="50"/>
      <c r="G150" s="50">
        <f t="shared" si="4"/>
        <v>3</v>
      </c>
    </row>
    <row r="151" spans="1:7">
      <c r="A151" s="53">
        <v>148</v>
      </c>
      <c r="B151" s="50" t="s">
        <v>91</v>
      </c>
      <c r="C151" s="50" t="s">
        <v>229</v>
      </c>
      <c r="D151" s="50">
        <v>0</v>
      </c>
      <c r="E151" s="50">
        <v>3</v>
      </c>
      <c r="F151" s="50"/>
      <c r="G151" s="50">
        <f t="shared" si="4"/>
        <v>3</v>
      </c>
    </row>
    <row r="152" spans="1:7">
      <c r="A152" s="53">
        <v>149</v>
      </c>
      <c r="B152" s="50" t="s">
        <v>152</v>
      </c>
      <c r="C152" s="50" t="s">
        <v>98</v>
      </c>
      <c r="D152" s="50">
        <v>0</v>
      </c>
      <c r="E152" s="50">
        <v>3</v>
      </c>
      <c r="F152" s="50"/>
      <c r="G152" s="50">
        <f t="shared" si="4"/>
        <v>3</v>
      </c>
    </row>
    <row r="153" spans="1:7">
      <c r="A153" s="53">
        <v>150</v>
      </c>
      <c r="B153" s="50" t="s">
        <v>230</v>
      </c>
      <c r="C153" s="50" t="s">
        <v>98</v>
      </c>
      <c r="D153" s="50">
        <v>0</v>
      </c>
      <c r="E153" s="50">
        <v>3</v>
      </c>
      <c r="F153" s="50"/>
      <c r="G153" s="50">
        <f t="shared" si="4"/>
        <v>3</v>
      </c>
    </row>
    <row r="154" spans="1:7">
      <c r="A154" s="53">
        <v>151</v>
      </c>
      <c r="B154" s="50" t="s">
        <v>131</v>
      </c>
      <c r="C154" s="50" t="s">
        <v>61</v>
      </c>
      <c r="D154" s="50">
        <v>0</v>
      </c>
      <c r="E154" s="50">
        <v>3</v>
      </c>
      <c r="F154" s="50"/>
      <c r="G154" s="50">
        <f t="shared" si="4"/>
        <v>3</v>
      </c>
    </row>
    <row r="155" spans="1:7">
      <c r="A155" s="53">
        <v>152</v>
      </c>
      <c r="B155" s="50" t="s">
        <v>79</v>
      </c>
      <c r="C155" s="50" t="s">
        <v>67</v>
      </c>
      <c r="D155" s="50">
        <v>0</v>
      </c>
      <c r="E155" s="50">
        <v>3</v>
      </c>
      <c r="F155" s="50"/>
      <c r="G155" s="50">
        <f t="shared" si="4"/>
        <v>3</v>
      </c>
    </row>
    <row r="156" spans="1:7">
      <c r="A156" s="53">
        <v>153</v>
      </c>
      <c r="B156" s="50" t="s">
        <v>137</v>
      </c>
      <c r="C156" s="50" t="s">
        <v>231</v>
      </c>
      <c r="D156" s="50">
        <v>0</v>
      </c>
      <c r="E156" s="50">
        <v>3</v>
      </c>
      <c r="F156" s="50"/>
      <c r="G156" s="50">
        <f t="shared" si="4"/>
        <v>3</v>
      </c>
    </row>
    <row r="157" spans="1:7">
      <c r="A157" s="53">
        <v>154</v>
      </c>
      <c r="B157" s="50" t="s">
        <v>232</v>
      </c>
      <c r="C157" s="50" t="s">
        <v>130</v>
      </c>
      <c r="D157" s="50">
        <v>0</v>
      </c>
      <c r="E157" s="50">
        <v>3</v>
      </c>
      <c r="F157" s="50"/>
      <c r="G157" s="50">
        <f t="shared" si="4"/>
        <v>3</v>
      </c>
    </row>
    <row r="158" spans="1:7">
      <c r="A158" s="53">
        <v>155</v>
      </c>
      <c r="B158" s="51" t="s">
        <v>234</v>
      </c>
      <c r="C158" s="51" t="s">
        <v>67</v>
      </c>
      <c r="D158" s="51">
        <v>0</v>
      </c>
      <c r="E158" s="51">
        <v>2</v>
      </c>
      <c r="F158" s="51">
        <v>0</v>
      </c>
      <c r="G158" s="51">
        <f t="shared" si="4"/>
        <v>2</v>
      </c>
    </row>
    <row r="159" spans="1:7">
      <c r="A159" s="53">
        <v>156</v>
      </c>
      <c r="B159" s="50" t="s">
        <v>104</v>
      </c>
      <c r="C159" s="50" t="s">
        <v>233</v>
      </c>
      <c r="D159" s="50">
        <v>0</v>
      </c>
      <c r="E159" s="50">
        <v>2</v>
      </c>
      <c r="F159" s="50"/>
      <c r="G159" s="50">
        <f t="shared" si="4"/>
        <v>2</v>
      </c>
    </row>
    <row r="160" spans="1:7">
      <c r="A160" s="53">
        <v>157</v>
      </c>
      <c r="B160" s="50" t="s">
        <v>235</v>
      </c>
      <c r="C160" s="50" t="s">
        <v>227</v>
      </c>
      <c r="D160" s="50">
        <v>0</v>
      </c>
      <c r="E160" s="50">
        <v>2</v>
      </c>
      <c r="F160" s="50"/>
      <c r="G160" s="50">
        <f t="shared" si="4"/>
        <v>2</v>
      </c>
    </row>
    <row r="161" spans="1:7">
      <c r="A161" s="53">
        <v>158</v>
      </c>
      <c r="B161" s="50" t="s">
        <v>236</v>
      </c>
      <c r="C161" s="50" t="s">
        <v>63</v>
      </c>
      <c r="D161" s="50">
        <v>0</v>
      </c>
      <c r="E161" s="50">
        <v>2</v>
      </c>
      <c r="F161" s="50"/>
      <c r="G161" s="50">
        <f t="shared" si="4"/>
        <v>2</v>
      </c>
    </row>
    <row r="162" spans="1:7">
      <c r="A162" s="53">
        <v>159</v>
      </c>
      <c r="B162" s="50" t="s">
        <v>237</v>
      </c>
      <c r="C162" s="50" t="s">
        <v>73</v>
      </c>
      <c r="D162" s="50">
        <v>0</v>
      </c>
      <c r="E162" s="50">
        <v>2</v>
      </c>
      <c r="F162" s="50"/>
      <c r="G162" s="50">
        <f t="shared" si="4"/>
        <v>2</v>
      </c>
    </row>
    <row r="163" spans="1:7">
      <c r="A163" s="53">
        <v>160</v>
      </c>
      <c r="B163" s="50" t="s">
        <v>163</v>
      </c>
      <c r="C163" s="50" t="s">
        <v>73</v>
      </c>
      <c r="D163" s="50">
        <v>0</v>
      </c>
      <c r="E163" s="50">
        <v>2</v>
      </c>
      <c r="F163" s="50"/>
      <c r="G163" s="50">
        <f t="shared" si="4"/>
        <v>2</v>
      </c>
    </row>
    <row r="164" spans="1:7">
      <c r="A164" s="53">
        <v>161</v>
      </c>
      <c r="B164" s="50" t="s">
        <v>238</v>
      </c>
      <c r="C164" s="50" t="s">
        <v>61</v>
      </c>
      <c r="D164" s="50">
        <v>0</v>
      </c>
      <c r="E164" s="50">
        <v>2</v>
      </c>
      <c r="F164" s="50"/>
      <c r="G164" s="50">
        <f t="shared" ref="G164:G178" si="5">E164+F164</f>
        <v>2</v>
      </c>
    </row>
    <row r="165" spans="1:7">
      <c r="A165" s="53">
        <v>162</v>
      </c>
      <c r="B165" s="50" t="s">
        <v>88</v>
      </c>
      <c r="C165" s="50" t="s">
        <v>231</v>
      </c>
      <c r="D165" s="50">
        <v>0</v>
      </c>
      <c r="E165" s="50">
        <v>2</v>
      </c>
      <c r="F165" s="50"/>
      <c r="G165" s="50">
        <f t="shared" si="5"/>
        <v>2</v>
      </c>
    </row>
    <row r="166" spans="1:7">
      <c r="A166" s="53">
        <v>163</v>
      </c>
      <c r="B166" s="50" t="s">
        <v>107</v>
      </c>
      <c r="C166" s="50" t="s">
        <v>239</v>
      </c>
      <c r="D166" s="50">
        <v>0</v>
      </c>
      <c r="E166" s="50">
        <v>2</v>
      </c>
      <c r="F166" s="50"/>
      <c r="G166" s="50">
        <f t="shared" si="5"/>
        <v>2</v>
      </c>
    </row>
    <row r="167" spans="1:7">
      <c r="A167" s="53">
        <v>164</v>
      </c>
      <c r="B167" s="50" t="s">
        <v>241</v>
      </c>
      <c r="C167" s="50" t="s">
        <v>145</v>
      </c>
      <c r="D167" s="50">
        <v>0</v>
      </c>
      <c r="E167" s="50">
        <v>1</v>
      </c>
      <c r="F167" s="50"/>
      <c r="G167" s="50">
        <f t="shared" si="5"/>
        <v>1</v>
      </c>
    </row>
    <row r="168" spans="1:7">
      <c r="A168" s="53">
        <v>165</v>
      </c>
      <c r="B168" s="50" t="s">
        <v>238</v>
      </c>
      <c r="C168" s="50" t="s">
        <v>98</v>
      </c>
      <c r="D168" s="50">
        <v>0</v>
      </c>
      <c r="E168" s="50">
        <v>1</v>
      </c>
      <c r="F168" s="50"/>
      <c r="G168" s="50">
        <f t="shared" si="5"/>
        <v>1</v>
      </c>
    </row>
    <row r="169" spans="1:7">
      <c r="A169" s="53">
        <v>166</v>
      </c>
      <c r="B169" s="50" t="s">
        <v>109</v>
      </c>
      <c r="C169" s="50" t="s">
        <v>242</v>
      </c>
      <c r="D169" s="50">
        <v>0</v>
      </c>
      <c r="E169" s="50">
        <v>1</v>
      </c>
      <c r="F169" s="50"/>
      <c r="G169" s="50">
        <f t="shared" si="5"/>
        <v>1</v>
      </c>
    </row>
    <row r="170" spans="1:7">
      <c r="A170" s="53">
        <v>167</v>
      </c>
      <c r="B170" s="50" t="s">
        <v>91</v>
      </c>
      <c r="C170" s="50" t="s">
        <v>243</v>
      </c>
      <c r="D170" s="50">
        <v>0</v>
      </c>
      <c r="E170" s="50">
        <v>1</v>
      </c>
      <c r="F170" s="50"/>
      <c r="G170" s="50">
        <f t="shared" si="5"/>
        <v>1</v>
      </c>
    </row>
    <row r="171" spans="1:7">
      <c r="A171" s="53">
        <v>168</v>
      </c>
      <c r="B171" s="50" t="s">
        <v>104</v>
      </c>
      <c r="C171" s="50" t="s">
        <v>244</v>
      </c>
      <c r="D171" s="50">
        <v>0</v>
      </c>
      <c r="E171" s="50">
        <v>1</v>
      </c>
      <c r="F171" s="50"/>
      <c r="G171" s="50">
        <f t="shared" si="5"/>
        <v>1</v>
      </c>
    </row>
    <row r="172" spans="1:7">
      <c r="A172" s="53">
        <v>169</v>
      </c>
      <c r="B172" s="50" t="s">
        <v>245</v>
      </c>
      <c r="C172" s="50" t="s">
        <v>73</v>
      </c>
      <c r="D172" s="50">
        <v>0</v>
      </c>
      <c r="E172" s="50">
        <v>1</v>
      </c>
      <c r="F172" s="50"/>
      <c r="G172" s="50">
        <f t="shared" si="5"/>
        <v>1</v>
      </c>
    </row>
    <row r="173" spans="1:7">
      <c r="A173" s="53">
        <v>170</v>
      </c>
      <c r="B173" s="50" t="s">
        <v>246</v>
      </c>
      <c r="C173" s="50" t="s">
        <v>85</v>
      </c>
      <c r="D173" s="50">
        <v>0</v>
      </c>
      <c r="E173" s="50">
        <v>1</v>
      </c>
      <c r="F173" s="50"/>
      <c r="G173" s="50">
        <f t="shared" si="5"/>
        <v>1</v>
      </c>
    </row>
    <row r="174" spans="1:7">
      <c r="A174" s="53">
        <v>171</v>
      </c>
      <c r="B174" s="50" t="s">
        <v>109</v>
      </c>
      <c r="C174" s="50" t="s">
        <v>247</v>
      </c>
      <c r="D174" s="50">
        <v>0</v>
      </c>
      <c r="E174" s="50">
        <v>1</v>
      </c>
      <c r="F174" s="50"/>
      <c r="G174" s="50">
        <f t="shared" si="5"/>
        <v>1</v>
      </c>
    </row>
    <row r="175" spans="1:7">
      <c r="A175" s="53">
        <v>172</v>
      </c>
      <c r="B175" s="50" t="s">
        <v>238</v>
      </c>
      <c r="C175" s="50" t="s">
        <v>206</v>
      </c>
      <c r="D175" s="50">
        <v>0</v>
      </c>
      <c r="E175" s="50">
        <v>1</v>
      </c>
      <c r="F175" s="50"/>
      <c r="G175" s="50">
        <f t="shared" si="5"/>
        <v>1</v>
      </c>
    </row>
    <row r="176" spans="1:7">
      <c r="A176" s="53">
        <v>173</v>
      </c>
      <c r="B176" s="50" t="s">
        <v>248</v>
      </c>
      <c r="C176" s="50" t="s">
        <v>249</v>
      </c>
      <c r="D176" s="50">
        <v>0</v>
      </c>
      <c r="E176" s="50">
        <v>1</v>
      </c>
      <c r="F176" s="50"/>
      <c r="G176" s="50">
        <f t="shared" si="5"/>
        <v>1</v>
      </c>
    </row>
    <row r="177" spans="1:7">
      <c r="A177" s="53">
        <v>174</v>
      </c>
      <c r="B177" s="50" t="s">
        <v>250</v>
      </c>
      <c r="C177" s="50" t="s">
        <v>142</v>
      </c>
      <c r="D177" s="50">
        <v>0</v>
      </c>
      <c r="E177" s="50">
        <v>1</v>
      </c>
      <c r="F177" s="50"/>
      <c r="G177" s="50">
        <f t="shared" si="5"/>
        <v>1</v>
      </c>
    </row>
    <row r="178" spans="1:7">
      <c r="A178" s="53">
        <v>175</v>
      </c>
      <c r="B178" s="51" t="s">
        <v>110</v>
      </c>
      <c r="C178" s="51" t="s">
        <v>208</v>
      </c>
      <c r="D178" s="51">
        <v>0</v>
      </c>
      <c r="E178" s="51">
        <v>0</v>
      </c>
      <c r="F178" s="51">
        <v>0</v>
      </c>
      <c r="G178" s="51">
        <f t="shared" si="5"/>
        <v>0</v>
      </c>
    </row>
  </sheetData>
  <mergeCells count="1">
    <mergeCell ref="A1:G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C20" sqref="C20"/>
    </sheetView>
  </sheetViews>
  <sheetFormatPr defaultRowHeight="15"/>
  <cols>
    <col min="1" max="1" width="10.42578125" bestFit="1" customWidth="1"/>
    <col min="2" max="2" width="11.42578125" bestFit="1" customWidth="1"/>
    <col min="3" max="3" width="12" bestFit="1" customWidth="1"/>
    <col min="4" max="4" width="11.7109375" bestFit="1" customWidth="1"/>
  </cols>
  <sheetData>
    <row r="1" spans="1:4" ht="19.5" thickBot="1">
      <c r="A1" s="5" t="s">
        <v>17</v>
      </c>
      <c r="B1" s="57" t="s">
        <v>260</v>
      </c>
      <c r="C1" s="58" t="s">
        <v>261</v>
      </c>
      <c r="D1" s="5" t="s">
        <v>262</v>
      </c>
    </row>
    <row r="2" spans="1:4" ht="18.75">
      <c r="A2" s="56" t="s">
        <v>263</v>
      </c>
      <c r="B2" s="56">
        <v>2</v>
      </c>
      <c r="C2" s="56">
        <v>0</v>
      </c>
      <c r="D2" s="56" t="s">
        <v>264</v>
      </c>
    </row>
    <row r="3" spans="1:4" ht="18.75">
      <c r="A3" s="55" t="s">
        <v>157</v>
      </c>
      <c r="B3" s="55">
        <v>2</v>
      </c>
      <c r="C3" s="55">
        <v>0</v>
      </c>
      <c r="D3" s="55" t="s">
        <v>265</v>
      </c>
    </row>
    <row r="4" spans="1:4" ht="18.75">
      <c r="A4" s="55" t="s">
        <v>266</v>
      </c>
      <c r="B4" s="55">
        <v>1</v>
      </c>
      <c r="C4" s="55">
        <v>0</v>
      </c>
      <c r="D4" s="55" t="s">
        <v>264</v>
      </c>
    </row>
    <row r="5" spans="1:4" ht="18.75">
      <c r="A5" s="55" t="s">
        <v>178</v>
      </c>
      <c r="B5" s="55">
        <v>1</v>
      </c>
      <c r="C5" s="55">
        <v>0</v>
      </c>
      <c r="D5" s="55" t="s">
        <v>264</v>
      </c>
    </row>
    <row r="6" spans="1:4" ht="18.75">
      <c r="A6" s="55" t="s">
        <v>164</v>
      </c>
      <c r="B6" s="55">
        <v>1</v>
      </c>
      <c r="C6" s="55">
        <v>0</v>
      </c>
      <c r="D6" s="55" t="s">
        <v>265</v>
      </c>
    </row>
    <row r="7" spans="1:4" ht="18.75">
      <c r="A7" s="55" t="s">
        <v>267</v>
      </c>
      <c r="B7" s="55">
        <v>1</v>
      </c>
      <c r="C7" s="55">
        <v>0</v>
      </c>
      <c r="D7" s="55" t="s">
        <v>265</v>
      </c>
    </row>
    <row r="8" spans="1:4" ht="18.75">
      <c r="A8" s="55" t="s">
        <v>142</v>
      </c>
      <c r="B8" s="55">
        <v>1</v>
      </c>
      <c r="C8" s="55">
        <v>0</v>
      </c>
      <c r="D8" s="55" t="s">
        <v>265</v>
      </c>
    </row>
    <row r="9" spans="1:4" ht="18.75">
      <c r="A9" s="55" t="s">
        <v>159</v>
      </c>
      <c r="B9" s="55">
        <v>1</v>
      </c>
      <c r="C9" s="55">
        <v>0</v>
      </c>
      <c r="D9" s="55" t="s">
        <v>48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Spelarstatistik</vt:lpstr>
      <vt:lpstr>Matchstatistik</vt:lpstr>
      <vt:lpstr>Enskilt</vt:lpstr>
      <vt:lpstr>Maratonlista</vt:lpstr>
      <vt:lpstr>Busligan</vt:lpstr>
      <vt:lpstr>Spelarstatistik!Print_Area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</dc:creator>
  <cp:lastModifiedBy>Andersson</cp:lastModifiedBy>
  <cp:lastPrinted>2012-06-28T19:26:22Z</cp:lastPrinted>
  <dcterms:created xsi:type="dcterms:W3CDTF">2012-04-25T08:06:24Z</dcterms:created>
  <dcterms:modified xsi:type="dcterms:W3CDTF">2013-04-03T22:16:43Z</dcterms:modified>
</cp:coreProperties>
</file>