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210" yWindow="615" windowWidth="15375" windowHeight="8130" tabRatio="602"/>
  </bookViews>
  <sheets>
    <sheet name="Aktiviteter 2014" sheetId="15" r:id="rId1"/>
    <sheet name="Årshjul" sheetId="13" r:id="rId2"/>
    <sheet name="RACI GM" sheetId="6" state="hidden" r:id="rId3"/>
    <sheet name="Overview" sheetId="7" state="hidden" r:id="rId4"/>
    <sheet name="RACI Stats" sheetId="4" state="hidden" r:id="rId5"/>
    <sheet name="Sheet1" sheetId="14" r:id="rId6"/>
  </sheets>
  <definedNames>
    <definedName name="HUKI">#REF!</definedName>
    <definedName name="_xlnm.Print_Area" localSheetId="3">Overview!$A$2:$AO$25</definedName>
    <definedName name="_xlnm.Print_Area" localSheetId="2">'RACI GM'!$A$2:$K$30</definedName>
    <definedName name="_xlnm.Print_Area" localSheetId="4">'RACI Stats'!$A$1:$W$12</definedName>
    <definedName name="_xlnm.Print_Titles" localSheetId="3">Overview!$A:$B,Overview!$2:$4</definedName>
    <definedName name="_xlnm.Print_Titles" localSheetId="2">'RACI GM'!$A:$B,'RACI GM'!$2:$4</definedName>
    <definedName name="_xlnm.Print_Titles" localSheetId="4">'RACI Stats'!$A:$B,'RACI Stats'!$1:$4</definedName>
    <definedName name="RACI">#REF!</definedName>
    <definedName name="subprocess_table">#REF!</definedName>
    <definedName name="Z_0BD09466_A40A_41FD_ADA3_95F4592E1D1B_.wvu.PrintTitles" localSheetId="4" hidden="1">'RACI Stats'!$1:$4</definedName>
    <definedName name="Z_35D89451_53EF_49BA_9926_361CF16D83EE_.wvu.PrintTitles" localSheetId="4" hidden="1">'RACI Stats'!$1:$4</definedName>
  </definedNames>
  <calcPr calcId="145621"/>
</workbook>
</file>

<file path=xl/calcChain.xml><?xml version="1.0" encoding="utf-8"?>
<calcChain xmlns="http://schemas.openxmlformats.org/spreadsheetml/2006/main">
  <c r="C5" i="7" l="1"/>
  <c r="AK6" i="7"/>
  <c r="AO6" i="7" s="1"/>
  <c r="AL6" i="7"/>
  <c r="AM6" i="7"/>
  <c r="AN6" i="7"/>
  <c r="AK7" i="7"/>
  <c r="AL7" i="7"/>
  <c r="AM7" i="7"/>
  <c r="AN7" i="7"/>
  <c r="AK8" i="7"/>
  <c r="AL8" i="7"/>
  <c r="AO8" i="7"/>
  <c r="AM8" i="7"/>
  <c r="AN8" i="7"/>
  <c r="AK9" i="7"/>
  <c r="AL9" i="7"/>
  <c r="AO9" i="7" s="1"/>
  <c r="AM9" i="7"/>
  <c r="AN9" i="7"/>
  <c r="AK10" i="7"/>
  <c r="AO10" i="7"/>
  <c r="AL10" i="7"/>
  <c r="AM10" i="7"/>
  <c r="AN10" i="7"/>
  <c r="AK11" i="7"/>
  <c r="AO11" i="7" s="1"/>
  <c r="AL11" i="7"/>
  <c r="AM11" i="7"/>
  <c r="AN11" i="7"/>
  <c r="AK12" i="7"/>
  <c r="AO12" i="7" s="1"/>
  <c r="AL12" i="7"/>
  <c r="AM12" i="7"/>
  <c r="AN12" i="7"/>
  <c r="AK13" i="7"/>
  <c r="AL13" i="7"/>
  <c r="AM13" i="7"/>
  <c r="AN13" i="7"/>
  <c r="AK14" i="7"/>
  <c r="AO14" i="7" s="1"/>
  <c r="AL14" i="7"/>
  <c r="AM14" i="7"/>
  <c r="AN14" i="7"/>
  <c r="AK15" i="7"/>
  <c r="AL15" i="7"/>
  <c r="AM15" i="7"/>
  <c r="AN15" i="7"/>
  <c r="AK16" i="7"/>
  <c r="AL16" i="7"/>
  <c r="AO16" i="7" s="1"/>
  <c r="AM16" i="7"/>
  <c r="AN16" i="7"/>
  <c r="AK17" i="7"/>
  <c r="AL17" i="7"/>
  <c r="AO17" i="7" s="1"/>
  <c r="AM17" i="7"/>
  <c r="AN17" i="7"/>
  <c r="AK18" i="7"/>
  <c r="AL18" i="7"/>
  <c r="AO18" i="7" s="1"/>
  <c r="AM18" i="7"/>
  <c r="AN18" i="7"/>
  <c r="AK19" i="7"/>
  <c r="AL19" i="7"/>
  <c r="AM19" i="7"/>
  <c r="AN19" i="7"/>
  <c r="AK20" i="7"/>
  <c r="AL20" i="7"/>
  <c r="AO20" i="7" s="1"/>
  <c r="AM20" i="7"/>
  <c r="AN20" i="7"/>
  <c r="AK21" i="7"/>
  <c r="AL21" i="7"/>
  <c r="AO21" i="7" s="1"/>
  <c r="AM21" i="7"/>
  <c r="AN21" i="7"/>
  <c r="AK22" i="7"/>
  <c r="AO22" i="7"/>
  <c r="AL22" i="7"/>
  <c r="AM22" i="7"/>
  <c r="AN22" i="7"/>
  <c r="AK23" i="7"/>
  <c r="AO23" i="7" s="1"/>
  <c r="AL23" i="7"/>
  <c r="AM23" i="7"/>
  <c r="AN23" i="7"/>
  <c r="AK24" i="7"/>
  <c r="AL24" i="7"/>
  <c r="AM24" i="7"/>
  <c r="AN24" i="7"/>
  <c r="AK25" i="7"/>
  <c r="AL25" i="7"/>
  <c r="AM25" i="7"/>
  <c r="AN25" i="7"/>
  <c r="L26" i="6"/>
  <c r="P26" i="6" s="1"/>
  <c r="M26" i="6"/>
  <c r="N26" i="6"/>
  <c r="O26" i="6"/>
  <c r="L27" i="6"/>
  <c r="P27" i="6" s="1"/>
  <c r="M27" i="6"/>
  <c r="N27" i="6"/>
  <c r="O27" i="6"/>
  <c r="L28" i="6"/>
  <c r="M28" i="6"/>
  <c r="N28" i="6"/>
  <c r="O28" i="6"/>
  <c r="L29" i="6"/>
  <c r="M29" i="6"/>
  <c r="N29" i="6"/>
  <c r="O29" i="6"/>
  <c r="L30" i="6"/>
  <c r="P30" i="6" s="1"/>
  <c r="M30" i="6"/>
  <c r="N30" i="6"/>
  <c r="O30" i="6"/>
  <c r="C5" i="6"/>
  <c r="L6" i="6"/>
  <c r="M6" i="6"/>
  <c r="N6" i="6"/>
  <c r="O6" i="6"/>
  <c r="L7" i="6"/>
  <c r="M7" i="6"/>
  <c r="P7" i="6" s="1"/>
  <c r="N7" i="6"/>
  <c r="O7" i="6"/>
  <c r="L8" i="6"/>
  <c r="P8" i="6"/>
  <c r="M8" i="6"/>
  <c r="N8" i="6"/>
  <c r="O8" i="6"/>
  <c r="L9" i="6"/>
  <c r="P9" i="6" s="1"/>
  <c r="M9" i="6"/>
  <c r="N9" i="6"/>
  <c r="O9" i="6"/>
  <c r="L10" i="6"/>
  <c r="P10" i="6" s="1"/>
  <c r="M10" i="6"/>
  <c r="N10" i="6"/>
  <c r="O10" i="6"/>
  <c r="L11" i="6"/>
  <c r="M11" i="6"/>
  <c r="N11" i="6"/>
  <c r="O11" i="6"/>
  <c r="L12" i="6"/>
  <c r="P12" i="6" s="1"/>
  <c r="M12" i="6"/>
  <c r="N12" i="6"/>
  <c r="O12" i="6"/>
  <c r="L13" i="6"/>
  <c r="P13" i="6" s="1"/>
  <c r="M13" i="6"/>
  <c r="N13" i="6"/>
  <c r="O13" i="6"/>
  <c r="L14" i="6"/>
  <c r="P14" i="6" s="1"/>
  <c r="M14" i="6"/>
  <c r="N14" i="6"/>
  <c r="O14" i="6"/>
  <c r="L15" i="6"/>
  <c r="M15" i="6"/>
  <c r="N15" i="6"/>
  <c r="O15" i="6"/>
  <c r="L16" i="6"/>
  <c r="P16" i="6" s="1"/>
  <c r="M16" i="6"/>
  <c r="N16" i="6"/>
  <c r="O16" i="6"/>
  <c r="L17" i="6"/>
  <c r="M17" i="6"/>
  <c r="N17" i="6"/>
  <c r="O17" i="6"/>
  <c r="L18" i="6"/>
  <c r="M18" i="6"/>
  <c r="N18" i="6"/>
  <c r="O18" i="6"/>
  <c r="L19" i="6"/>
  <c r="M19" i="6"/>
  <c r="P19" i="6" s="1"/>
  <c r="N19" i="6"/>
  <c r="O19" i="6"/>
  <c r="L20" i="6"/>
  <c r="M20" i="6"/>
  <c r="P20" i="6" s="1"/>
  <c r="N20" i="6"/>
  <c r="O20" i="6"/>
  <c r="L21" i="6"/>
  <c r="M21" i="6"/>
  <c r="N21" i="6"/>
  <c r="O21" i="6"/>
  <c r="L22" i="6"/>
  <c r="M22" i="6"/>
  <c r="N22" i="6"/>
  <c r="O22" i="6"/>
  <c r="L23" i="6"/>
  <c r="M23" i="6"/>
  <c r="P23" i="6" s="1"/>
  <c r="N23" i="6"/>
  <c r="O23" i="6"/>
  <c r="L24" i="6"/>
  <c r="P24" i="6"/>
  <c r="M24" i="6"/>
  <c r="N24" i="6"/>
  <c r="O24" i="6"/>
  <c r="L25" i="6"/>
  <c r="P25" i="6" s="1"/>
  <c r="M25" i="6"/>
  <c r="N25" i="6"/>
  <c r="O25" i="6"/>
  <c r="C4" i="4"/>
  <c r="D4" i="4"/>
  <c r="C12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W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W10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W9" i="4" s="1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W8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W7" i="4" s="1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W6" i="4" s="1"/>
  <c r="V5" i="4"/>
  <c r="V12" i="4"/>
  <c r="U5" i="4"/>
  <c r="U12" i="4" s="1"/>
  <c r="T5" i="4"/>
  <c r="T12" i="4" s="1"/>
  <c r="S5" i="4"/>
  <c r="S12" i="4"/>
  <c r="R5" i="4"/>
  <c r="R12" i="4" s="1"/>
  <c r="Q5" i="4"/>
  <c r="Q12" i="4"/>
  <c r="P5" i="4"/>
  <c r="P12" i="4" s="1"/>
  <c r="O5" i="4"/>
  <c r="O12" i="4"/>
  <c r="N5" i="4"/>
  <c r="N12" i="4" s="1"/>
  <c r="M5" i="4"/>
  <c r="M12" i="4" s="1"/>
  <c r="L5" i="4"/>
  <c r="L12" i="4" s="1"/>
  <c r="K5" i="4"/>
  <c r="K12" i="4" s="1"/>
  <c r="J5" i="4"/>
  <c r="J12" i="4" s="1"/>
  <c r="I5" i="4"/>
  <c r="I12" i="4"/>
  <c r="H5" i="4"/>
  <c r="H12" i="4" s="1"/>
  <c r="G5" i="4"/>
  <c r="F5" i="4"/>
  <c r="F12" i="4"/>
  <c r="E5" i="4"/>
  <c r="D5" i="4"/>
  <c r="D12" i="4"/>
  <c r="C5" i="4"/>
  <c r="W5" i="4" s="1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E12" i="4"/>
  <c r="G12" i="4"/>
  <c r="P21" i="6" l="1"/>
  <c r="AO19" i="7"/>
  <c r="P18" i="6"/>
  <c r="P17" i="6"/>
  <c r="P15" i="6"/>
  <c r="P29" i="6"/>
  <c r="P28" i="6"/>
  <c r="AO15" i="7"/>
  <c r="AO13" i="7"/>
  <c r="AO7" i="7"/>
  <c r="P22" i="6"/>
  <c r="P6" i="6"/>
  <c r="P11" i="6"/>
  <c r="AO25" i="7"/>
  <c r="AO24" i="7"/>
</calcChain>
</file>

<file path=xl/sharedStrings.xml><?xml version="1.0" encoding="utf-8"?>
<sst xmlns="http://schemas.openxmlformats.org/spreadsheetml/2006/main" count="338" uniqueCount="138">
  <si>
    <t>Install tools and equipment</t>
  </si>
  <si>
    <t>Create manufacturing process documentation</t>
  </si>
  <si>
    <t>IS / IT tools Development and 
Maintenance Processes</t>
  </si>
  <si>
    <t>Production Logistics Change
Processes</t>
  </si>
  <si>
    <t>Development and modifications of packaging (instructions, layout)</t>
  </si>
  <si>
    <t>Development and modifications of CKD packaging (process and layout)</t>
  </si>
  <si>
    <t>Maintenance</t>
  </si>
  <si>
    <t>Manufacturing Engineering
RACI</t>
  </si>
  <si>
    <t>RACI Chart</t>
  </si>
  <si>
    <t>DEPARTMENT</t>
  </si>
  <si>
    <t>new product</t>
  </si>
  <si>
    <t>existing
product</t>
  </si>
  <si>
    <t>27200
GME Management</t>
  </si>
  <si>
    <t>27240
Product&amp;Process Strategies</t>
  </si>
  <si>
    <t>27250
Global Methods &amp; Systems</t>
  </si>
  <si>
    <t>27251
SW tools&amp;Processes</t>
  </si>
  <si>
    <t>27252
Virtual Manufacturing</t>
  </si>
  <si>
    <t>27253
Preparation&amp;Production systems</t>
  </si>
  <si>
    <t>GME Lyon</t>
  </si>
  <si>
    <t>Manufacturing Engineering</t>
  </si>
  <si>
    <t>EME</t>
  </si>
  <si>
    <t>IME</t>
  </si>
  <si>
    <t>Regional Engineering</t>
  </si>
  <si>
    <t>Gent Engineering Dpt</t>
  </si>
  <si>
    <t>Umeå Teknik Dpt</t>
  </si>
  <si>
    <t>Tuve Engineering Dpt</t>
  </si>
  <si>
    <t>Curitiba Manucafturing Engineering</t>
  </si>
  <si>
    <t>Local production plants</t>
  </si>
  <si>
    <t>GME</t>
  </si>
  <si>
    <t>Number FTE</t>
  </si>
  <si>
    <t>NRV Industrial/Ops Engineering</t>
  </si>
  <si>
    <t>Modifications of manufacturing routines (product change)</t>
  </si>
  <si>
    <t>Comment / Description</t>
  </si>
  <si>
    <t>Development of new processes</t>
  </si>
  <si>
    <t xml:space="preserve">Comments                        </t>
  </si>
  <si>
    <t>R</t>
  </si>
  <si>
    <t>A</t>
  </si>
  <si>
    <t>C</t>
  </si>
  <si>
    <t>I</t>
  </si>
  <si>
    <t>RA Check</t>
  </si>
  <si>
    <t>RACI Chart Stats</t>
  </si>
  <si>
    <t>Average</t>
  </si>
  <si>
    <t>A/R</t>
  </si>
  <si>
    <t>A/I</t>
  </si>
  <si>
    <t>C/I</t>
  </si>
  <si>
    <t>Number of R,A,C,I per role</t>
  </si>
  <si>
    <t>Total Number of RACI per role</t>
  </si>
  <si>
    <t>R/A</t>
  </si>
  <si>
    <t>Roles</t>
  </si>
  <si>
    <t>27210
Final Assembly</t>
  </si>
  <si>
    <t>27211
Prod.&amp;Process Preparation Electronics</t>
  </si>
  <si>
    <t>27212
Pro.&amp;Process Preparation Final Assembly</t>
  </si>
  <si>
    <t>27220
Cab</t>
  </si>
  <si>
    <t>27221
Production Process BIW&amp;Trim</t>
  </si>
  <si>
    <t>27222
Prod.&amp;Process Preparation Cab Assembly</t>
  </si>
  <si>
    <t>27230
Projects</t>
  </si>
  <si>
    <t>Product Change
Processes</t>
  </si>
  <si>
    <t>Manufacturing Change
Processes</t>
  </si>
  <si>
    <t>Development of new factory layouts and tooling</t>
  </si>
  <si>
    <t>Modifications due to product changes</t>
  </si>
  <si>
    <t>Modifications due to continuous improvements</t>
  </si>
  <si>
    <t>Standardisation of layouts and tooling</t>
  </si>
  <si>
    <t>Development of new manufacturing routines</t>
  </si>
  <si>
    <t>Comment</t>
  </si>
  <si>
    <t>Modification and maintenance of existing processes</t>
  </si>
  <si>
    <t>Standardisation of processes</t>
  </si>
  <si>
    <t>Issue
Handling</t>
  </si>
  <si>
    <t>Supporting of PROTUS issues resolution</t>
  </si>
  <si>
    <t>Supporting of Quality Journal issues resolution</t>
  </si>
  <si>
    <t>NAME (Greensboro)</t>
  </si>
  <si>
    <t>AREA RACI Chart</t>
  </si>
  <si>
    <t>AREA</t>
  </si>
  <si>
    <t>AREA 1</t>
  </si>
  <si>
    <t>AREA 2</t>
  </si>
  <si>
    <t>AREA 3</t>
  </si>
  <si>
    <t>Defintions</t>
  </si>
  <si>
    <t>POSITION / ROLE</t>
  </si>
  <si>
    <t>Production Logistics</t>
  </si>
  <si>
    <t>Secure manufacturing training</t>
  </si>
  <si>
    <t>Regional</t>
  </si>
  <si>
    <t>Local plants</t>
  </si>
  <si>
    <t>Process Improvement
Projects PSM</t>
  </si>
  <si>
    <t>Process Improvement
Projects IS/IT</t>
  </si>
  <si>
    <t>Standardisation of manfucaturing routines and documentation</t>
  </si>
  <si>
    <t>Development of new IT systems and tools</t>
  </si>
  <si>
    <t>Modification and maintenance of existing IT systems and tools</t>
  </si>
  <si>
    <t>Standardisation of IT systems and tools</t>
  </si>
  <si>
    <t>Development and modifications of logistcs flow (material storage and supply)</t>
  </si>
  <si>
    <t>Global Developemnt
Process (GDP)</t>
  </si>
  <si>
    <t>Build physical project builds</t>
  </si>
  <si>
    <t>Setup internal and external material flows for production</t>
  </si>
  <si>
    <t>Develop industrial concept</t>
  </si>
  <si>
    <t>Select industrial concept</t>
  </si>
  <si>
    <t>Project support processes</t>
  </si>
  <si>
    <t>Preventative maintenance on tools and manufacturing equipment</t>
  </si>
  <si>
    <t>Reactive maintenance (issue solving )</t>
  </si>
  <si>
    <t>Spare part management and supply</t>
  </si>
  <si>
    <t>Engineering</t>
  </si>
  <si>
    <t>Global</t>
  </si>
  <si>
    <t>3P</t>
  </si>
  <si>
    <t>jan</t>
  </si>
  <si>
    <t>feb</t>
  </si>
  <si>
    <t>maj</t>
  </si>
  <si>
    <t>dec</t>
  </si>
  <si>
    <t>okt</t>
  </si>
  <si>
    <t>nov</t>
  </si>
  <si>
    <t>jul</t>
  </si>
  <si>
    <t>aug</t>
  </si>
  <si>
    <t>sep</t>
  </si>
  <si>
    <t>mar</t>
  </si>
  <si>
    <t>apr</t>
  </si>
  <si>
    <t>jun</t>
  </si>
  <si>
    <t>Uppdaterad:</t>
  </si>
  <si>
    <t>Månad</t>
  </si>
  <si>
    <t>Januari</t>
  </si>
  <si>
    <t>Februari</t>
  </si>
  <si>
    <t>Mars</t>
  </si>
  <si>
    <t>April</t>
  </si>
  <si>
    <t>Maj</t>
  </si>
  <si>
    <t>Juni</t>
  </si>
  <si>
    <t>Juli</t>
  </si>
  <si>
    <t>Vecka</t>
  </si>
  <si>
    <t/>
  </si>
  <si>
    <t>Årsplanering 2014</t>
  </si>
  <si>
    <t>Aktivitet</t>
  </si>
  <si>
    <t>Augusti</t>
  </si>
  <si>
    <t>18</t>
  </si>
  <si>
    <t>September</t>
  </si>
  <si>
    <t>Oktober</t>
  </si>
  <si>
    <t>November</t>
  </si>
  <si>
    <t>December</t>
  </si>
  <si>
    <t>35</t>
  </si>
  <si>
    <t>Nr</t>
  </si>
  <si>
    <t>Årshjul KFUM Skellefteå Basket 2014</t>
  </si>
  <si>
    <t>Årsplanering 2014 - KFUM Skellefteå basket</t>
  </si>
  <si>
    <t>Aktivitetsstöd för våren 2014</t>
  </si>
  <si>
    <t>25-26 april</t>
  </si>
  <si>
    <t>Anmälan norrlandsserien, stadslag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</si>
</sst>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mmm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28"/>
      <name val="Verdana"/>
      <family val="2"/>
    </font>
    <font>
      <b/>
      <sz val="16"/>
      <name val="Verdana"/>
      <family val="2"/>
    </font>
    <font>
      <b/>
      <u/>
      <sz val="14"/>
      <name val="Verdana"/>
      <family val="2"/>
    </font>
    <font>
      <b/>
      <sz val="10"/>
      <color indexed="9"/>
      <name val="Verdana"/>
      <family val="2"/>
    </font>
    <font>
      <b/>
      <sz val="20"/>
      <name val="Verdana"/>
      <family val="2"/>
    </font>
    <font>
      <b/>
      <sz val="12"/>
      <color indexed="9"/>
      <name val="Verdana"/>
      <family val="2"/>
    </font>
    <font>
      <sz val="16"/>
      <name val="Arial"/>
      <family val="2"/>
    </font>
    <font>
      <sz val="2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Border="0" applyAlignment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left" vertical="center" indent="6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protection locked="0"/>
    </xf>
    <xf numFmtId="0" fontId="5" fillId="0" borderId="2" xfId="0" applyFont="1" applyBorder="1" applyProtection="1"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Continuous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9" fontId="5" fillId="4" borderId="1" xfId="0" applyNumberFormat="1" applyFont="1" applyFill="1" applyBorder="1" applyAlignment="1">
      <alignment horizontal="center" vertical="center" textRotation="90" wrapText="1"/>
    </xf>
    <xf numFmtId="1" fontId="4" fillId="3" borderId="1" xfId="1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textRotation="90" wrapText="1"/>
    </xf>
    <xf numFmtId="0" fontId="2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5" fillId="5" borderId="0" xfId="0" applyFont="1" applyFill="1" applyProtection="1"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textRotation="90"/>
      <protection locked="0"/>
    </xf>
    <xf numFmtId="0" fontId="4" fillId="2" borderId="3" xfId="0" applyFont="1" applyFill="1" applyBorder="1" applyAlignment="1">
      <alignment wrapText="1"/>
    </xf>
    <xf numFmtId="0" fontId="5" fillId="2" borderId="4" xfId="0" applyFont="1" applyFill="1" applyBorder="1" applyAlignment="1" applyProtection="1">
      <alignment horizontal="centerContinuous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 indent="6"/>
    </xf>
    <xf numFmtId="0" fontId="5" fillId="0" borderId="0" xfId="0" applyFont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0" fontId="5" fillId="8" borderId="5" xfId="0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>
      <alignment horizontal="center" vertical="center" textRotation="90" wrapText="1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164" fontId="5" fillId="8" borderId="10" xfId="0" applyNumberFormat="1" applyFont="1" applyFill="1" applyBorder="1" applyAlignment="1">
      <alignment horizontal="center" vertical="center" textRotation="90" wrapText="1"/>
    </xf>
    <xf numFmtId="164" fontId="5" fillId="8" borderId="11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" fontId="3" fillId="8" borderId="12" xfId="0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textRotation="90" wrapText="1"/>
    </xf>
    <xf numFmtId="164" fontId="3" fillId="8" borderId="3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3" fillId="8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/>
      <protection locked="0"/>
    </xf>
    <xf numFmtId="0" fontId="5" fillId="8" borderId="5" xfId="0" applyFont="1" applyFill="1" applyBorder="1" applyAlignment="1" applyProtection="1">
      <alignment vertical="center" wrapText="1"/>
      <protection locked="0"/>
    </xf>
    <xf numFmtId="0" fontId="0" fillId="10" borderId="0" xfId="0" applyFill="1"/>
    <xf numFmtId="0" fontId="13" fillId="10" borderId="0" xfId="0" applyFont="1" applyFill="1"/>
    <xf numFmtId="0" fontId="0" fillId="10" borderId="0" xfId="0" applyFill="1" applyAlignment="1">
      <alignment horizontal="left"/>
    </xf>
    <xf numFmtId="0" fontId="1" fillId="10" borderId="0" xfId="0" applyFont="1" applyFill="1"/>
    <xf numFmtId="0" fontId="1" fillId="10" borderId="0" xfId="0" applyFont="1" applyFill="1" applyAlignment="1">
      <alignment horizontal="right"/>
    </xf>
    <xf numFmtId="0" fontId="1" fillId="10" borderId="0" xfId="0" applyFont="1" applyFill="1" applyAlignment="1">
      <alignment horizontal="left"/>
    </xf>
    <xf numFmtId="0" fontId="1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2" fillId="10" borderId="0" xfId="0" applyFont="1" applyFill="1"/>
    <xf numFmtId="49" fontId="1" fillId="0" borderId="0" xfId="0" applyNumberFormat="1" applyFont="1" applyBorder="1" applyAlignment="1">
      <alignment horizontal="left"/>
    </xf>
    <xf numFmtId="0" fontId="15" fillId="0" borderId="0" xfId="0" applyFont="1" applyBorder="1" applyAlignment="1"/>
    <xf numFmtId="0" fontId="18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1" xfId="0" quotePrefix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0" xfId="0" applyFont="1"/>
    <xf numFmtId="49" fontId="17" fillId="11" borderId="15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0" fillId="0" borderId="0" xfId="0" applyFill="1"/>
    <xf numFmtId="0" fontId="15" fillId="0" borderId="20" xfId="0" applyFont="1" applyFill="1" applyBorder="1" applyAlignment="1">
      <alignment horizontal="left"/>
    </xf>
    <xf numFmtId="0" fontId="15" fillId="0" borderId="20" xfId="0" quotePrefix="1" applyFont="1" applyFill="1" applyBorder="1" applyAlignment="1">
      <alignment horizontal="left"/>
    </xf>
    <xf numFmtId="0" fontId="15" fillId="0" borderId="20" xfId="0" applyFont="1" applyBorder="1" applyAlignment="1">
      <alignment horizontal="left"/>
    </xf>
    <xf numFmtId="49" fontId="17" fillId="12" borderId="15" xfId="0" applyNumberFormat="1" applyFont="1" applyFill="1" applyBorder="1" applyAlignment="1">
      <alignment horizontal="left"/>
    </xf>
    <xf numFmtId="49" fontId="16" fillId="12" borderId="14" xfId="0" applyNumberFormat="1" applyFont="1" applyFill="1" applyBorder="1" applyAlignment="1">
      <alignment horizontal="left"/>
    </xf>
    <xf numFmtId="0" fontId="17" fillId="12" borderId="14" xfId="0" applyFont="1" applyFill="1" applyBorder="1" applyAlignment="1"/>
    <xf numFmtId="0" fontId="15" fillId="0" borderId="7" xfId="0" applyFont="1" applyFill="1" applyBorder="1" applyAlignment="1">
      <alignment horizontal="left"/>
    </xf>
    <xf numFmtId="0" fontId="15" fillId="0" borderId="7" xfId="0" quotePrefix="1" applyFont="1" applyFill="1" applyBorder="1" applyAlignment="1">
      <alignment horizontal="left"/>
    </xf>
    <xf numFmtId="0" fontId="15" fillId="0" borderId="7" xfId="0" applyFont="1" applyBorder="1" applyAlignment="1">
      <alignment horizontal="left"/>
    </xf>
    <xf numFmtId="49" fontId="19" fillId="11" borderId="15" xfId="0" applyNumberFormat="1" applyFont="1" applyFill="1" applyBorder="1" applyAlignment="1">
      <alignment horizontal="center"/>
    </xf>
    <xf numFmtId="0" fontId="19" fillId="11" borderId="15" xfId="0" applyFont="1" applyFill="1" applyBorder="1" applyAlignment="1">
      <alignment horizontal="center"/>
    </xf>
    <xf numFmtId="0" fontId="0" fillId="0" borderId="1" xfId="0" applyBorder="1"/>
    <xf numFmtId="20" fontId="18" fillId="0" borderId="5" xfId="0" applyNumberFormat="1" applyFont="1" applyBorder="1" applyAlignment="1">
      <alignment horizontal="left"/>
    </xf>
    <xf numFmtId="20" fontId="18" fillId="0" borderId="3" xfId="0" applyNumberFormat="1" applyFont="1" applyBorder="1" applyAlignment="1">
      <alignment horizontal="left"/>
    </xf>
    <xf numFmtId="20" fontId="18" fillId="0" borderId="22" xfId="0" applyNumberFormat="1" applyFont="1" applyBorder="1" applyAlignment="1">
      <alignment horizontal="left"/>
    </xf>
    <xf numFmtId="20" fontId="18" fillId="0" borderId="23" xfId="0" applyNumberFormat="1" applyFont="1" applyBorder="1" applyAlignment="1">
      <alignment horizontal="left"/>
    </xf>
    <xf numFmtId="20" fontId="18" fillId="0" borderId="24" xfId="0" applyNumberFormat="1" applyFont="1" applyBorder="1" applyAlignment="1">
      <alignment horizontal="left"/>
    </xf>
    <xf numFmtId="0" fontId="0" fillId="0" borderId="24" xfId="0" applyBorder="1"/>
    <xf numFmtId="20" fontId="18" fillId="0" borderId="25" xfId="0" applyNumberFormat="1" applyFont="1" applyBorder="1" applyAlignment="1">
      <alignment horizontal="left"/>
    </xf>
    <xf numFmtId="49" fontId="17" fillId="11" borderId="26" xfId="0" applyNumberFormat="1" applyFont="1" applyFill="1" applyBorder="1" applyAlignment="1">
      <alignment horizontal="left"/>
    </xf>
    <xf numFmtId="20" fontId="18" fillId="0" borderId="27" xfId="0" applyNumberFormat="1" applyFont="1" applyBorder="1" applyAlignment="1">
      <alignment horizontal="left"/>
    </xf>
    <xf numFmtId="0" fontId="0" fillId="0" borderId="28" xfId="0" applyBorder="1"/>
    <xf numFmtId="20" fontId="18" fillId="0" borderId="28" xfId="0" applyNumberFormat="1" applyFont="1" applyBorder="1" applyAlignment="1">
      <alignment horizontal="left"/>
    </xf>
    <xf numFmtId="20" fontId="18" fillId="0" borderId="29" xfId="0" applyNumberFormat="1" applyFont="1" applyBorder="1" applyAlignment="1">
      <alignment horizontal="left"/>
    </xf>
    <xf numFmtId="49" fontId="17" fillId="12" borderId="26" xfId="0" applyNumberFormat="1" applyFont="1" applyFill="1" applyBorder="1" applyAlignment="1">
      <alignment horizontal="left"/>
    </xf>
    <xf numFmtId="0" fontId="18" fillId="0" borderId="0" xfId="0" applyFont="1" applyFill="1"/>
    <xf numFmtId="0" fontId="18" fillId="0" borderId="23" xfId="0" applyFont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16" fontId="18" fillId="0" borderId="7" xfId="0" applyNumberFormat="1" applyFont="1" applyFill="1" applyBorder="1" applyAlignment="1">
      <alignment horizontal="left"/>
    </xf>
    <xf numFmtId="0" fontId="18" fillId="0" borderId="30" xfId="0" applyFont="1" applyFill="1" applyBorder="1" applyAlignment="1">
      <alignment horizontal="left"/>
    </xf>
    <xf numFmtId="0" fontId="18" fillId="0" borderId="32" xfId="0" applyFont="1" applyFill="1" applyBorder="1" applyAlignment="1">
      <alignment horizontal="left"/>
    </xf>
    <xf numFmtId="0" fontId="18" fillId="0" borderId="33" xfId="0" applyFont="1" applyFill="1" applyBorder="1" applyAlignment="1">
      <alignment horizontal="left"/>
    </xf>
    <xf numFmtId="0" fontId="18" fillId="0" borderId="33" xfId="0" quotePrefix="1" applyFont="1" applyFill="1" applyBorder="1" applyAlignment="1">
      <alignment horizontal="left"/>
    </xf>
    <xf numFmtId="0" fontId="18" fillId="0" borderId="3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7" xfId="0" quotePrefix="1" applyFont="1" applyFill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18" fillId="0" borderId="0" xfId="0" applyFont="1"/>
    <xf numFmtId="0" fontId="18" fillId="0" borderId="24" xfId="0" applyFont="1" applyBorder="1" applyAlignment="1">
      <alignment horizontal="left"/>
    </xf>
    <xf numFmtId="0" fontId="18" fillId="0" borderId="28" xfId="0" applyFont="1" applyBorder="1"/>
    <xf numFmtId="16" fontId="18" fillId="0" borderId="8" xfId="0" applyNumberFormat="1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18" fillId="0" borderId="1" xfId="0" quotePrefix="1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0" borderId="19" xfId="0" applyFont="1" applyFill="1" applyBorder="1" applyAlignment="1">
      <alignment horizontal="left"/>
    </xf>
    <xf numFmtId="0" fontId="18" fillId="0" borderId="20" xfId="0" quotePrefix="1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2" xfId="0" applyFont="1" applyFill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0" xfId="0" applyFont="1" applyAlignment="1">
      <alignment horizontal="left"/>
    </xf>
    <xf numFmtId="16" fontId="18" fillId="0" borderId="7" xfId="0" applyNumberFormat="1" applyFont="1" applyBorder="1" applyAlignment="1">
      <alignment horizontal="left"/>
    </xf>
    <xf numFmtId="16" fontId="18" fillId="0" borderId="5" xfId="0" applyNumberFormat="1" applyFont="1" applyBorder="1" applyAlignment="1">
      <alignment horizontal="left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  <protection locked="0"/>
    </xf>
    <xf numFmtId="0" fontId="5" fillId="2" borderId="1" xfId="0" applyFont="1" applyFill="1" applyBorder="1" applyAlignment="1" applyProtection="1">
      <alignment horizontal="center" vertical="center" textRotation="90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" fontId="3" fillId="8" borderId="9" xfId="0" applyNumberFormat="1" applyFont="1" applyFill="1" applyBorder="1" applyAlignment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textRotation="90"/>
      <protection locked="0"/>
    </xf>
    <xf numFmtId="0" fontId="5" fillId="9" borderId="2" xfId="0" applyFont="1" applyFill="1" applyBorder="1" applyAlignment="1" applyProtection="1">
      <alignment horizontal="center" vertical="center" textRotation="90"/>
      <protection locked="0"/>
    </xf>
    <xf numFmtId="0" fontId="5" fillId="9" borderId="7" xfId="0" applyFont="1" applyFill="1" applyBorder="1" applyAlignment="1" applyProtection="1">
      <alignment horizontal="center" vertical="center" textRotation="90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2" xfId="0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 vertical="center" textRotation="90"/>
      <protection locked="0"/>
    </xf>
    <xf numFmtId="0" fontId="5" fillId="9" borderId="4" xfId="0" applyFont="1" applyFill="1" applyBorder="1" applyAlignment="1" applyProtection="1">
      <alignment horizontal="center" vertical="center" textRotation="90" wrapText="1"/>
      <protection locked="0"/>
    </xf>
    <xf numFmtId="0" fontId="5" fillId="9" borderId="2" xfId="0" applyFont="1" applyFill="1" applyBorder="1" applyAlignment="1" applyProtection="1">
      <alignment horizontal="center" vertical="center" textRotation="90" wrapText="1"/>
      <protection locked="0"/>
    </xf>
    <xf numFmtId="0" fontId="5" fillId="9" borderId="7" xfId="0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 vertical="center" textRotation="90" wrapText="1"/>
      <protection locked="0"/>
    </xf>
    <xf numFmtId="0" fontId="5" fillId="2" borderId="4" xfId="0" applyFont="1" applyFill="1" applyBorder="1" applyAlignment="1" applyProtection="1">
      <alignment horizontal="center" vertical="center" textRotation="90"/>
      <protection locked="0"/>
    </xf>
    <xf numFmtId="0" fontId="5" fillId="2" borderId="2" xfId="0" applyFont="1" applyFill="1" applyBorder="1" applyAlignment="1" applyProtection="1">
      <alignment horizontal="center" vertical="center" textRotation="90"/>
      <protection locked="0"/>
    </xf>
    <xf numFmtId="0" fontId="2" fillId="0" borderId="2" xfId="0" applyFont="1" applyBorder="1" applyAlignment="1" applyProtection="1">
      <alignment wrapText="1"/>
      <protection locked="0"/>
    </xf>
    <xf numFmtId="1" fontId="3" fillId="8" borderId="3" xfId="0" applyNumberFormat="1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/>
    </xf>
    <xf numFmtId="0" fontId="17" fillId="12" borderId="14" xfId="0" applyFont="1" applyFill="1" applyBorder="1" applyAlignment="1">
      <alignment horizontal="center"/>
    </xf>
    <xf numFmtId="0" fontId="17" fillId="12" borderId="16" xfId="0" applyFont="1" applyFill="1" applyBorder="1" applyAlignment="1">
      <alignment horizontal="center"/>
    </xf>
    <xf numFmtId="16" fontId="18" fillId="0" borderId="34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7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ont>
        <b/>
        <i val="0"/>
        <condense val="0"/>
        <extend val="0"/>
      </font>
      <fill>
        <patternFill>
          <bgColor indexed="58"/>
        </patternFill>
      </fill>
    </dxf>
    <dxf>
      <font>
        <b/>
        <i val="0"/>
        <condense val="0"/>
        <extend val="0"/>
        <color indexed="9"/>
      </font>
      <fill>
        <patternFill>
          <bgColor indexed="59"/>
        </patternFill>
      </fill>
    </dxf>
    <dxf>
      <font>
        <b/>
        <i val="0"/>
        <condense val="0"/>
        <extend val="0"/>
        <color indexed="9"/>
      </font>
      <fill>
        <patternFill>
          <bgColor indexed="6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58"/>
        </patternFill>
      </fill>
    </dxf>
    <dxf>
      <font>
        <b/>
        <i val="0"/>
        <condense val="0"/>
        <extend val="0"/>
        <color indexed="9"/>
      </font>
      <fill>
        <patternFill>
          <bgColor indexed="59"/>
        </patternFill>
      </fill>
    </dxf>
    <dxf>
      <font>
        <b/>
        <i val="0"/>
        <condense val="0"/>
        <extend val="0"/>
        <color indexed="9"/>
      </font>
      <fill>
        <patternFill>
          <bgColor indexed="6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5275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D5D951"/>
      <rgbColor rgb="00808000"/>
      <rgbColor rgb="00800080"/>
      <rgbColor rgb="00008080"/>
      <rgbColor rgb="00C0C0C0"/>
      <rgbColor rgb="00808080"/>
      <rgbColor rgb="00052754"/>
      <rgbColor rgb="00C0CD15"/>
      <rgbColor rgb="00BAC5DD"/>
      <rgbColor rgb="008FA2B8"/>
      <rgbColor rgb="00607697"/>
      <rgbColor rgb="00D5D951"/>
      <rgbColor rgb="00E4E47E"/>
      <rgbColor rgb="00F2F6BC"/>
      <rgbColor rgb="00E10000"/>
      <rgbColor rgb="00C0CD15"/>
      <rgbColor rgb="00052754"/>
      <rgbColor rgb="008FA2B8"/>
      <rgbColor rgb="0000A0C6"/>
      <rgbColor rgb="00E10000"/>
      <rgbColor rgb="00FFFF00"/>
      <rgbColor rgb="0000FF00"/>
      <rgbColor rgb="0000CCFF"/>
      <rgbColor rgb="00CCFFFF"/>
      <rgbColor rgb="00CCFFCC"/>
      <rgbColor rgb="0000FF00"/>
      <rgbColor rgb="0099CCFF"/>
      <rgbColor rgb="00FF0000"/>
      <rgbColor rgb="00CC99FF"/>
      <rgbColor rgb="00FFFF00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C0CD15"/>
      <rgbColor rgb="00339966"/>
      <rgbColor rgb="00BAC5DD"/>
      <rgbColor rgb="008FA2B8"/>
      <rgbColor rgb="00607697"/>
      <rgbColor rgb="00993366"/>
      <rgbColor rgb="00E4E47E"/>
      <rgbColor rgb="00F2F6B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558991</xdr:colOff>
      <xdr:row>5</xdr:row>
      <xdr:rowOff>0</xdr:rowOff>
    </xdr:from>
    <xdr:to>
      <xdr:col>7</xdr:col>
      <xdr:colOff>558991</xdr:colOff>
      <xdr:row>38</xdr:row>
      <xdr:rowOff>42721</xdr:rowOff>
    </xdr:to>
    <xdr:cxnSp macro="">
      <xdr:nvCxnSpPr>
        <xdr:cNvPr id="30" name="Straight Connector 29"/>
        <xdr:cNvCxnSpPr>
          <a:stCxn id="2" idx="0"/>
          <a:endCxn id="2" idx="4"/>
        </xdr:cNvCxnSpPr>
      </xdr:nvCxnSpPr>
      <xdr:spPr>
        <a:xfrm rot="16200000" flipH="1">
          <a:off x="2822045" y="2972526"/>
          <a:ext cx="5295225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5</xdr:row>
      <xdr:rowOff>0</xdr:rowOff>
    </xdr:from>
    <xdr:to>
      <xdr:col>12</xdr:col>
      <xdr:colOff>208875</xdr:colOff>
      <xdr:row>38</xdr:row>
      <xdr:rowOff>42722</xdr:rowOff>
    </xdr:to>
    <xdr:sp macro="" textlink="">
      <xdr:nvSpPr>
        <xdr:cNvPr id="2" name="Oval 1"/>
        <xdr:cNvSpPr/>
      </xdr:nvSpPr>
      <xdr:spPr>
        <a:xfrm>
          <a:off x="2750608" y="324914"/>
          <a:ext cx="5438100" cy="5295225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>
    <xdr:from>
      <xdr:col>0</xdr:col>
      <xdr:colOff>83347</xdr:colOff>
      <xdr:row>18</xdr:row>
      <xdr:rowOff>40482</xdr:rowOff>
    </xdr:from>
    <xdr:to>
      <xdr:col>3</xdr:col>
      <xdr:colOff>165923</xdr:colOff>
      <xdr:row>20</xdr:row>
      <xdr:rowOff>67107</xdr:rowOff>
    </xdr:to>
    <xdr:sp macro="" textlink="">
      <xdr:nvSpPr>
        <xdr:cNvPr id="7" name="Rectangle 6"/>
        <xdr:cNvSpPr/>
      </xdr:nvSpPr>
      <xdr:spPr>
        <a:xfrm>
          <a:off x="83347" y="3207545"/>
          <a:ext cx="1904232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Anmälan seriespel 2014/2015</a:t>
          </a:r>
        </a:p>
      </xdr:txBody>
    </xdr:sp>
    <xdr:clientData/>
  </xdr:twoCellAnchor>
  <xdr:twoCellAnchor>
    <xdr:from>
      <xdr:col>7</xdr:col>
      <xdr:colOff>47627</xdr:colOff>
      <xdr:row>2</xdr:row>
      <xdr:rowOff>33339</xdr:rowOff>
    </xdr:from>
    <xdr:to>
      <xdr:col>10</xdr:col>
      <xdr:colOff>234975</xdr:colOff>
      <xdr:row>4</xdr:row>
      <xdr:rowOff>59964</xdr:rowOff>
    </xdr:to>
    <xdr:sp macro="" textlink="">
      <xdr:nvSpPr>
        <xdr:cNvPr id="9" name="Rectangle 8"/>
        <xdr:cNvSpPr/>
      </xdr:nvSpPr>
      <xdr:spPr>
        <a:xfrm>
          <a:off x="4298158" y="533402"/>
          <a:ext cx="2009005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sv-SE" sz="1100"/>
            <a:t>Julfest</a:t>
          </a:r>
          <a:r>
            <a:rPr lang="sv-SE" sz="1100" baseline="0"/>
            <a:t> för medlemmarna</a:t>
          </a:r>
          <a:endParaRPr lang="sv-SE" sz="1100"/>
        </a:p>
      </xdr:txBody>
    </xdr:sp>
    <xdr:clientData/>
  </xdr:twoCellAnchor>
  <xdr:twoCellAnchor>
    <xdr:from>
      <xdr:col>4</xdr:col>
      <xdr:colOff>71437</xdr:colOff>
      <xdr:row>38</xdr:row>
      <xdr:rowOff>112446</xdr:rowOff>
    </xdr:from>
    <xdr:to>
      <xdr:col>7</xdr:col>
      <xdr:colOff>119062</xdr:colOff>
      <xdr:row>40</xdr:row>
      <xdr:rowOff>139071</xdr:rowOff>
    </xdr:to>
    <xdr:sp macro="" textlink="">
      <xdr:nvSpPr>
        <xdr:cNvPr id="17" name="Rectangle 16"/>
        <xdr:cNvSpPr/>
      </xdr:nvSpPr>
      <xdr:spPr>
        <a:xfrm>
          <a:off x="2500312" y="6613259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Stadsfesten</a:t>
          </a:r>
        </a:p>
      </xdr:txBody>
    </xdr:sp>
    <xdr:clientData/>
  </xdr:twoCellAnchor>
  <xdr:twoCellAnchor>
    <xdr:from>
      <xdr:col>4</xdr:col>
      <xdr:colOff>477833</xdr:colOff>
      <xdr:row>9</xdr:row>
      <xdr:rowOff>126714</xdr:rowOff>
    </xdr:from>
    <xdr:to>
      <xdr:col>11</xdr:col>
      <xdr:colOff>26316</xdr:colOff>
      <xdr:row>33</xdr:row>
      <xdr:rowOff>61005</xdr:rowOff>
    </xdr:to>
    <xdr:cxnSp macro="">
      <xdr:nvCxnSpPr>
        <xdr:cNvPr id="32" name="Straight Connector 31"/>
        <xdr:cNvCxnSpPr>
          <a:stCxn id="2" idx="3"/>
          <a:endCxn id="2" idx="7"/>
        </xdr:cNvCxnSpPr>
      </xdr:nvCxnSpPr>
      <xdr:spPr>
        <a:xfrm rot="5400000" flipH="1" flipV="1">
          <a:off x="3597512" y="1049869"/>
          <a:ext cx="3744291" cy="3845316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21</xdr:row>
      <xdr:rowOff>93860</xdr:rowOff>
    </xdr:from>
    <xdr:to>
      <xdr:col>12</xdr:col>
      <xdr:colOff>208875</xdr:colOff>
      <xdr:row>21</xdr:row>
      <xdr:rowOff>93860</xdr:rowOff>
    </xdr:to>
    <xdr:cxnSp macro="">
      <xdr:nvCxnSpPr>
        <xdr:cNvPr id="37" name="Straight Connector 36"/>
        <xdr:cNvCxnSpPr>
          <a:stCxn id="2" idx="2"/>
          <a:endCxn id="2" idx="6"/>
        </xdr:cNvCxnSpPr>
      </xdr:nvCxnSpPr>
      <xdr:spPr>
        <a:xfrm rot="10800000" flipH="1">
          <a:off x="2750608" y="2972527"/>
          <a:ext cx="54381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477833</xdr:colOff>
      <xdr:row>9</xdr:row>
      <xdr:rowOff>126714</xdr:rowOff>
    </xdr:from>
    <xdr:to>
      <xdr:col>11</xdr:col>
      <xdr:colOff>26316</xdr:colOff>
      <xdr:row>33</xdr:row>
      <xdr:rowOff>61005</xdr:rowOff>
    </xdr:to>
    <xdr:cxnSp macro="">
      <xdr:nvCxnSpPr>
        <xdr:cNvPr id="39" name="Straight Connector 38"/>
        <xdr:cNvCxnSpPr>
          <a:stCxn id="2" idx="5"/>
          <a:endCxn id="2" idx="1"/>
        </xdr:cNvCxnSpPr>
      </xdr:nvCxnSpPr>
      <xdr:spPr>
        <a:xfrm rot="5400000" flipH="1">
          <a:off x="3597512" y="1049869"/>
          <a:ext cx="3744291" cy="3845316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381001</xdr:colOff>
      <xdr:row>5</xdr:row>
      <xdr:rowOff>9529</xdr:rowOff>
    </xdr:from>
    <xdr:to>
      <xdr:col>13</xdr:col>
      <xdr:colOff>559594</xdr:colOff>
      <xdr:row>7</xdr:row>
      <xdr:rowOff>119064</xdr:rowOff>
    </xdr:to>
    <xdr:sp macro="" textlink="">
      <xdr:nvSpPr>
        <xdr:cNvPr id="35" name="Rectangle 34"/>
        <xdr:cNvSpPr/>
      </xdr:nvSpPr>
      <xdr:spPr>
        <a:xfrm>
          <a:off x="6453189" y="1009654"/>
          <a:ext cx="2000249" cy="44291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Skyltsåndag 2014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392909</xdr:colOff>
      <xdr:row>18</xdr:row>
      <xdr:rowOff>-1</xdr:rowOff>
    </xdr:from>
    <xdr:to>
      <xdr:col>15</xdr:col>
      <xdr:colOff>273845</xdr:colOff>
      <xdr:row>20</xdr:row>
      <xdr:rowOff>26624</xdr:rowOff>
    </xdr:to>
    <xdr:sp macro="" textlink="">
      <xdr:nvSpPr>
        <xdr:cNvPr id="41" name="Rectangle 40"/>
        <xdr:cNvSpPr/>
      </xdr:nvSpPr>
      <xdr:spPr>
        <a:xfrm>
          <a:off x="7679534" y="3167062"/>
          <a:ext cx="1702592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Underlag revisorer</a:t>
          </a:r>
        </a:p>
      </xdr:txBody>
    </xdr:sp>
    <xdr:clientData/>
  </xdr:twoCellAnchor>
  <xdr:twoCellAnchor>
    <xdr:from>
      <xdr:col>12</xdr:col>
      <xdr:colOff>35719</xdr:colOff>
      <xdr:row>11</xdr:row>
      <xdr:rowOff>71438</xdr:rowOff>
    </xdr:from>
    <xdr:to>
      <xdr:col>15</xdr:col>
      <xdr:colOff>83344</xdr:colOff>
      <xdr:row>13</xdr:row>
      <xdr:rowOff>98063</xdr:rowOff>
    </xdr:to>
    <xdr:sp macro="" textlink="">
      <xdr:nvSpPr>
        <xdr:cNvPr id="29" name="Rectangle 28"/>
        <xdr:cNvSpPr/>
      </xdr:nvSpPr>
      <xdr:spPr>
        <a:xfrm>
          <a:off x="7322344" y="2071688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Årsmöte 2014 </a:t>
          </a:r>
        </a:p>
      </xdr:txBody>
    </xdr:sp>
    <xdr:clientData/>
  </xdr:twoCellAnchor>
  <xdr:twoCellAnchor>
    <xdr:from>
      <xdr:col>0</xdr:col>
      <xdr:colOff>140497</xdr:colOff>
      <xdr:row>24</xdr:row>
      <xdr:rowOff>109538</xdr:rowOff>
    </xdr:from>
    <xdr:to>
      <xdr:col>3</xdr:col>
      <xdr:colOff>223073</xdr:colOff>
      <xdr:row>26</xdr:row>
      <xdr:rowOff>136163</xdr:rowOff>
    </xdr:to>
    <xdr:sp macro="" textlink="">
      <xdr:nvSpPr>
        <xdr:cNvPr id="31" name="Rectangle 30"/>
        <xdr:cNvSpPr/>
      </xdr:nvSpPr>
      <xdr:spPr>
        <a:xfrm>
          <a:off x="140497" y="4276726"/>
          <a:ext cx="1904232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Ansökan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Lokstöd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452438</xdr:colOff>
      <xdr:row>24</xdr:row>
      <xdr:rowOff>107157</xdr:rowOff>
    </xdr:from>
    <xdr:to>
      <xdr:col>15</xdr:col>
      <xdr:colOff>500063</xdr:colOff>
      <xdr:row>26</xdr:row>
      <xdr:rowOff>133782</xdr:rowOff>
    </xdr:to>
    <xdr:sp macro="" textlink="">
      <xdr:nvSpPr>
        <xdr:cNvPr id="33" name="Rectangle 32"/>
        <xdr:cNvSpPr/>
      </xdr:nvSpPr>
      <xdr:spPr>
        <a:xfrm>
          <a:off x="7739063" y="4274345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Domarutbiildning VDBF</a:t>
          </a:r>
        </a:p>
      </xdr:txBody>
    </xdr:sp>
    <xdr:clientData/>
  </xdr:twoCellAnchor>
  <xdr:twoCellAnchor>
    <xdr:from>
      <xdr:col>11</xdr:col>
      <xdr:colOff>488156</xdr:colOff>
      <xdr:row>31</xdr:row>
      <xdr:rowOff>119063</xdr:rowOff>
    </xdr:from>
    <xdr:to>
      <xdr:col>14</xdr:col>
      <xdr:colOff>535780</xdr:colOff>
      <xdr:row>33</xdr:row>
      <xdr:rowOff>145688</xdr:rowOff>
    </xdr:to>
    <xdr:sp macro="" textlink="">
      <xdr:nvSpPr>
        <xdr:cNvPr id="34" name="Rectangle 33"/>
        <xdr:cNvSpPr/>
      </xdr:nvSpPr>
      <xdr:spPr>
        <a:xfrm>
          <a:off x="7167562" y="5453063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Uppstart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skolbasket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226219</xdr:colOff>
      <xdr:row>7</xdr:row>
      <xdr:rowOff>107156</xdr:rowOff>
    </xdr:from>
    <xdr:to>
      <xdr:col>4</xdr:col>
      <xdr:colOff>273844</xdr:colOff>
      <xdr:row>9</xdr:row>
      <xdr:rowOff>133781</xdr:rowOff>
    </xdr:to>
    <xdr:sp macro="" textlink="">
      <xdr:nvSpPr>
        <xdr:cNvPr id="42" name="Rectangle 41"/>
        <xdr:cNvSpPr/>
      </xdr:nvSpPr>
      <xdr:spPr>
        <a:xfrm>
          <a:off x="833438" y="1440656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Ansökan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bidrag SISU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461962</xdr:colOff>
      <xdr:row>29</xdr:row>
      <xdr:rowOff>80963</xdr:rowOff>
    </xdr:from>
    <xdr:to>
      <xdr:col>3</xdr:col>
      <xdr:colOff>509587</xdr:colOff>
      <xdr:row>31</xdr:row>
      <xdr:rowOff>107588</xdr:rowOff>
    </xdr:to>
    <xdr:sp macro="" textlink="">
      <xdr:nvSpPr>
        <xdr:cNvPr id="18" name="Rectangle 17"/>
        <xdr:cNvSpPr/>
      </xdr:nvSpPr>
      <xdr:spPr>
        <a:xfrm>
          <a:off x="461962" y="5081588"/>
          <a:ext cx="1869281" cy="360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Deadline bokning av lokaler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5</xdr:row>
      <xdr:rowOff>0</xdr:rowOff>
    </xdr:from>
    <xdr:to>
      <xdr:col>25</xdr:col>
      <xdr:colOff>139700</xdr:colOff>
      <xdr:row>19</xdr:row>
      <xdr:rowOff>177800</xdr:rowOff>
    </xdr:to>
    <xdr:sp macro="" textlink="" fLocksText="0">
      <xdr:nvSpPr>
        <xdr:cNvPr id="6145" name="Text Box 1"/>
        <xdr:cNvSpPr txBox="1">
          <a:spLocks noChangeArrowheads="1"/>
        </xdr:cNvSpPr>
      </xdr:nvSpPr>
      <xdr:spPr bwMode="auto">
        <a:xfrm>
          <a:off x="23520400" y="2781300"/>
          <a:ext cx="5689600" cy="4445000"/>
        </a:xfrm>
        <a:prstGeom prst="rect">
          <a:avLst/>
        </a:prstGeom>
        <a:solidFill>
          <a:srgbClr val="FFFFFF"/>
        </a:solidFill>
        <a:ln w="158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RESPONSIBLE (R)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are responsible for ensuring the activity happens and you physically make sure it does.</a:t>
          </a: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ACCOUNTABLE (A)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are held to account for results of the activity, the buck stops here.</a:t>
          </a:r>
        </a:p>
        <a:p>
          <a:pPr algn="l" rtl="0">
            <a:defRPr sz="1000"/>
          </a:pPr>
          <a:endParaRPr lang="de-DE" sz="14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CONSULTED (C)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should make an impact to influence the decision or outcome.</a:t>
          </a:r>
        </a:p>
        <a:p>
          <a:pPr algn="l" rtl="0">
            <a:defRPr sz="1000"/>
          </a:pPr>
          <a:endParaRPr lang="de-DE" sz="14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INFORMED (I)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don't influence it, but it may influence what you do.</a:t>
          </a:r>
        </a:p>
      </xdr:txBody>
    </xdr:sp>
    <xdr:clientData/>
  </xdr:twoCellAnchor>
  <xdr:twoCellAnchor editAs="oneCell">
    <xdr:from>
      <xdr:col>0</xdr:col>
      <xdr:colOff>76200</xdr:colOff>
      <xdr:row>1</xdr:row>
      <xdr:rowOff>47625</xdr:rowOff>
    </xdr:from>
    <xdr:to>
      <xdr:col>0</xdr:col>
      <xdr:colOff>647700</xdr:colOff>
      <xdr:row>1</xdr:row>
      <xdr:rowOff>371475</xdr:rowOff>
    </xdr:to>
    <xdr:pic>
      <xdr:nvPicPr>
        <xdr:cNvPr id="2057" name="Picture 2" descr="Celerant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90500"/>
          <a:ext cx="571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123825</xdr:rowOff>
    </xdr:from>
    <xdr:to>
      <xdr:col>0</xdr:col>
      <xdr:colOff>495300</xdr:colOff>
      <xdr:row>3</xdr:row>
      <xdr:rowOff>123825</xdr:rowOff>
    </xdr:to>
    <xdr:pic>
      <xdr:nvPicPr>
        <xdr:cNvPr id="2058" name="Picture 20" descr="Volvo_CMYK_S_NOBOX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666750"/>
          <a:ext cx="371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47625</xdr:rowOff>
    </xdr:from>
    <xdr:to>
      <xdr:col>0</xdr:col>
      <xdr:colOff>647700</xdr:colOff>
      <xdr:row>1</xdr:row>
      <xdr:rowOff>371475</xdr:rowOff>
    </xdr:to>
    <xdr:pic>
      <xdr:nvPicPr>
        <xdr:cNvPr id="2059" name="Picture 5" descr="Celerant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90500"/>
          <a:ext cx="571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123825</xdr:rowOff>
    </xdr:from>
    <xdr:to>
      <xdr:col>0</xdr:col>
      <xdr:colOff>495300</xdr:colOff>
      <xdr:row>3</xdr:row>
      <xdr:rowOff>123825</xdr:rowOff>
    </xdr:to>
    <xdr:pic>
      <xdr:nvPicPr>
        <xdr:cNvPr id="2060" name="Picture 20" descr="Volvo_CMYK_S_NOBOX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666750"/>
          <a:ext cx="371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47625</xdr:rowOff>
    </xdr:from>
    <xdr:to>
      <xdr:col>0</xdr:col>
      <xdr:colOff>647700</xdr:colOff>
      <xdr:row>1</xdr:row>
      <xdr:rowOff>371475</xdr:rowOff>
    </xdr:to>
    <xdr:pic>
      <xdr:nvPicPr>
        <xdr:cNvPr id="2061" name="Picture 7" descr="Celerant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90500"/>
          <a:ext cx="571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123825</xdr:rowOff>
    </xdr:from>
    <xdr:to>
      <xdr:col>0</xdr:col>
      <xdr:colOff>495300</xdr:colOff>
      <xdr:row>3</xdr:row>
      <xdr:rowOff>123825</xdr:rowOff>
    </xdr:to>
    <xdr:pic>
      <xdr:nvPicPr>
        <xdr:cNvPr id="2062" name="Picture 20" descr="Volvo_CMYK_S_NOBOX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666750"/>
          <a:ext cx="371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5</xdr:row>
      <xdr:rowOff>0</xdr:rowOff>
    </xdr:from>
    <xdr:to>
      <xdr:col>50</xdr:col>
      <xdr:colOff>139700</xdr:colOff>
      <xdr:row>16</xdr:row>
      <xdr:rowOff>177800</xdr:rowOff>
    </xdr:to>
    <xdr:sp macro="" textlink="" fLocksText="0">
      <xdr:nvSpPr>
        <xdr:cNvPr id="7169" name="Text Box 1"/>
        <xdr:cNvSpPr txBox="1">
          <a:spLocks noChangeArrowheads="1"/>
        </xdr:cNvSpPr>
      </xdr:nvSpPr>
      <xdr:spPr bwMode="auto">
        <a:xfrm>
          <a:off x="32600900" y="2781300"/>
          <a:ext cx="5689600" cy="4508500"/>
        </a:xfrm>
        <a:prstGeom prst="rect">
          <a:avLst/>
        </a:prstGeom>
        <a:solidFill>
          <a:srgbClr val="FFFFFF"/>
        </a:solidFill>
        <a:ln w="158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RESPONSIBLE (R)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are responsible for ensuring the activity happens and you physically make sure it does.</a:t>
          </a: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ACCOUNTABLE (A)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are held to account for results of the activity, the buck stops here.</a:t>
          </a:r>
        </a:p>
        <a:p>
          <a:pPr algn="l" rtl="0">
            <a:defRPr sz="1000"/>
          </a:pPr>
          <a:endParaRPr lang="de-DE" sz="14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CONSULTED (C)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should make an impact to influence the decision or outcome.</a:t>
          </a:r>
        </a:p>
        <a:p>
          <a:pPr algn="l" rtl="0">
            <a:defRPr sz="1000"/>
          </a:pPr>
          <a:endParaRPr lang="de-DE" sz="14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INFORMED (I)</a:t>
          </a: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de-DE" sz="14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You don't influence it, but it may influence what you do.</a:t>
          </a:r>
        </a:p>
      </xdr:txBody>
    </xdr:sp>
    <xdr:clientData/>
  </xdr:twoCellAnchor>
  <xdr:twoCellAnchor editAs="oneCell">
    <xdr:from>
      <xdr:col>0</xdr:col>
      <xdr:colOff>76200</xdr:colOff>
      <xdr:row>1</xdr:row>
      <xdr:rowOff>47625</xdr:rowOff>
    </xdr:from>
    <xdr:to>
      <xdr:col>0</xdr:col>
      <xdr:colOff>647700</xdr:colOff>
      <xdr:row>1</xdr:row>
      <xdr:rowOff>371475</xdr:rowOff>
    </xdr:to>
    <xdr:pic>
      <xdr:nvPicPr>
        <xdr:cNvPr id="3077" name="Picture 2" descr="Celerant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90500"/>
          <a:ext cx="571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123825</xdr:rowOff>
    </xdr:from>
    <xdr:to>
      <xdr:col>0</xdr:col>
      <xdr:colOff>495300</xdr:colOff>
      <xdr:row>3</xdr:row>
      <xdr:rowOff>123825</xdr:rowOff>
    </xdr:to>
    <xdr:pic>
      <xdr:nvPicPr>
        <xdr:cNvPr id="3078" name="Picture 20" descr="Volvo_CMYK_S_NOBOX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666750"/>
          <a:ext cx="371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638175</xdr:colOff>
      <xdr:row>0</xdr:row>
      <xdr:rowOff>304800</xdr:rowOff>
    </xdr:to>
    <xdr:pic>
      <xdr:nvPicPr>
        <xdr:cNvPr id="4099" name="Picture 1" descr="Celerant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0"/>
          <a:ext cx="5619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238125</xdr:colOff>
      <xdr:row>0</xdr:row>
      <xdr:rowOff>104775</xdr:rowOff>
    </xdr:from>
    <xdr:to>
      <xdr:col>21</xdr:col>
      <xdr:colOff>114300</xdr:colOff>
      <xdr:row>1</xdr:row>
      <xdr:rowOff>257175</xdr:rowOff>
    </xdr:to>
    <xdr:pic>
      <xdr:nvPicPr>
        <xdr:cNvPr id="4100" name="Picture 2" descr="slide_NX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26924" r="79437" b="13460"/>
        <a:stretch>
          <a:fillRect/>
        </a:stretch>
      </xdr:blipFill>
      <xdr:spPr bwMode="auto">
        <a:xfrm>
          <a:off x="8496300" y="104775"/>
          <a:ext cx="1400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80" zoomScaleNormal="80" workbookViewId="0">
      <selection activeCell="V6" sqref="V6"/>
    </sheetView>
  </sheetViews>
  <sheetFormatPr defaultRowHeight="12.75" x14ac:dyDescent="0.2"/>
  <cols>
    <col min="1" max="1" width="4.28515625" customWidth="1"/>
    <col min="2" max="2" width="45.140625" customWidth="1"/>
    <col min="3" max="4" width="9" customWidth="1"/>
    <col min="17" max="17" width="14.140625" customWidth="1"/>
    <col min="18" max="18" width="11.42578125" customWidth="1"/>
  </cols>
  <sheetData>
    <row r="1" spans="1:18" ht="18" x14ac:dyDescent="0.25">
      <c r="A1" s="81" t="s">
        <v>134</v>
      </c>
    </row>
    <row r="3" spans="1:18" x14ac:dyDescent="0.2">
      <c r="A3" s="83" t="s">
        <v>112</v>
      </c>
      <c r="C3" s="75"/>
      <c r="D3" s="76"/>
      <c r="E3" s="76"/>
      <c r="F3" s="76"/>
      <c r="G3" s="76"/>
      <c r="H3" s="76"/>
      <c r="I3" s="76"/>
      <c r="J3" s="76"/>
      <c r="K3" s="76"/>
      <c r="L3" s="76"/>
    </row>
    <row r="4" spans="1:18" ht="13.5" thickBot="1" x14ac:dyDescent="0.25">
      <c r="B4" s="75"/>
      <c r="C4" s="75"/>
      <c r="D4" s="76"/>
      <c r="E4" s="76"/>
      <c r="F4" s="76"/>
      <c r="G4" s="76"/>
      <c r="H4" s="76"/>
      <c r="I4" s="76"/>
      <c r="J4" s="76"/>
      <c r="K4" s="76"/>
      <c r="L4" s="76"/>
    </row>
    <row r="5" spans="1:18" s="110" customFormat="1" ht="18.75" customHeight="1" thickBot="1" x14ac:dyDescent="0.3">
      <c r="A5" s="109" t="s">
        <v>132</v>
      </c>
      <c r="B5" s="88" t="s">
        <v>124</v>
      </c>
      <c r="C5" s="166" t="s">
        <v>114</v>
      </c>
      <c r="D5" s="167"/>
      <c r="E5" s="167"/>
      <c r="F5" s="168"/>
      <c r="G5" s="166" t="s">
        <v>115</v>
      </c>
      <c r="H5" s="167"/>
      <c r="I5" s="167"/>
      <c r="J5" s="168"/>
      <c r="K5" s="166" t="s">
        <v>116</v>
      </c>
      <c r="L5" s="167"/>
      <c r="M5" s="167"/>
      <c r="N5" s="168"/>
      <c r="O5" s="166" t="s">
        <v>117</v>
      </c>
      <c r="P5" s="167"/>
      <c r="Q5" s="167"/>
      <c r="R5" s="168"/>
    </row>
    <row r="6" spans="1:18" s="123" customFormat="1" ht="15" x14ac:dyDescent="0.2">
      <c r="A6" s="111"/>
      <c r="B6" s="105"/>
      <c r="C6" s="97"/>
      <c r="D6" s="112"/>
      <c r="E6" s="113"/>
      <c r="F6" s="114"/>
      <c r="G6" s="115"/>
      <c r="H6" s="116"/>
      <c r="I6" s="117" t="s">
        <v>122</v>
      </c>
      <c r="J6" s="118"/>
      <c r="K6" s="119"/>
      <c r="L6" s="120"/>
      <c r="M6" s="121" t="s">
        <v>122</v>
      </c>
      <c r="N6" s="114"/>
      <c r="O6" s="115"/>
      <c r="P6" s="122"/>
      <c r="Q6" s="128" t="s">
        <v>136</v>
      </c>
      <c r="R6" s="118"/>
    </row>
    <row r="7" spans="1:18" s="123" customFormat="1" ht="15" x14ac:dyDescent="0.2">
      <c r="A7" s="124"/>
      <c r="B7" s="125"/>
      <c r="C7" s="98"/>
      <c r="D7" s="77"/>
      <c r="E7" s="77"/>
      <c r="F7" s="126"/>
      <c r="G7" s="127"/>
      <c r="H7" s="77"/>
      <c r="I7" s="128" t="s">
        <v>122</v>
      </c>
      <c r="J7" s="129"/>
      <c r="K7" s="130"/>
      <c r="L7" s="131"/>
      <c r="M7" s="128" t="s">
        <v>122</v>
      </c>
      <c r="N7" s="132"/>
      <c r="O7" s="127"/>
      <c r="P7" s="131"/>
      <c r="R7" s="129"/>
    </row>
    <row r="8" spans="1:18" s="123" customFormat="1" ht="15" x14ac:dyDescent="0.2">
      <c r="A8" s="124"/>
      <c r="B8" s="125"/>
      <c r="C8" s="98"/>
      <c r="D8" s="77"/>
      <c r="E8" s="77"/>
      <c r="F8" s="132"/>
      <c r="G8" s="127"/>
      <c r="H8" s="77"/>
      <c r="I8" s="128"/>
      <c r="J8" s="129"/>
      <c r="K8" s="130"/>
      <c r="L8" s="131"/>
      <c r="M8" s="128"/>
      <c r="N8" s="132"/>
      <c r="O8" s="127"/>
      <c r="P8" s="131"/>
      <c r="Q8" s="128"/>
      <c r="R8" s="129"/>
    </row>
    <row r="9" spans="1:18" s="123" customFormat="1" ht="15" x14ac:dyDescent="0.2">
      <c r="A9" s="124"/>
      <c r="B9" s="125"/>
      <c r="C9" s="98"/>
      <c r="D9" s="77"/>
      <c r="E9" s="77"/>
      <c r="F9" s="132"/>
      <c r="G9" s="127"/>
      <c r="H9" s="77"/>
      <c r="I9" s="128"/>
      <c r="J9" s="129"/>
      <c r="K9" s="130"/>
      <c r="L9" s="131"/>
      <c r="M9" s="128"/>
      <c r="N9" s="132"/>
      <c r="O9" s="127"/>
      <c r="P9" s="131"/>
      <c r="Q9" s="128"/>
      <c r="R9" s="129"/>
    </row>
    <row r="10" spans="1:18" s="123" customFormat="1" ht="15" x14ac:dyDescent="0.2">
      <c r="A10" s="124"/>
      <c r="B10" s="125"/>
      <c r="C10" s="98"/>
      <c r="D10" s="77"/>
      <c r="E10" s="77"/>
      <c r="F10" s="132"/>
      <c r="G10" s="127"/>
      <c r="H10" s="77"/>
      <c r="I10" s="128"/>
      <c r="J10" s="129"/>
      <c r="K10" s="130"/>
      <c r="L10" s="131"/>
      <c r="M10" s="128"/>
      <c r="N10" s="132"/>
      <c r="O10" s="127"/>
      <c r="P10" s="131"/>
      <c r="Q10" s="128"/>
      <c r="R10" s="129"/>
    </row>
    <row r="11" spans="1:18" s="123" customFormat="1" ht="15" x14ac:dyDescent="0.2">
      <c r="A11" s="124"/>
      <c r="B11" s="125"/>
      <c r="C11" s="98"/>
      <c r="D11" s="77"/>
      <c r="E11" s="77"/>
      <c r="F11" s="132"/>
      <c r="G11" s="127"/>
      <c r="H11" s="77"/>
      <c r="I11" s="128"/>
      <c r="J11" s="129"/>
      <c r="K11" s="130"/>
      <c r="L11" s="131"/>
      <c r="M11" s="128"/>
      <c r="N11" s="132"/>
      <c r="O11" s="127"/>
      <c r="P11" s="131"/>
      <c r="Q11" s="128"/>
      <c r="R11" s="129"/>
    </row>
    <row r="12" spans="1:18" s="123" customFormat="1" ht="15" x14ac:dyDescent="0.2">
      <c r="A12" s="124"/>
      <c r="B12" s="107"/>
      <c r="C12" s="98"/>
      <c r="D12" s="77"/>
      <c r="E12" s="77"/>
      <c r="F12" s="132"/>
      <c r="G12" s="127"/>
      <c r="H12" s="77"/>
      <c r="I12" s="128" t="s">
        <v>122</v>
      </c>
      <c r="J12" s="129"/>
      <c r="K12" s="130"/>
      <c r="L12" s="131"/>
      <c r="M12" s="128" t="s">
        <v>122</v>
      </c>
      <c r="N12" s="132"/>
      <c r="O12" s="127"/>
      <c r="P12" s="131"/>
      <c r="Q12" s="128" t="s">
        <v>122</v>
      </c>
      <c r="R12" s="129"/>
    </row>
    <row r="13" spans="1:18" s="123" customFormat="1" ht="15" x14ac:dyDescent="0.2">
      <c r="A13" s="124"/>
      <c r="B13" s="107"/>
      <c r="C13" s="98"/>
      <c r="D13" s="77"/>
      <c r="E13" s="77"/>
      <c r="F13" s="132"/>
      <c r="G13" s="127"/>
      <c r="H13" s="77"/>
      <c r="I13" s="128" t="s">
        <v>122</v>
      </c>
      <c r="J13" s="129"/>
      <c r="K13" s="130"/>
      <c r="L13" s="131"/>
      <c r="M13" s="128" t="s">
        <v>122</v>
      </c>
      <c r="N13" s="132"/>
      <c r="O13" s="127"/>
      <c r="P13" s="131"/>
      <c r="Q13" s="128" t="s">
        <v>122</v>
      </c>
      <c r="R13" s="129"/>
    </row>
    <row r="14" spans="1:18" s="123" customFormat="1" ht="15" x14ac:dyDescent="0.2">
      <c r="A14" s="124"/>
      <c r="B14" s="107"/>
      <c r="C14" s="98"/>
      <c r="D14" s="77"/>
      <c r="E14" s="77"/>
      <c r="F14" s="132"/>
      <c r="G14" s="127"/>
      <c r="H14" s="77"/>
      <c r="I14" s="128" t="s">
        <v>122</v>
      </c>
      <c r="J14" s="129"/>
      <c r="K14" s="130"/>
      <c r="L14" s="131"/>
      <c r="M14" s="128" t="s">
        <v>122</v>
      </c>
      <c r="N14" s="132"/>
      <c r="O14" s="127"/>
      <c r="P14" s="131"/>
      <c r="Q14" s="128" t="s">
        <v>122</v>
      </c>
      <c r="R14" s="129"/>
    </row>
    <row r="15" spans="1:18" s="123" customFormat="1" ht="15" x14ac:dyDescent="0.2">
      <c r="A15" s="124"/>
      <c r="B15" s="107"/>
      <c r="C15" s="98"/>
      <c r="D15" s="77"/>
      <c r="E15" s="77"/>
      <c r="F15" s="132"/>
      <c r="G15" s="127"/>
      <c r="H15" s="77"/>
      <c r="I15" s="128" t="s">
        <v>122</v>
      </c>
      <c r="J15" s="129"/>
      <c r="K15" s="130"/>
      <c r="L15" s="131"/>
      <c r="M15" s="128" t="s">
        <v>122</v>
      </c>
      <c r="N15" s="132"/>
      <c r="O15" s="127"/>
      <c r="P15" s="131"/>
      <c r="Q15" s="128" t="s">
        <v>122</v>
      </c>
      <c r="R15" s="129"/>
    </row>
    <row r="16" spans="1:18" s="123" customFormat="1" ht="15.75" thickBot="1" x14ac:dyDescent="0.25">
      <c r="A16" s="133"/>
      <c r="B16" s="108"/>
      <c r="C16" s="99"/>
      <c r="D16" s="134"/>
      <c r="E16" s="134"/>
      <c r="F16" s="135"/>
      <c r="G16" s="136"/>
      <c r="H16" s="134"/>
      <c r="I16" s="137" t="s">
        <v>122</v>
      </c>
      <c r="J16" s="138"/>
      <c r="K16" s="139"/>
      <c r="L16" s="140"/>
      <c r="M16" s="137" t="s">
        <v>122</v>
      </c>
      <c r="N16" s="135"/>
      <c r="O16" s="136"/>
      <c r="P16" s="140"/>
      <c r="Q16" s="137" t="s">
        <v>122</v>
      </c>
      <c r="R16" s="138"/>
    </row>
    <row r="17" spans="1:18" s="123" customFormat="1" ht="15.75" thickBot="1" x14ac:dyDescent="0.25">
      <c r="A17" s="141"/>
    </row>
    <row r="18" spans="1:18" s="110" customFormat="1" ht="18.75" customHeight="1" thickBot="1" x14ac:dyDescent="0.3">
      <c r="A18" s="109" t="s">
        <v>132</v>
      </c>
      <c r="B18" s="88" t="s">
        <v>124</v>
      </c>
      <c r="C18" s="166" t="s">
        <v>118</v>
      </c>
      <c r="D18" s="167"/>
      <c r="E18" s="167"/>
      <c r="F18" s="168"/>
      <c r="G18" s="166" t="s">
        <v>119</v>
      </c>
      <c r="H18" s="167"/>
      <c r="I18" s="167"/>
      <c r="J18" s="168"/>
      <c r="K18" s="166" t="s">
        <v>120</v>
      </c>
      <c r="L18" s="167"/>
      <c r="M18" s="167"/>
      <c r="N18" s="168"/>
      <c r="O18" s="166" t="s">
        <v>125</v>
      </c>
      <c r="P18" s="167"/>
      <c r="Q18" s="167"/>
      <c r="R18" s="168"/>
    </row>
    <row r="19" spans="1:18" s="123" customFormat="1" ht="15" x14ac:dyDescent="0.2">
      <c r="A19" s="111"/>
      <c r="B19" s="105" t="s">
        <v>137</v>
      </c>
      <c r="C19" s="143"/>
      <c r="D19" s="112"/>
      <c r="E19" s="112"/>
      <c r="F19" s="114"/>
      <c r="G19" s="115"/>
      <c r="H19" s="116"/>
      <c r="I19" s="117" t="s">
        <v>122</v>
      </c>
      <c r="J19" s="118"/>
      <c r="K19" s="119"/>
      <c r="L19" s="120"/>
      <c r="M19" s="121" t="s">
        <v>122</v>
      </c>
      <c r="N19" s="114"/>
      <c r="O19" s="115"/>
      <c r="P19" s="122"/>
      <c r="Q19" s="117" t="s">
        <v>122</v>
      </c>
      <c r="R19" s="169">
        <v>41882</v>
      </c>
    </row>
    <row r="20" spans="1:18" s="123" customFormat="1" ht="15" x14ac:dyDescent="0.2">
      <c r="A20" s="124"/>
      <c r="B20" s="125"/>
      <c r="C20" s="98"/>
      <c r="D20" s="77"/>
      <c r="E20" s="77"/>
      <c r="F20" s="132"/>
      <c r="G20" s="127"/>
      <c r="H20" s="77"/>
      <c r="I20" s="128" t="s">
        <v>122</v>
      </c>
      <c r="J20" s="129"/>
      <c r="K20" s="130"/>
      <c r="L20" s="131"/>
      <c r="M20" s="128" t="s">
        <v>122</v>
      </c>
      <c r="N20" s="132"/>
      <c r="O20" s="127"/>
      <c r="P20" s="131"/>
      <c r="Q20" s="128" t="s">
        <v>122</v>
      </c>
      <c r="R20" s="129"/>
    </row>
    <row r="21" spans="1:18" s="123" customFormat="1" ht="15" x14ac:dyDescent="0.2">
      <c r="A21" s="124"/>
      <c r="B21" s="125"/>
      <c r="C21" s="98"/>
      <c r="D21" s="77"/>
      <c r="E21" s="77"/>
      <c r="F21" s="132"/>
      <c r="G21" s="127"/>
      <c r="H21" s="77"/>
      <c r="I21" s="128"/>
      <c r="J21" s="129"/>
      <c r="K21" s="130"/>
      <c r="L21" s="131"/>
      <c r="M21" s="128"/>
      <c r="N21" s="132"/>
      <c r="O21" s="127"/>
      <c r="P21" s="131"/>
      <c r="Q21" s="128"/>
      <c r="R21" s="129"/>
    </row>
    <row r="22" spans="1:18" s="123" customFormat="1" ht="15" x14ac:dyDescent="0.2">
      <c r="A22" s="124"/>
      <c r="B22" s="125"/>
      <c r="C22" s="98"/>
      <c r="D22" s="77"/>
      <c r="E22" s="77"/>
      <c r="F22" s="132"/>
      <c r="G22" s="127"/>
      <c r="H22" s="77"/>
      <c r="I22" s="128"/>
      <c r="J22" s="129"/>
      <c r="K22" s="130"/>
      <c r="L22" s="131"/>
      <c r="M22" s="128"/>
      <c r="N22" s="132"/>
      <c r="O22" s="127"/>
      <c r="P22" s="131"/>
      <c r="Q22" s="128"/>
      <c r="R22" s="129"/>
    </row>
    <row r="23" spans="1:18" s="123" customFormat="1" ht="15" x14ac:dyDescent="0.2">
      <c r="A23" s="124"/>
      <c r="B23" s="125"/>
      <c r="C23" s="98"/>
      <c r="D23" s="77"/>
      <c r="E23" s="77"/>
      <c r="F23" s="132"/>
      <c r="G23" s="127"/>
      <c r="H23" s="77"/>
      <c r="I23" s="128"/>
      <c r="J23" s="129"/>
      <c r="K23" s="130"/>
      <c r="L23" s="131"/>
      <c r="M23" s="128"/>
      <c r="N23" s="132"/>
      <c r="O23" s="127"/>
      <c r="P23" s="131"/>
      <c r="Q23" s="128"/>
      <c r="R23" s="129"/>
    </row>
    <row r="24" spans="1:18" s="123" customFormat="1" ht="15" x14ac:dyDescent="0.2">
      <c r="A24" s="124"/>
      <c r="B24" s="125"/>
      <c r="C24" s="98"/>
      <c r="D24" s="77"/>
      <c r="E24" s="77"/>
      <c r="F24" s="132"/>
      <c r="G24" s="127"/>
      <c r="H24" s="77"/>
      <c r="I24" s="128"/>
      <c r="J24" s="129"/>
      <c r="K24" s="130"/>
      <c r="L24" s="131"/>
      <c r="M24" s="128"/>
      <c r="N24" s="132"/>
      <c r="O24" s="127"/>
      <c r="P24" s="131"/>
      <c r="Q24" s="128"/>
      <c r="R24" s="129"/>
    </row>
    <row r="25" spans="1:18" s="123" customFormat="1" ht="15" x14ac:dyDescent="0.2">
      <c r="A25" s="124"/>
      <c r="B25" s="107"/>
      <c r="C25" s="98"/>
      <c r="D25" s="77"/>
      <c r="E25" s="77"/>
      <c r="F25" s="132"/>
      <c r="G25" s="127"/>
      <c r="H25" s="77"/>
      <c r="I25" s="128" t="s">
        <v>122</v>
      </c>
      <c r="J25" s="129"/>
      <c r="K25" s="130"/>
      <c r="L25" s="131"/>
      <c r="M25" s="128" t="s">
        <v>122</v>
      </c>
      <c r="N25" s="132"/>
      <c r="O25" s="127"/>
      <c r="P25" s="131"/>
      <c r="Q25" s="128" t="s">
        <v>122</v>
      </c>
      <c r="R25" s="129"/>
    </row>
    <row r="26" spans="1:18" s="123" customFormat="1" ht="15" x14ac:dyDescent="0.2">
      <c r="A26" s="124"/>
      <c r="B26" s="107"/>
      <c r="C26" s="98"/>
      <c r="D26" s="77"/>
      <c r="E26" s="77"/>
      <c r="F26" s="132"/>
      <c r="G26" s="127"/>
      <c r="H26" s="77"/>
      <c r="I26" s="128" t="s">
        <v>122</v>
      </c>
      <c r="J26" s="129"/>
      <c r="K26" s="130"/>
      <c r="L26" s="131"/>
      <c r="M26" s="128" t="s">
        <v>122</v>
      </c>
      <c r="N26" s="132"/>
      <c r="O26" s="127"/>
      <c r="P26" s="131"/>
      <c r="Q26" s="128" t="s">
        <v>122</v>
      </c>
      <c r="R26" s="129"/>
    </row>
    <row r="27" spans="1:18" s="123" customFormat="1" ht="15" x14ac:dyDescent="0.2">
      <c r="A27" s="124"/>
      <c r="B27" s="107"/>
      <c r="C27" s="98"/>
      <c r="D27" s="77"/>
      <c r="E27" s="77"/>
      <c r="F27" s="132"/>
      <c r="G27" s="127"/>
      <c r="H27" s="77"/>
      <c r="I27" s="128" t="s">
        <v>122</v>
      </c>
      <c r="J27" s="129"/>
      <c r="K27" s="130"/>
      <c r="L27" s="131"/>
      <c r="M27" s="128" t="s">
        <v>122</v>
      </c>
      <c r="N27" s="132"/>
      <c r="O27" s="127"/>
      <c r="P27" s="131"/>
      <c r="Q27" s="128" t="s">
        <v>122</v>
      </c>
      <c r="R27" s="129"/>
    </row>
    <row r="28" spans="1:18" s="123" customFormat="1" ht="15" x14ac:dyDescent="0.2">
      <c r="A28" s="124"/>
      <c r="B28" s="107"/>
      <c r="C28" s="98"/>
      <c r="D28" s="77"/>
      <c r="E28" s="77"/>
      <c r="F28" s="132"/>
      <c r="G28" s="127"/>
      <c r="H28" s="77"/>
      <c r="I28" s="128" t="s">
        <v>122</v>
      </c>
      <c r="J28" s="129"/>
      <c r="K28" s="130"/>
      <c r="L28" s="131"/>
      <c r="M28" s="128" t="s">
        <v>122</v>
      </c>
      <c r="N28" s="132"/>
      <c r="O28" s="127"/>
      <c r="P28" s="131"/>
      <c r="Q28" s="128" t="s">
        <v>122</v>
      </c>
      <c r="R28" s="129"/>
    </row>
    <row r="29" spans="1:18" s="123" customFormat="1" ht="15.75" thickBot="1" x14ac:dyDescent="0.25">
      <c r="A29" s="133"/>
      <c r="B29" s="108"/>
      <c r="C29" s="99"/>
      <c r="D29" s="134"/>
      <c r="E29" s="134"/>
      <c r="F29" s="135"/>
      <c r="G29" s="136"/>
      <c r="H29" s="134"/>
      <c r="I29" s="137" t="s">
        <v>122</v>
      </c>
      <c r="J29" s="138"/>
      <c r="K29" s="139"/>
      <c r="L29" s="140"/>
      <c r="M29" s="137" t="s">
        <v>122</v>
      </c>
      <c r="N29" s="135"/>
      <c r="O29" s="136"/>
      <c r="P29" s="140"/>
      <c r="Q29" s="137" t="s">
        <v>122</v>
      </c>
      <c r="R29" s="138"/>
    </row>
    <row r="30" spans="1:18" s="123" customFormat="1" ht="15.75" thickBot="1" x14ac:dyDescent="0.25">
      <c r="A30" s="141"/>
    </row>
    <row r="31" spans="1:18" s="110" customFormat="1" ht="18.75" customHeight="1" thickBot="1" x14ac:dyDescent="0.3">
      <c r="A31" s="109" t="s">
        <v>132</v>
      </c>
      <c r="B31" s="88" t="s">
        <v>124</v>
      </c>
      <c r="C31" s="166" t="s">
        <v>127</v>
      </c>
      <c r="D31" s="167"/>
      <c r="E31" s="167"/>
      <c r="F31" s="168"/>
      <c r="G31" s="166" t="s">
        <v>128</v>
      </c>
      <c r="H31" s="167"/>
      <c r="I31" s="167"/>
      <c r="J31" s="168"/>
      <c r="K31" s="166" t="s">
        <v>129</v>
      </c>
      <c r="L31" s="167"/>
      <c r="M31" s="167"/>
      <c r="N31" s="168"/>
      <c r="O31" s="166" t="s">
        <v>130</v>
      </c>
      <c r="P31" s="167"/>
      <c r="Q31" s="167"/>
      <c r="R31" s="168"/>
    </row>
    <row r="32" spans="1:18" s="123" customFormat="1" ht="15" x14ac:dyDescent="0.2">
      <c r="A32" s="111"/>
      <c r="B32" s="105" t="s">
        <v>135</v>
      </c>
      <c r="C32" s="97"/>
      <c r="D32" s="113">
        <v>41897</v>
      </c>
      <c r="E32" s="112"/>
      <c r="F32" s="114"/>
      <c r="G32" s="115"/>
      <c r="H32" s="116"/>
      <c r="I32" s="117" t="s">
        <v>122</v>
      </c>
      <c r="J32" s="118"/>
      <c r="K32" s="119"/>
      <c r="L32" s="142"/>
      <c r="M32" s="121"/>
      <c r="N32" s="114"/>
      <c r="O32" s="115"/>
      <c r="P32" s="122"/>
      <c r="Q32" s="117" t="s">
        <v>122</v>
      </c>
      <c r="R32" s="118"/>
    </row>
    <row r="33" spans="1:18" s="123" customFormat="1" ht="15" x14ac:dyDescent="0.2">
      <c r="A33" s="124"/>
      <c r="B33" s="125"/>
      <c r="C33" s="98"/>
      <c r="D33" s="77"/>
      <c r="E33" s="77"/>
      <c r="F33" s="132"/>
      <c r="G33" s="127"/>
      <c r="H33" s="77"/>
      <c r="I33" s="128" t="s">
        <v>122</v>
      </c>
      <c r="J33" s="129"/>
      <c r="K33" s="130"/>
      <c r="L33" s="131"/>
      <c r="M33" s="128" t="s">
        <v>122</v>
      </c>
      <c r="N33" s="126"/>
      <c r="O33" s="127"/>
      <c r="P33" s="131"/>
      <c r="Q33" s="128" t="s">
        <v>122</v>
      </c>
      <c r="R33" s="129"/>
    </row>
    <row r="34" spans="1:18" s="123" customFormat="1" ht="15" x14ac:dyDescent="0.2">
      <c r="A34" s="124"/>
      <c r="B34" s="125"/>
      <c r="C34" s="98"/>
      <c r="D34" s="77"/>
      <c r="E34" s="77"/>
      <c r="F34" s="132"/>
      <c r="G34" s="127"/>
      <c r="H34" s="77"/>
      <c r="I34" s="128"/>
      <c r="J34" s="129"/>
      <c r="K34" s="130"/>
      <c r="L34" s="131"/>
      <c r="M34" s="128"/>
      <c r="N34" s="132"/>
      <c r="O34" s="127"/>
      <c r="P34" s="131"/>
      <c r="Q34" s="128"/>
      <c r="R34" s="129"/>
    </row>
    <row r="35" spans="1:18" s="123" customFormat="1" ht="15" x14ac:dyDescent="0.2">
      <c r="A35" s="124"/>
      <c r="B35" s="125"/>
      <c r="C35" s="98"/>
      <c r="D35" s="77"/>
      <c r="E35" s="77"/>
      <c r="F35" s="132"/>
      <c r="G35" s="127"/>
      <c r="H35" s="77"/>
      <c r="I35" s="128"/>
      <c r="J35" s="129"/>
      <c r="K35" s="130"/>
      <c r="L35" s="131"/>
      <c r="M35" s="128"/>
      <c r="N35" s="132"/>
      <c r="O35" s="127"/>
      <c r="P35" s="131"/>
      <c r="Q35" s="128"/>
      <c r="R35" s="129"/>
    </row>
    <row r="36" spans="1:18" s="123" customFormat="1" ht="15" x14ac:dyDescent="0.2">
      <c r="A36" s="124"/>
      <c r="B36" s="125"/>
      <c r="C36" s="98"/>
      <c r="D36" s="77"/>
      <c r="E36" s="77"/>
      <c r="F36" s="132"/>
      <c r="G36" s="127"/>
      <c r="H36" s="77"/>
      <c r="I36" s="128"/>
      <c r="J36" s="129"/>
      <c r="K36" s="130"/>
      <c r="L36" s="131"/>
      <c r="M36" s="128"/>
      <c r="N36" s="132"/>
      <c r="O36" s="127"/>
      <c r="P36" s="131"/>
      <c r="Q36" s="128"/>
      <c r="R36" s="129"/>
    </row>
    <row r="37" spans="1:18" s="123" customFormat="1" ht="15" x14ac:dyDescent="0.2">
      <c r="A37" s="124"/>
      <c r="B37" s="125"/>
      <c r="C37" s="98"/>
      <c r="D37" s="77"/>
      <c r="E37" s="77"/>
      <c r="F37" s="132"/>
      <c r="G37" s="127"/>
      <c r="H37" s="77"/>
      <c r="I37" s="128"/>
      <c r="J37" s="129"/>
      <c r="K37" s="130"/>
      <c r="L37" s="131"/>
      <c r="M37" s="128"/>
      <c r="N37" s="132"/>
      <c r="O37" s="127"/>
      <c r="P37" s="131"/>
      <c r="Q37" s="128"/>
      <c r="R37" s="129"/>
    </row>
    <row r="38" spans="1:18" s="123" customFormat="1" ht="15" x14ac:dyDescent="0.2">
      <c r="A38" s="124"/>
      <c r="B38" s="107"/>
      <c r="C38" s="98"/>
      <c r="D38" s="77"/>
      <c r="E38" s="77"/>
      <c r="F38" s="132"/>
      <c r="G38" s="127"/>
      <c r="H38" s="77"/>
      <c r="I38" s="128" t="s">
        <v>122</v>
      </c>
      <c r="J38" s="129"/>
      <c r="K38" s="130"/>
      <c r="L38" s="131"/>
      <c r="M38" s="128" t="s">
        <v>122</v>
      </c>
      <c r="N38" s="132"/>
      <c r="O38" s="127"/>
      <c r="P38" s="131"/>
      <c r="Q38" s="128" t="s">
        <v>122</v>
      </c>
      <c r="R38" s="129"/>
    </row>
    <row r="39" spans="1:18" s="123" customFormat="1" ht="15" x14ac:dyDescent="0.2">
      <c r="A39" s="124"/>
      <c r="B39" s="107"/>
      <c r="C39" s="98"/>
      <c r="D39" s="77"/>
      <c r="E39" s="77"/>
      <c r="F39" s="132"/>
      <c r="G39" s="127"/>
      <c r="H39" s="77"/>
      <c r="I39" s="128" t="s">
        <v>122</v>
      </c>
      <c r="J39" s="129"/>
      <c r="K39" s="130"/>
      <c r="L39" s="131"/>
      <c r="M39" s="128" t="s">
        <v>122</v>
      </c>
      <c r="N39" s="132"/>
      <c r="O39" s="127"/>
      <c r="P39" s="131"/>
      <c r="Q39" s="128" t="s">
        <v>122</v>
      </c>
      <c r="R39" s="129"/>
    </row>
    <row r="40" spans="1:18" s="123" customFormat="1" ht="15" x14ac:dyDescent="0.2">
      <c r="A40" s="124"/>
      <c r="B40" s="107"/>
      <c r="C40" s="98"/>
      <c r="D40" s="77"/>
      <c r="E40" s="77"/>
      <c r="F40" s="132"/>
      <c r="G40" s="127"/>
      <c r="H40" s="77"/>
      <c r="I40" s="128" t="s">
        <v>122</v>
      </c>
      <c r="J40" s="129"/>
      <c r="K40" s="130"/>
      <c r="L40" s="131"/>
      <c r="M40" s="128" t="s">
        <v>122</v>
      </c>
      <c r="N40" s="132"/>
      <c r="O40" s="127"/>
      <c r="P40" s="131"/>
      <c r="Q40" s="128" t="s">
        <v>122</v>
      </c>
      <c r="R40" s="129"/>
    </row>
    <row r="41" spans="1:18" s="123" customFormat="1" ht="15" x14ac:dyDescent="0.2">
      <c r="A41" s="124"/>
      <c r="B41" s="107"/>
      <c r="C41" s="98"/>
      <c r="D41" s="77"/>
      <c r="E41" s="77"/>
      <c r="F41" s="132"/>
      <c r="G41" s="127"/>
      <c r="H41" s="77"/>
      <c r="I41" s="128" t="s">
        <v>122</v>
      </c>
      <c r="J41" s="129"/>
      <c r="K41" s="130"/>
      <c r="L41" s="131"/>
      <c r="M41" s="128" t="s">
        <v>122</v>
      </c>
      <c r="N41" s="132"/>
      <c r="O41" s="127"/>
      <c r="P41" s="131"/>
      <c r="Q41" s="128" t="s">
        <v>122</v>
      </c>
      <c r="R41" s="129"/>
    </row>
    <row r="42" spans="1:18" s="123" customFormat="1" ht="15.75" thickBot="1" x14ac:dyDescent="0.25">
      <c r="A42" s="133"/>
      <c r="B42" s="108"/>
      <c r="C42" s="99"/>
      <c r="D42" s="134"/>
      <c r="E42" s="134"/>
      <c r="F42" s="135"/>
      <c r="G42" s="136"/>
      <c r="H42" s="134"/>
      <c r="I42" s="137" t="s">
        <v>122</v>
      </c>
      <c r="J42" s="138"/>
      <c r="K42" s="139"/>
      <c r="L42" s="140"/>
      <c r="M42" s="137" t="s">
        <v>122</v>
      </c>
      <c r="N42" s="135"/>
      <c r="O42" s="136"/>
      <c r="P42" s="140"/>
      <c r="Q42" s="137" t="s">
        <v>122</v>
      </c>
      <c r="R42" s="138"/>
    </row>
    <row r="43" spans="1:18" s="123" customFormat="1" ht="15" x14ac:dyDescent="0.2"/>
  </sheetData>
  <mergeCells count="12">
    <mergeCell ref="C31:F31"/>
    <mergeCell ref="G31:J31"/>
    <mergeCell ref="K31:N31"/>
    <mergeCell ref="O31:R31"/>
    <mergeCell ref="C5:F5"/>
    <mergeCell ref="G5:J5"/>
    <mergeCell ref="K5:N5"/>
    <mergeCell ref="O5:R5"/>
    <mergeCell ref="C18:F18"/>
    <mergeCell ref="G18:J18"/>
    <mergeCell ref="K18:N18"/>
    <mergeCell ref="O18:R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zoomScale="80" zoomScaleNormal="80" workbookViewId="0">
      <selection activeCell="H47" sqref="H47"/>
    </sheetView>
  </sheetViews>
  <sheetFormatPr defaultRowHeight="12.75" x14ac:dyDescent="0.2"/>
  <cols>
    <col min="1" max="9" width="9.140625" style="66"/>
    <col min="10" max="10" width="9.140625" style="68"/>
    <col min="11" max="11" width="9.140625" style="73"/>
    <col min="12" max="16384" width="9.140625" style="66"/>
  </cols>
  <sheetData>
    <row r="1" spans="1:19" ht="26.25" x14ac:dyDescent="0.4">
      <c r="A1" s="67" t="s">
        <v>133</v>
      </c>
      <c r="S1" s="74"/>
    </row>
    <row r="8" spans="1:19" x14ac:dyDescent="0.2">
      <c r="G8" s="70" t="s">
        <v>100</v>
      </c>
      <c r="J8" s="71" t="s">
        <v>103</v>
      </c>
    </row>
    <row r="9" spans="1:19" x14ac:dyDescent="0.2">
      <c r="J9" s="66"/>
    </row>
    <row r="10" spans="1:19" x14ac:dyDescent="0.2">
      <c r="K10" s="72"/>
    </row>
    <row r="11" spans="1:19" x14ac:dyDescent="0.2">
      <c r="J11" s="71"/>
      <c r="K11" s="66"/>
    </row>
    <row r="12" spans="1:19" x14ac:dyDescent="0.2">
      <c r="F12" s="71" t="s">
        <v>101</v>
      </c>
      <c r="K12" s="70" t="s">
        <v>105</v>
      </c>
    </row>
    <row r="14" spans="1:19" x14ac:dyDescent="0.2">
      <c r="K14" s="72"/>
    </row>
    <row r="15" spans="1:19" x14ac:dyDescent="0.2">
      <c r="L15" s="71"/>
    </row>
    <row r="17" spans="5:12" x14ac:dyDescent="0.2">
      <c r="E17" s="69" t="s">
        <v>109</v>
      </c>
      <c r="L17" s="72" t="s">
        <v>104</v>
      </c>
    </row>
    <row r="23" spans="5:12" x14ac:dyDescent="0.2">
      <c r="L23" s="70"/>
    </row>
    <row r="27" spans="5:12" x14ac:dyDescent="0.2">
      <c r="E27" s="69" t="s">
        <v>110</v>
      </c>
      <c r="L27" s="72" t="s">
        <v>108</v>
      </c>
    </row>
    <row r="32" spans="5:12" x14ac:dyDescent="0.2">
      <c r="F32" s="69" t="s">
        <v>102</v>
      </c>
      <c r="G32" s="68"/>
      <c r="K32" s="72" t="s">
        <v>107</v>
      </c>
    </row>
    <row r="36" spans="7:10" x14ac:dyDescent="0.2">
      <c r="G36" s="69" t="s">
        <v>111</v>
      </c>
      <c r="J36" s="71" t="s">
        <v>106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75" zoomScaleNormal="40" zoomScalePageLayoutView="40" workbookViewId="0">
      <pane xSplit="2" ySplit="3" topLeftCell="C20" activePane="bottomRight" state="frozen"/>
      <selection activeCell="A2" sqref="A2"/>
      <selection pane="topRight" activeCell="F2" sqref="F2"/>
      <selection pane="bottomLeft" activeCell="A7" sqref="A7"/>
      <selection pane="bottomRight" activeCell="D2" sqref="D1:J65536"/>
    </sheetView>
  </sheetViews>
  <sheetFormatPr defaultRowHeight="12.75" outlineLevelRow="1" x14ac:dyDescent="0.2"/>
  <cols>
    <col min="1" max="1" width="12" style="5" customWidth="1"/>
    <col min="2" max="2" width="85.42578125" style="5" bestFit="1" customWidth="1"/>
    <col min="3" max="3" width="40" style="5" customWidth="1"/>
    <col min="4" max="10" width="8.7109375" style="6" customWidth="1"/>
    <col min="11" max="11" width="47.7109375" style="38" customWidth="1"/>
    <col min="12" max="15" width="9.140625" style="5"/>
    <col min="16" max="16" width="16.42578125" style="5" customWidth="1"/>
    <col min="17" max="16384" width="9.140625" style="5"/>
  </cols>
  <sheetData>
    <row r="1" spans="1:16" ht="11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37"/>
    </row>
    <row r="2" spans="1:16" s="7" customFormat="1" ht="31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37"/>
    </row>
    <row r="3" spans="1:16" s="45" customFormat="1" ht="24" customHeight="1" x14ac:dyDescent="0.2">
      <c r="B3" s="146" t="s">
        <v>7</v>
      </c>
      <c r="C3" s="46" t="s">
        <v>48</v>
      </c>
      <c r="D3" s="145" t="s">
        <v>98</v>
      </c>
      <c r="E3" s="144"/>
      <c r="F3" s="145" t="s">
        <v>79</v>
      </c>
      <c r="G3" s="144"/>
      <c r="H3" s="150"/>
      <c r="I3" s="144" t="s">
        <v>80</v>
      </c>
      <c r="J3" s="144"/>
      <c r="K3" s="48"/>
      <c r="L3" s="50"/>
    </row>
    <row r="4" spans="1:16" ht="153.75" customHeight="1" x14ac:dyDescent="0.2">
      <c r="B4" s="147"/>
      <c r="C4" s="64" t="s">
        <v>32</v>
      </c>
      <c r="D4" s="53" t="s">
        <v>28</v>
      </c>
      <c r="E4" s="41" t="s">
        <v>99</v>
      </c>
      <c r="F4" s="53" t="s">
        <v>20</v>
      </c>
      <c r="G4" s="53" t="s">
        <v>69</v>
      </c>
      <c r="H4" s="41" t="s">
        <v>21</v>
      </c>
      <c r="I4" s="41" t="s">
        <v>97</v>
      </c>
      <c r="J4" s="41" t="s">
        <v>6</v>
      </c>
      <c r="K4" s="18" t="s">
        <v>34</v>
      </c>
      <c r="L4" s="19" t="s">
        <v>35</v>
      </c>
      <c r="M4" s="19" t="s">
        <v>36</v>
      </c>
      <c r="N4" s="19" t="s">
        <v>37</v>
      </c>
      <c r="O4" s="19" t="s">
        <v>38</v>
      </c>
      <c r="P4" s="19" t="s">
        <v>39</v>
      </c>
    </row>
    <row r="5" spans="1:16" s="45" customFormat="1" ht="24" hidden="1" customHeight="1" outlineLevel="1" x14ac:dyDescent="0.2">
      <c r="B5" s="55" t="s">
        <v>29</v>
      </c>
      <c r="C5" s="63">
        <f>SUM(D5:J5)</f>
        <v>127</v>
      </c>
      <c r="D5" s="151">
        <v>102</v>
      </c>
      <c r="E5" s="151"/>
      <c r="F5" s="56">
        <v>7</v>
      </c>
      <c r="G5" s="56"/>
      <c r="H5" s="56">
        <v>13</v>
      </c>
      <c r="I5" s="56">
        <v>4</v>
      </c>
      <c r="J5" s="56">
        <v>1</v>
      </c>
      <c r="K5" s="59"/>
      <c r="L5" s="61"/>
      <c r="M5" s="61"/>
      <c r="N5" s="61"/>
      <c r="O5" s="62"/>
      <c r="P5" s="61"/>
    </row>
    <row r="6" spans="1:16" ht="24.75" customHeight="1" collapsed="1" x14ac:dyDescent="0.2">
      <c r="A6" s="148" t="s">
        <v>88</v>
      </c>
      <c r="B6" s="39" t="s">
        <v>78</v>
      </c>
      <c r="C6" s="40"/>
      <c r="D6" s="42"/>
      <c r="E6" s="42"/>
      <c r="F6" s="42"/>
      <c r="G6" s="42"/>
      <c r="H6" s="42"/>
      <c r="I6" s="42"/>
      <c r="J6" s="42"/>
      <c r="K6" s="43"/>
      <c r="L6" s="3">
        <f t="shared" ref="L6:O26" si="0">COUNTIF($D6:$J6,L$4)</f>
        <v>0</v>
      </c>
      <c r="M6" s="3">
        <f t="shared" si="0"/>
        <v>0</v>
      </c>
      <c r="N6" s="3">
        <f t="shared" si="0"/>
        <v>0</v>
      </c>
      <c r="O6" s="36">
        <f t="shared" si="0"/>
        <v>0</v>
      </c>
      <c r="P6" s="35" t="str">
        <f t="shared" ref="P6:P25" si="1">IF(OR(L6=0,M6=0,M6&gt;1),"Check","OK")</f>
        <v>Check</v>
      </c>
    </row>
    <row r="7" spans="1:16" ht="24.75" customHeight="1" x14ac:dyDescent="0.2">
      <c r="A7" s="149"/>
      <c r="B7" s="39" t="s">
        <v>0</v>
      </c>
      <c r="C7" s="65"/>
      <c r="D7" s="42"/>
      <c r="E7" s="42"/>
      <c r="F7" s="42"/>
      <c r="G7" s="42"/>
      <c r="H7" s="42"/>
      <c r="I7" s="42"/>
      <c r="J7" s="42"/>
      <c r="K7" s="44"/>
      <c r="L7" s="3">
        <f t="shared" si="0"/>
        <v>0</v>
      </c>
      <c r="M7" s="3">
        <f t="shared" si="0"/>
        <v>0</v>
      </c>
      <c r="N7" s="3">
        <f t="shared" si="0"/>
        <v>0</v>
      </c>
      <c r="O7" s="36">
        <f t="shared" si="0"/>
        <v>0</v>
      </c>
      <c r="P7" s="35" t="str">
        <f t="shared" si="1"/>
        <v>Check</v>
      </c>
    </row>
    <row r="8" spans="1:16" ht="24.75" customHeight="1" x14ac:dyDescent="0.2">
      <c r="A8" s="149"/>
      <c r="B8" s="39" t="s">
        <v>89</v>
      </c>
      <c r="C8" s="65"/>
      <c r="D8" s="42"/>
      <c r="E8" s="42"/>
      <c r="F8" s="42"/>
      <c r="G8" s="42"/>
      <c r="H8" s="42"/>
      <c r="I8" s="42"/>
      <c r="J8" s="42"/>
      <c r="K8" s="44"/>
      <c r="L8" s="3">
        <f t="shared" si="0"/>
        <v>0</v>
      </c>
      <c r="M8" s="3">
        <f t="shared" si="0"/>
        <v>0</v>
      </c>
      <c r="N8" s="3">
        <f t="shared" si="0"/>
        <v>0</v>
      </c>
      <c r="O8" s="36">
        <f t="shared" si="0"/>
        <v>0</v>
      </c>
      <c r="P8" s="35" t="str">
        <f t="shared" si="1"/>
        <v>Check</v>
      </c>
    </row>
    <row r="9" spans="1:16" s="8" customFormat="1" ht="24.75" customHeight="1" x14ac:dyDescent="0.2">
      <c r="A9" s="149"/>
      <c r="B9" s="39" t="s">
        <v>1</v>
      </c>
      <c r="C9" s="40"/>
      <c r="D9" s="42"/>
      <c r="E9" s="42"/>
      <c r="F9" s="42"/>
      <c r="G9" s="42"/>
      <c r="H9" s="42"/>
      <c r="I9" s="42"/>
      <c r="J9" s="42"/>
      <c r="K9" s="44"/>
      <c r="L9" s="3">
        <f t="shared" si="0"/>
        <v>0</v>
      </c>
      <c r="M9" s="3">
        <f t="shared" si="0"/>
        <v>0</v>
      </c>
      <c r="N9" s="3">
        <f t="shared" si="0"/>
        <v>0</v>
      </c>
      <c r="O9" s="36">
        <f t="shared" si="0"/>
        <v>0</v>
      </c>
      <c r="P9" s="35" t="str">
        <f t="shared" si="1"/>
        <v>Check</v>
      </c>
    </row>
    <row r="10" spans="1:16" ht="24.75" customHeight="1" x14ac:dyDescent="0.2">
      <c r="A10" s="149"/>
      <c r="B10" s="39" t="s">
        <v>90</v>
      </c>
      <c r="C10" s="40"/>
      <c r="D10" s="42"/>
      <c r="E10" s="42"/>
      <c r="F10" s="42"/>
      <c r="G10" s="42"/>
      <c r="H10" s="42"/>
      <c r="I10" s="42"/>
      <c r="J10" s="42"/>
      <c r="K10" s="44"/>
      <c r="L10" s="3">
        <f t="shared" si="0"/>
        <v>0</v>
      </c>
      <c r="M10" s="3">
        <f t="shared" si="0"/>
        <v>0</v>
      </c>
      <c r="N10" s="3">
        <f t="shared" si="0"/>
        <v>0</v>
      </c>
      <c r="O10" s="36">
        <f t="shared" si="0"/>
        <v>0</v>
      </c>
      <c r="P10" s="35" t="str">
        <f t="shared" si="1"/>
        <v>Check</v>
      </c>
    </row>
    <row r="11" spans="1:16" ht="24.75" customHeight="1" x14ac:dyDescent="0.2">
      <c r="A11" s="149"/>
      <c r="B11" s="39" t="s">
        <v>91</v>
      </c>
      <c r="C11" s="40"/>
      <c r="D11" s="42"/>
      <c r="E11" s="42"/>
      <c r="F11" s="42"/>
      <c r="G11" s="42"/>
      <c r="H11" s="42"/>
      <c r="I11" s="42"/>
      <c r="J11" s="42"/>
      <c r="K11" s="44"/>
      <c r="L11" s="3">
        <f t="shared" si="0"/>
        <v>0</v>
      </c>
      <c r="M11" s="3">
        <f t="shared" si="0"/>
        <v>0</v>
      </c>
      <c r="N11" s="3">
        <f t="shared" si="0"/>
        <v>0</v>
      </c>
      <c r="O11" s="36">
        <f t="shared" si="0"/>
        <v>0</v>
      </c>
      <c r="P11" s="35" t="str">
        <f t="shared" si="1"/>
        <v>Check</v>
      </c>
    </row>
    <row r="12" spans="1:16" ht="24.75" customHeight="1" x14ac:dyDescent="0.2">
      <c r="A12" s="149"/>
      <c r="B12" s="39" t="s">
        <v>92</v>
      </c>
      <c r="C12" s="65"/>
      <c r="D12" s="42"/>
      <c r="E12" s="42"/>
      <c r="F12" s="42"/>
      <c r="G12" s="42"/>
      <c r="H12" s="42"/>
      <c r="I12" s="42"/>
      <c r="J12" s="42"/>
      <c r="K12" s="44"/>
      <c r="L12" s="3">
        <f t="shared" si="0"/>
        <v>0</v>
      </c>
      <c r="M12" s="3">
        <f t="shared" si="0"/>
        <v>0</v>
      </c>
      <c r="N12" s="3">
        <f t="shared" si="0"/>
        <v>0</v>
      </c>
      <c r="O12" s="36">
        <f t="shared" si="0"/>
        <v>0</v>
      </c>
      <c r="P12" s="35" t="str">
        <f t="shared" si="1"/>
        <v>Check</v>
      </c>
    </row>
    <row r="13" spans="1:16" ht="24.75" customHeight="1" x14ac:dyDescent="0.2">
      <c r="A13" s="149"/>
      <c r="B13" s="39" t="s">
        <v>93</v>
      </c>
      <c r="C13" s="40"/>
      <c r="D13" s="42"/>
      <c r="E13" s="42"/>
      <c r="F13" s="42"/>
      <c r="G13" s="42"/>
      <c r="H13" s="42"/>
      <c r="I13" s="42"/>
      <c r="J13" s="42"/>
      <c r="K13" s="44"/>
      <c r="L13" s="3">
        <f t="shared" si="0"/>
        <v>0</v>
      </c>
      <c r="M13" s="3">
        <f t="shared" si="0"/>
        <v>0</v>
      </c>
      <c r="N13" s="3">
        <f t="shared" si="0"/>
        <v>0</v>
      </c>
      <c r="O13" s="36">
        <f t="shared" si="0"/>
        <v>0</v>
      </c>
      <c r="P13" s="35" t="str">
        <f t="shared" si="1"/>
        <v>Check</v>
      </c>
    </row>
    <row r="14" spans="1:16" ht="24.75" customHeight="1" x14ac:dyDescent="0.2">
      <c r="A14" s="148" t="s">
        <v>81</v>
      </c>
      <c r="B14" s="39" t="s">
        <v>33</v>
      </c>
      <c r="C14" s="40"/>
      <c r="D14" s="42"/>
      <c r="E14" s="42"/>
      <c r="F14" s="42"/>
      <c r="G14" s="42"/>
      <c r="H14" s="42"/>
      <c r="I14" s="42"/>
      <c r="J14" s="42"/>
      <c r="K14" s="44"/>
      <c r="L14" s="3">
        <f t="shared" si="0"/>
        <v>0</v>
      </c>
      <c r="M14" s="3">
        <f t="shared" si="0"/>
        <v>0</v>
      </c>
      <c r="N14" s="3">
        <f t="shared" si="0"/>
        <v>0</v>
      </c>
      <c r="O14" s="36">
        <f t="shared" si="0"/>
        <v>0</v>
      </c>
      <c r="P14" s="35" t="str">
        <f t="shared" si="1"/>
        <v>Check</v>
      </c>
    </row>
    <row r="15" spans="1:16" ht="24.75" customHeight="1" x14ac:dyDescent="0.2">
      <c r="A15" s="149"/>
      <c r="B15" s="39" t="s">
        <v>64</v>
      </c>
      <c r="C15" s="40"/>
      <c r="D15" s="42"/>
      <c r="E15" s="42"/>
      <c r="F15" s="42"/>
      <c r="G15" s="42"/>
      <c r="H15" s="42"/>
      <c r="I15" s="42"/>
      <c r="J15" s="42"/>
      <c r="K15" s="44"/>
      <c r="L15" s="3">
        <f t="shared" si="0"/>
        <v>0</v>
      </c>
      <c r="M15" s="3">
        <f t="shared" si="0"/>
        <v>0</v>
      </c>
      <c r="N15" s="3">
        <f t="shared" si="0"/>
        <v>0</v>
      </c>
      <c r="O15" s="36">
        <f t="shared" si="0"/>
        <v>0</v>
      </c>
      <c r="P15" s="35" t="str">
        <f t="shared" si="1"/>
        <v>Check</v>
      </c>
    </row>
    <row r="16" spans="1:16" ht="24.75" customHeight="1" x14ac:dyDescent="0.2">
      <c r="A16" s="149"/>
      <c r="B16" s="39" t="s">
        <v>65</v>
      </c>
      <c r="C16" s="40"/>
      <c r="D16" s="42"/>
      <c r="E16" s="42"/>
      <c r="F16" s="42"/>
      <c r="G16" s="42"/>
      <c r="H16" s="42"/>
      <c r="I16" s="42"/>
      <c r="J16" s="42"/>
      <c r="K16" s="44"/>
      <c r="L16" s="3">
        <f t="shared" si="0"/>
        <v>0</v>
      </c>
      <c r="M16" s="3">
        <f t="shared" si="0"/>
        <v>0</v>
      </c>
      <c r="N16" s="3">
        <f t="shared" si="0"/>
        <v>0</v>
      </c>
      <c r="O16" s="36">
        <f t="shared" si="0"/>
        <v>0</v>
      </c>
      <c r="P16" s="35" t="str">
        <f t="shared" si="1"/>
        <v>Check</v>
      </c>
    </row>
    <row r="17" spans="1:16" ht="24.75" customHeight="1" x14ac:dyDescent="0.2">
      <c r="A17" s="149"/>
      <c r="B17" s="39"/>
      <c r="C17" s="40"/>
      <c r="D17" s="42"/>
      <c r="E17" s="42"/>
      <c r="F17" s="42"/>
      <c r="G17" s="42"/>
      <c r="H17" s="42"/>
      <c r="I17" s="42"/>
      <c r="J17" s="42"/>
      <c r="K17" s="44"/>
      <c r="L17" s="3">
        <f t="shared" si="0"/>
        <v>0</v>
      </c>
      <c r="M17" s="3">
        <f t="shared" si="0"/>
        <v>0</v>
      </c>
      <c r="N17" s="3">
        <f t="shared" si="0"/>
        <v>0</v>
      </c>
      <c r="O17" s="36">
        <f t="shared" si="0"/>
        <v>0</v>
      </c>
      <c r="P17" s="35" t="str">
        <f t="shared" si="1"/>
        <v>Check</v>
      </c>
    </row>
    <row r="18" spans="1:16" ht="24.75" customHeight="1" x14ac:dyDescent="0.2">
      <c r="A18" s="148" t="s">
        <v>82</v>
      </c>
      <c r="B18" s="39" t="s">
        <v>84</v>
      </c>
      <c r="C18" s="40"/>
      <c r="D18" s="42"/>
      <c r="E18" s="42"/>
      <c r="F18" s="42"/>
      <c r="G18" s="42"/>
      <c r="H18" s="42"/>
      <c r="I18" s="42"/>
      <c r="J18" s="42"/>
      <c r="K18" s="44"/>
      <c r="L18" s="3">
        <f t="shared" si="0"/>
        <v>0</v>
      </c>
      <c r="M18" s="3">
        <f t="shared" si="0"/>
        <v>0</v>
      </c>
      <c r="N18" s="3">
        <f t="shared" si="0"/>
        <v>0</v>
      </c>
      <c r="O18" s="36">
        <f t="shared" si="0"/>
        <v>0</v>
      </c>
      <c r="P18" s="35" t="str">
        <f t="shared" si="1"/>
        <v>Check</v>
      </c>
    </row>
    <row r="19" spans="1:16" ht="24.75" customHeight="1" x14ac:dyDescent="0.2">
      <c r="A19" s="149"/>
      <c r="B19" s="39" t="s">
        <v>85</v>
      </c>
      <c r="C19" s="40"/>
      <c r="D19" s="42"/>
      <c r="E19" s="42"/>
      <c r="F19" s="42"/>
      <c r="G19" s="42"/>
      <c r="H19" s="42"/>
      <c r="I19" s="42"/>
      <c r="J19" s="42"/>
      <c r="K19" s="44"/>
      <c r="L19" s="3">
        <f t="shared" si="0"/>
        <v>0</v>
      </c>
      <c r="M19" s="3">
        <f t="shared" si="0"/>
        <v>0</v>
      </c>
      <c r="N19" s="3">
        <f t="shared" si="0"/>
        <v>0</v>
      </c>
      <c r="O19" s="36">
        <f t="shared" si="0"/>
        <v>0</v>
      </c>
      <c r="P19" s="35" t="str">
        <f t="shared" si="1"/>
        <v>Check</v>
      </c>
    </row>
    <row r="20" spans="1:16" ht="24.75" customHeight="1" x14ac:dyDescent="0.2">
      <c r="A20" s="149"/>
      <c r="B20" s="39" t="s">
        <v>86</v>
      </c>
      <c r="C20" s="40"/>
      <c r="D20" s="42"/>
      <c r="E20" s="42"/>
      <c r="F20" s="42"/>
      <c r="G20" s="42"/>
      <c r="H20" s="42"/>
      <c r="I20" s="42"/>
      <c r="J20" s="42"/>
      <c r="K20" s="44"/>
      <c r="L20" s="3">
        <f t="shared" si="0"/>
        <v>0</v>
      </c>
      <c r="M20" s="3">
        <f t="shared" si="0"/>
        <v>0</v>
      </c>
      <c r="N20" s="3">
        <f t="shared" si="0"/>
        <v>0</v>
      </c>
      <c r="O20" s="36">
        <f t="shared" si="0"/>
        <v>0</v>
      </c>
      <c r="P20" s="35" t="str">
        <f t="shared" si="1"/>
        <v>Check</v>
      </c>
    </row>
    <row r="21" spans="1:16" ht="24.75" customHeight="1" x14ac:dyDescent="0.2">
      <c r="A21" s="149"/>
      <c r="B21" s="39"/>
      <c r="C21" s="40"/>
      <c r="D21" s="42"/>
      <c r="E21" s="42"/>
      <c r="F21" s="42"/>
      <c r="G21" s="42"/>
      <c r="H21" s="42"/>
      <c r="I21" s="42"/>
      <c r="J21" s="42"/>
      <c r="K21" s="44"/>
      <c r="L21" s="3">
        <f t="shared" si="0"/>
        <v>0</v>
      </c>
      <c r="M21" s="3">
        <f t="shared" si="0"/>
        <v>0</v>
      </c>
      <c r="N21" s="3">
        <f t="shared" si="0"/>
        <v>0</v>
      </c>
      <c r="O21" s="36">
        <f t="shared" si="0"/>
        <v>0</v>
      </c>
      <c r="P21" s="35" t="str">
        <f t="shared" si="1"/>
        <v>Check</v>
      </c>
    </row>
    <row r="22" spans="1:16" ht="24.75" customHeight="1" x14ac:dyDescent="0.2">
      <c r="A22" s="155" t="s">
        <v>66</v>
      </c>
      <c r="B22" s="39" t="s">
        <v>67</v>
      </c>
      <c r="C22" s="40"/>
      <c r="D22" s="42"/>
      <c r="E22" s="42"/>
      <c r="F22" s="42"/>
      <c r="G22" s="42"/>
      <c r="H22" s="42"/>
      <c r="I22" s="42"/>
      <c r="J22" s="42"/>
      <c r="K22" s="44"/>
      <c r="L22" s="3">
        <f t="shared" si="0"/>
        <v>0</v>
      </c>
      <c r="M22" s="3">
        <f t="shared" si="0"/>
        <v>0</v>
      </c>
      <c r="N22" s="3">
        <f t="shared" si="0"/>
        <v>0</v>
      </c>
      <c r="O22" s="36">
        <f t="shared" si="0"/>
        <v>0</v>
      </c>
      <c r="P22" s="35" t="str">
        <f t="shared" si="1"/>
        <v>Check</v>
      </c>
    </row>
    <row r="23" spans="1:16" ht="24.75" customHeight="1" x14ac:dyDescent="0.2">
      <c r="A23" s="156"/>
      <c r="B23" s="39" t="s">
        <v>68</v>
      </c>
      <c r="C23" s="40"/>
      <c r="D23" s="42"/>
      <c r="E23" s="42"/>
      <c r="F23" s="42"/>
      <c r="G23" s="42"/>
      <c r="H23" s="42"/>
      <c r="I23" s="42"/>
      <c r="J23" s="42"/>
      <c r="K23" s="44"/>
      <c r="L23" s="3">
        <f t="shared" si="0"/>
        <v>0</v>
      </c>
      <c r="M23" s="3">
        <f t="shared" si="0"/>
        <v>0</v>
      </c>
      <c r="N23" s="3">
        <f t="shared" si="0"/>
        <v>0</v>
      </c>
      <c r="O23" s="36">
        <f t="shared" si="0"/>
        <v>0</v>
      </c>
      <c r="P23" s="35" t="str">
        <f t="shared" si="1"/>
        <v>Check</v>
      </c>
    </row>
    <row r="24" spans="1:16" ht="24.75" customHeight="1" x14ac:dyDescent="0.2">
      <c r="A24" s="157"/>
      <c r="B24" s="39"/>
      <c r="C24" s="40"/>
      <c r="D24" s="42"/>
      <c r="E24" s="42"/>
      <c r="F24" s="42"/>
      <c r="G24" s="42"/>
      <c r="H24" s="42"/>
      <c r="I24" s="42"/>
      <c r="J24" s="42"/>
      <c r="K24" s="44"/>
      <c r="L24" s="3">
        <f t="shared" si="0"/>
        <v>0</v>
      </c>
      <c r="M24" s="3">
        <f t="shared" si="0"/>
        <v>0</v>
      </c>
      <c r="N24" s="3">
        <f t="shared" si="0"/>
        <v>0</v>
      </c>
      <c r="O24" s="36">
        <f t="shared" si="0"/>
        <v>0</v>
      </c>
      <c r="P24" s="35" t="str">
        <f t="shared" si="1"/>
        <v>Check</v>
      </c>
    </row>
    <row r="25" spans="1:16" ht="24.75" customHeight="1" x14ac:dyDescent="0.2">
      <c r="A25" s="158" t="s">
        <v>77</v>
      </c>
      <c r="B25" s="39" t="s">
        <v>87</v>
      </c>
      <c r="C25" s="40"/>
      <c r="D25" s="42"/>
      <c r="E25" s="42"/>
      <c r="F25" s="42"/>
      <c r="G25" s="42"/>
      <c r="H25" s="42"/>
      <c r="I25" s="42"/>
      <c r="J25" s="42"/>
      <c r="K25" s="44"/>
      <c r="L25" s="3">
        <f t="shared" si="0"/>
        <v>0</v>
      </c>
      <c r="M25" s="3">
        <f t="shared" si="0"/>
        <v>0</v>
      </c>
      <c r="N25" s="3">
        <f t="shared" si="0"/>
        <v>0</v>
      </c>
      <c r="O25" s="36">
        <f t="shared" si="0"/>
        <v>0</v>
      </c>
      <c r="P25" s="35" t="str">
        <f t="shared" si="1"/>
        <v>Check</v>
      </c>
    </row>
    <row r="26" spans="1:16" ht="24.75" customHeight="1" x14ac:dyDescent="0.2">
      <c r="A26" s="159"/>
      <c r="B26" s="39" t="s">
        <v>4</v>
      </c>
      <c r="C26" s="40"/>
      <c r="D26" s="42"/>
      <c r="E26" s="42"/>
      <c r="F26" s="42"/>
      <c r="G26" s="42"/>
      <c r="H26" s="42"/>
      <c r="I26" s="42"/>
      <c r="J26" s="42"/>
      <c r="K26" s="44"/>
      <c r="L26" s="3">
        <f t="shared" si="0"/>
        <v>0</v>
      </c>
      <c r="M26" s="3">
        <f t="shared" si="0"/>
        <v>0</v>
      </c>
      <c r="N26" s="3">
        <f t="shared" si="0"/>
        <v>0</v>
      </c>
      <c r="O26" s="36">
        <f t="shared" si="0"/>
        <v>0</v>
      </c>
      <c r="P26" s="35" t="str">
        <f>IF(OR(L26=0,M26=0,M26&gt;1),"Check","OK")</f>
        <v>Check</v>
      </c>
    </row>
    <row r="27" spans="1:16" ht="24.75" customHeight="1" x14ac:dyDescent="0.2">
      <c r="A27" s="160"/>
      <c r="B27" s="39" t="s">
        <v>5</v>
      </c>
      <c r="C27" s="40"/>
      <c r="D27" s="42"/>
      <c r="E27" s="42"/>
      <c r="F27" s="42"/>
      <c r="G27" s="42"/>
      <c r="H27" s="42"/>
      <c r="I27" s="42"/>
      <c r="J27" s="42"/>
      <c r="K27" s="44"/>
      <c r="L27" s="3">
        <f t="shared" ref="L27:O30" si="2">COUNTIF($D27:$J27,L$4)</f>
        <v>0</v>
      </c>
      <c r="M27" s="3">
        <f t="shared" si="2"/>
        <v>0</v>
      </c>
      <c r="N27" s="3">
        <f t="shared" si="2"/>
        <v>0</v>
      </c>
      <c r="O27" s="36">
        <f t="shared" si="2"/>
        <v>0</v>
      </c>
      <c r="P27" s="35" t="str">
        <f>IF(OR(L27=0,M27=0,M27&gt;1),"Check","OK")</f>
        <v>Check</v>
      </c>
    </row>
    <row r="28" spans="1:16" ht="24.75" customHeight="1" x14ac:dyDescent="0.2">
      <c r="A28" s="152" t="s">
        <v>6</v>
      </c>
      <c r="B28" s="39" t="s">
        <v>94</v>
      </c>
      <c r="C28" s="40"/>
      <c r="D28" s="42"/>
      <c r="E28" s="42"/>
      <c r="F28" s="42"/>
      <c r="G28" s="42"/>
      <c r="H28" s="42"/>
      <c r="I28" s="42"/>
      <c r="J28" s="42"/>
      <c r="K28" s="44"/>
      <c r="L28" s="3">
        <f t="shared" si="2"/>
        <v>0</v>
      </c>
      <c r="M28" s="3">
        <f t="shared" si="2"/>
        <v>0</v>
      </c>
      <c r="N28" s="3">
        <f t="shared" si="2"/>
        <v>0</v>
      </c>
      <c r="O28" s="36">
        <f t="shared" si="2"/>
        <v>0</v>
      </c>
      <c r="P28" s="35" t="str">
        <f>IF(OR(L28=0,M28=0,M28&gt;1),"Check","OK")</f>
        <v>Check</v>
      </c>
    </row>
    <row r="29" spans="1:16" ht="24.75" customHeight="1" x14ac:dyDescent="0.2">
      <c r="A29" s="153"/>
      <c r="B29" s="39" t="s">
        <v>95</v>
      </c>
      <c r="C29" s="40"/>
      <c r="D29" s="42"/>
      <c r="E29" s="42"/>
      <c r="F29" s="42"/>
      <c r="G29" s="42"/>
      <c r="H29" s="42"/>
      <c r="I29" s="42"/>
      <c r="J29" s="42"/>
      <c r="K29" s="44"/>
      <c r="L29" s="3">
        <f t="shared" si="2"/>
        <v>0</v>
      </c>
      <c r="M29" s="3">
        <f t="shared" si="2"/>
        <v>0</v>
      </c>
      <c r="N29" s="3">
        <f t="shared" si="2"/>
        <v>0</v>
      </c>
      <c r="O29" s="36">
        <f t="shared" si="2"/>
        <v>0</v>
      </c>
      <c r="P29" s="35" t="str">
        <f>IF(OR(L29=0,M29=0,M29&gt;1),"Check","OK")</f>
        <v>Check</v>
      </c>
    </row>
    <row r="30" spans="1:16" ht="24.75" customHeight="1" x14ac:dyDescent="0.2">
      <c r="A30" s="154"/>
      <c r="B30" s="39" t="s">
        <v>96</v>
      </c>
      <c r="C30" s="40"/>
      <c r="D30" s="42"/>
      <c r="E30" s="42"/>
      <c r="F30" s="42"/>
      <c r="G30" s="42"/>
      <c r="H30" s="42"/>
      <c r="I30" s="42"/>
      <c r="J30" s="42"/>
      <c r="K30" s="44"/>
      <c r="L30" s="3">
        <f t="shared" si="2"/>
        <v>0</v>
      </c>
      <c r="M30" s="3">
        <f t="shared" si="2"/>
        <v>0</v>
      </c>
      <c r="N30" s="3">
        <f t="shared" si="2"/>
        <v>0</v>
      </c>
      <c r="O30" s="36">
        <f t="shared" si="2"/>
        <v>0</v>
      </c>
      <c r="P30" s="35" t="str">
        <f>IF(OR(L30=0,M30=0,M30&gt;1),"Check","OK")</f>
        <v>Check</v>
      </c>
    </row>
  </sheetData>
  <mergeCells count="11">
    <mergeCell ref="A28:A30"/>
    <mergeCell ref="A14:A17"/>
    <mergeCell ref="A18:A21"/>
    <mergeCell ref="A22:A24"/>
    <mergeCell ref="A25:A27"/>
    <mergeCell ref="I3:J3"/>
    <mergeCell ref="D3:E3"/>
    <mergeCell ref="B3:B4"/>
    <mergeCell ref="A6:A13"/>
    <mergeCell ref="F3:H3"/>
    <mergeCell ref="D5:E5"/>
  </mergeCells>
  <phoneticPr fontId="0" type="noConversion"/>
  <conditionalFormatting sqref="P6:P30">
    <cfRule type="cellIs" dxfId="16" priority="1" stopIfTrue="1" operator="equal">
      <formula>"Check"</formula>
    </cfRule>
    <cfRule type="cellIs" dxfId="15" priority="2" stopIfTrue="1" operator="equal">
      <formula>"OK"</formula>
    </cfRule>
  </conditionalFormatting>
  <conditionalFormatting sqref="L6:M30">
    <cfRule type="cellIs" dxfId="14" priority="3" stopIfTrue="1" operator="equal">
      <formula>1</formula>
    </cfRule>
    <cfRule type="cellIs" dxfId="13" priority="4" stopIfTrue="1" operator="between">
      <formula>0</formula>
      <formula>"&gt;1"</formula>
    </cfRule>
  </conditionalFormatting>
  <conditionalFormatting sqref="O6:O30 D6:J30">
    <cfRule type="cellIs" dxfId="12" priority="5" stopIfTrue="1" operator="equal">
      <formula>"A"</formula>
    </cfRule>
    <cfRule type="cellIs" dxfId="11" priority="6" stopIfTrue="1" operator="equal">
      <formula>"R"</formula>
    </cfRule>
    <cfRule type="cellIs" dxfId="10" priority="7" stopIfTrue="1" operator="equal">
      <formula>"C"</formula>
    </cfRule>
  </conditionalFormatting>
  <dataValidations count="1">
    <dataValidation type="list" allowBlank="1" showInputMessage="1" showErrorMessage="1" sqref="D6:J30">
      <formula1>$L$4:$O$4</formula1>
    </dataValidation>
  </dataValidations>
  <printOptions horizontalCentered="1" verticalCentered="1"/>
  <pageMargins left="0.55118110236220474" right="0.55118110236220474" top="0.27559055118110237" bottom="0.9055118110236221" header="0.51181102362204722" footer="0.51181102362204722"/>
  <headerFooter>
    <oddFooter>&amp;L&amp;A&amp;C&amp;D&amp;R&amp;Z&amp;F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showGridLines="0" topLeftCell="A2" zoomScale="75" zoomScaleNormal="40" zoomScalePageLayoutView="40" workbookViewId="0">
      <pane xSplit="2" ySplit="3" topLeftCell="L6" activePane="bottomRight" state="frozen"/>
      <selection activeCell="A2" sqref="A2"/>
      <selection pane="topRight" activeCell="F2" sqref="F2"/>
      <selection pane="bottomLeft" activeCell="A7" sqref="A7"/>
      <selection pane="bottomRight" activeCell="B15" sqref="B15"/>
    </sheetView>
  </sheetViews>
  <sheetFormatPr defaultRowHeight="12.75" outlineLevelRow="1" x14ac:dyDescent="0.2"/>
  <cols>
    <col min="1" max="1" width="12" style="5" customWidth="1"/>
    <col min="2" max="2" width="77.28515625" style="5" customWidth="1"/>
    <col min="3" max="3" width="13.7109375" style="5" bestFit="1" customWidth="1"/>
    <col min="4" max="23" width="8.7109375" style="6" customWidth="1"/>
    <col min="24" max="29" width="6.85546875" style="6" customWidth="1"/>
    <col min="30" max="30" width="47.7109375" style="38" customWidth="1"/>
    <col min="31" max="31" width="42.42578125" style="5" hidden="1" customWidth="1"/>
    <col min="32" max="36" width="0" style="5" hidden="1" customWidth="1"/>
    <col min="37" max="40" width="9.140625" style="5"/>
    <col min="41" max="41" width="16.42578125" style="5" customWidth="1"/>
    <col min="42" max="16384" width="9.140625" style="5"/>
  </cols>
  <sheetData>
    <row r="1" spans="1:41" ht="11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7"/>
      <c r="AE1" s="1"/>
    </row>
    <row r="2" spans="1:41" s="7" customFormat="1" ht="31.5" customHeight="1" x14ac:dyDescent="0.4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37"/>
      <c r="AE2" s="1"/>
    </row>
    <row r="3" spans="1:41" s="45" customFormat="1" ht="24" customHeight="1" x14ac:dyDescent="0.2">
      <c r="B3" s="146" t="s">
        <v>19</v>
      </c>
      <c r="C3" s="46" t="s">
        <v>48</v>
      </c>
      <c r="D3" s="145" t="s">
        <v>28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50"/>
      <c r="R3" s="145" t="s">
        <v>22</v>
      </c>
      <c r="S3" s="144"/>
      <c r="T3" s="144"/>
      <c r="U3" s="150"/>
      <c r="V3" s="47"/>
      <c r="W3" s="47"/>
      <c r="X3" s="51" t="s">
        <v>27</v>
      </c>
      <c r="Y3" s="51"/>
      <c r="Z3" s="51"/>
      <c r="AA3" s="51"/>
      <c r="AB3" s="51"/>
      <c r="AC3" s="52"/>
      <c r="AD3" s="48"/>
      <c r="AE3" s="49" t="s">
        <v>75</v>
      </c>
      <c r="AK3" s="50"/>
    </row>
    <row r="4" spans="1:41" ht="153.75" customHeight="1" x14ac:dyDescent="0.2">
      <c r="B4" s="147"/>
      <c r="C4" s="64" t="s">
        <v>63</v>
      </c>
      <c r="D4" s="53" t="s">
        <v>12</v>
      </c>
      <c r="E4" s="41" t="s">
        <v>49</v>
      </c>
      <c r="F4" s="41" t="s">
        <v>50</v>
      </c>
      <c r="G4" s="41" t="s">
        <v>51</v>
      </c>
      <c r="H4" s="41" t="s">
        <v>52</v>
      </c>
      <c r="I4" s="41" t="s">
        <v>53</v>
      </c>
      <c r="J4" s="41" t="s">
        <v>54</v>
      </c>
      <c r="K4" s="41" t="s">
        <v>55</v>
      </c>
      <c r="L4" s="41" t="s">
        <v>13</v>
      </c>
      <c r="M4" s="41" t="s">
        <v>14</v>
      </c>
      <c r="N4" s="41" t="s">
        <v>15</v>
      </c>
      <c r="O4" s="41" t="s">
        <v>16</v>
      </c>
      <c r="P4" s="41" t="s">
        <v>17</v>
      </c>
      <c r="Q4" s="54" t="s">
        <v>18</v>
      </c>
      <c r="R4" s="53" t="s">
        <v>20</v>
      </c>
      <c r="S4" s="41" t="s">
        <v>21</v>
      </c>
      <c r="T4" s="41"/>
      <c r="U4" s="41"/>
      <c r="V4" s="41" t="s">
        <v>25</v>
      </c>
      <c r="W4" s="41" t="s">
        <v>24</v>
      </c>
      <c r="X4" s="41" t="s">
        <v>23</v>
      </c>
      <c r="Y4" s="41" t="s">
        <v>30</v>
      </c>
      <c r="Z4" s="41" t="s">
        <v>26</v>
      </c>
      <c r="AA4" s="41"/>
      <c r="AB4" s="41"/>
      <c r="AC4" s="41"/>
      <c r="AD4" s="18" t="s">
        <v>34</v>
      </c>
      <c r="AE4" s="9"/>
      <c r="AJ4" s="5" t="s">
        <v>47</v>
      </c>
      <c r="AK4" s="19" t="s">
        <v>35</v>
      </c>
      <c r="AL4" s="19" t="s">
        <v>36</v>
      </c>
      <c r="AM4" s="19" t="s">
        <v>37</v>
      </c>
      <c r="AN4" s="19" t="s">
        <v>38</v>
      </c>
      <c r="AO4" s="19" t="s">
        <v>39</v>
      </c>
    </row>
    <row r="5" spans="1:41" s="45" customFormat="1" ht="24" hidden="1" customHeight="1" outlineLevel="1" x14ac:dyDescent="0.2">
      <c r="B5" s="55" t="s">
        <v>29</v>
      </c>
      <c r="C5" s="63">
        <f>SUM(D5:AC5)</f>
        <v>266</v>
      </c>
      <c r="D5" s="151">
        <v>102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65"/>
      <c r="R5" s="56">
        <v>7</v>
      </c>
      <c r="S5" s="56">
        <v>13</v>
      </c>
      <c r="T5" s="57"/>
      <c r="U5" s="58"/>
      <c r="V5" s="56">
        <v>4</v>
      </c>
      <c r="W5" s="56">
        <v>1</v>
      </c>
      <c r="X5" s="56">
        <v>12</v>
      </c>
      <c r="Y5" s="56">
        <v>63</v>
      </c>
      <c r="Z5" s="56">
        <v>64</v>
      </c>
      <c r="AA5" s="57"/>
      <c r="AB5" s="57"/>
      <c r="AC5" s="57"/>
      <c r="AD5" s="59"/>
      <c r="AE5" s="60"/>
      <c r="AK5" s="61"/>
      <c r="AL5" s="61"/>
      <c r="AM5" s="61"/>
      <c r="AN5" s="62"/>
      <c r="AO5" s="61"/>
    </row>
    <row r="6" spans="1:41" ht="31.5" customHeight="1" collapsed="1" x14ac:dyDescent="0.25">
      <c r="A6" s="148" t="s">
        <v>56</v>
      </c>
      <c r="B6" s="39" t="s">
        <v>58</v>
      </c>
      <c r="C6" s="40" t="s">
        <v>10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  <c r="AE6" s="10"/>
      <c r="AK6" s="3">
        <f t="shared" ref="AK6:AN25" si="0">COUNTIF($D6:$AC6,AK$4)</f>
        <v>0</v>
      </c>
      <c r="AL6" s="3">
        <f t="shared" si="0"/>
        <v>0</v>
      </c>
      <c r="AM6" s="3">
        <f t="shared" si="0"/>
        <v>0</v>
      </c>
      <c r="AN6" s="36">
        <f t="shared" si="0"/>
        <v>0</v>
      </c>
      <c r="AO6" s="35" t="str">
        <f t="shared" ref="AO6:AO25" si="1">IF(OR(AK6=0,AL6=0,AL6&gt;1),"Check","OK")</f>
        <v>Check</v>
      </c>
    </row>
    <row r="7" spans="1:41" ht="31.5" customHeight="1" x14ac:dyDescent="0.2">
      <c r="A7" s="149"/>
      <c r="B7" s="39" t="s">
        <v>59</v>
      </c>
      <c r="C7" s="65" t="s">
        <v>11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4"/>
      <c r="AE7" s="164"/>
      <c r="AK7" s="3">
        <f t="shared" si="0"/>
        <v>0</v>
      </c>
      <c r="AL7" s="3">
        <f t="shared" si="0"/>
        <v>0</v>
      </c>
      <c r="AM7" s="3">
        <f t="shared" si="0"/>
        <v>0</v>
      </c>
      <c r="AN7" s="36">
        <f t="shared" si="0"/>
        <v>0</v>
      </c>
      <c r="AO7" s="35" t="str">
        <f t="shared" si="1"/>
        <v>Check</v>
      </c>
    </row>
    <row r="8" spans="1:41" ht="31.5" customHeight="1" x14ac:dyDescent="0.2">
      <c r="A8" s="149"/>
      <c r="B8" s="39" t="s">
        <v>60</v>
      </c>
      <c r="C8" s="65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4"/>
      <c r="AE8" s="164"/>
      <c r="AK8" s="3">
        <f t="shared" si="0"/>
        <v>0</v>
      </c>
      <c r="AL8" s="3">
        <f t="shared" si="0"/>
        <v>0</v>
      </c>
      <c r="AM8" s="3">
        <f t="shared" si="0"/>
        <v>0</v>
      </c>
      <c r="AN8" s="36">
        <f t="shared" si="0"/>
        <v>0</v>
      </c>
      <c r="AO8" s="35" t="str">
        <f t="shared" si="1"/>
        <v>Check</v>
      </c>
    </row>
    <row r="9" spans="1:41" s="8" customFormat="1" ht="31.5" customHeight="1" x14ac:dyDescent="0.25">
      <c r="A9" s="149"/>
      <c r="B9" s="39" t="s">
        <v>61</v>
      </c>
      <c r="C9" s="40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4"/>
      <c r="AE9" s="12"/>
      <c r="AK9" s="3">
        <f t="shared" si="0"/>
        <v>0</v>
      </c>
      <c r="AL9" s="3">
        <f t="shared" si="0"/>
        <v>0</v>
      </c>
      <c r="AM9" s="3">
        <f t="shared" si="0"/>
        <v>0</v>
      </c>
      <c r="AN9" s="36">
        <f t="shared" si="0"/>
        <v>0</v>
      </c>
      <c r="AO9" s="35" t="str">
        <f t="shared" si="1"/>
        <v>Check</v>
      </c>
    </row>
    <row r="10" spans="1:41" ht="31.5" customHeight="1" x14ac:dyDescent="0.25">
      <c r="A10" s="149"/>
      <c r="B10" s="39"/>
      <c r="C10" s="40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4"/>
      <c r="AE10" s="10"/>
      <c r="AK10" s="3">
        <f t="shared" si="0"/>
        <v>0</v>
      </c>
      <c r="AL10" s="3">
        <f t="shared" si="0"/>
        <v>0</v>
      </c>
      <c r="AM10" s="3">
        <f t="shared" si="0"/>
        <v>0</v>
      </c>
      <c r="AN10" s="36">
        <f t="shared" si="0"/>
        <v>0</v>
      </c>
      <c r="AO10" s="35" t="str">
        <f t="shared" si="1"/>
        <v>Check</v>
      </c>
    </row>
    <row r="11" spans="1:41" ht="31.5" customHeight="1" x14ac:dyDescent="0.2">
      <c r="A11" s="148" t="s">
        <v>57</v>
      </c>
      <c r="B11" s="39" t="s">
        <v>62</v>
      </c>
      <c r="C11" s="40" t="s">
        <v>10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4"/>
      <c r="AE11" s="164"/>
      <c r="AK11" s="3">
        <f t="shared" si="0"/>
        <v>0</v>
      </c>
      <c r="AL11" s="3">
        <f t="shared" si="0"/>
        <v>0</v>
      </c>
      <c r="AM11" s="3">
        <f t="shared" si="0"/>
        <v>0</v>
      </c>
      <c r="AN11" s="36">
        <f t="shared" si="0"/>
        <v>0</v>
      </c>
      <c r="AO11" s="35" t="str">
        <f t="shared" si="1"/>
        <v>Check</v>
      </c>
    </row>
    <row r="12" spans="1:41" ht="31.5" customHeight="1" x14ac:dyDescent="0.2">
      <c r="A12" s="149"/>
      <c r="B12" s="39" t="s">
        <v>31</v>
      </c>
      <c r="C12" s="65" t="s">
        <v>11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4"/>
      <c r="AE12" s="164"/>
      <c r="AK12" s="3">
        <f t="shared" si="0"/>
        <v>0</v>
      </c>
      <c r="AL12" s="3">
        <f t="shared" si="0"/>
        <v>0</v>
      </c>
      <c r="AM12" s="3">
        <f t="shared" si="0"/>
        <v>0</v>
      </c>
      <c r="AN12" s="36">
        <f t="shared" si="0"/>
        <v>0</v>
      </c>
      <c r="AO12" s="35" t="str">
        <f t="shared" si="1"/>
        <v>Check</v>
      </c>
    </row>
    <row r="13" spans="1:41" ht="31.5" customHeight="1" x14ac:dyDescent="0.25">
      <c r="A13" s="149"/>
      <c r="B13" s="39" t="s">
        <v>60</v>
      </c>
      <c r="C13" s="40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4"/>
      <c r="AE13" s="10"/>
      <c r="AK13" s="3">
        <f t="shared" si="0"/>
        <v>0</v>
      </c>
      <c r="AL13" s="3">
        <f t="shared" si="0"/>
        <v>0</v>
      </c>
      <c r="AM13" s="3">
        <f t="shared" si="0"/>
        <v>0</v>
      </c>
      <c r="AN13" s="36">
        <f t="shared" si="0"/>
        <v>0</v>
      </c>
      <c r="AO13" s="35" t="str">
        <f t="shared" si="1"/>
        <v>Check</v>
      </c>
    </row>
    <row r="14" spans="1:41" ht="31.5" customHeight="1" x14ac:dyDescent="0.25">
      <c r="A14" s="149"/>
      <c r="B14" s="39" t="s">
        <v>83</v>
      </c>
      <c r="C14" s="40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4"/>
      <c r="AE14" s="11"/>
      <c r="AK14" s="3">
        <f t="shared" si="0"/>
        <v>0</v>
      </c>
      <c r="AL14" s="3">
        <f t="shared" si="0"/>
        <v>0</v>
      </c>
      <c r="AM14" s="3">
        <f t="shared" si="0"/>
        <v>0</v>
      </c>
      <c r="AN14" s="36">
        <f t="shared" si="0"/>
        <v>0</v>
      </c>
      <c r="AO14" s="35" t="str">
        <f t="shared" si="1"/>
        <v>Check</v>
      </c>
    </row>
    <row r="15" spans="1:41" ht="31.5" customHeight="1" x14ac:dyDescent="0.2">
      <c r="A15" s="149"/>
      <c r="B15" s="39"/>
      <c r="C15" s="40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4"/>
      <c r="AE15" s="14"/>
      <c r="AK15" s="3">
        <f t="shared" si="0"/>
        <v>0</v>
      </c>
      <c r="AL15" s="3">
        <f t="shared" si="0"/>
        <v>0</v>
      </c>
      <c r="AM15" s="3">
        <f t="shared" si="0"/>
        <v>0</v>
      </c>
      <c r="AN15" s="36">
        <f t="shared" si="0"/>
        <v>0</v>
      </c>
      <c r="AO15" s="35" t="str">
        <f t="shared" si="1"/>
        <v>Check</v>
      </c>
    </row>
    <row r="16" spans="1:41" ht="31.5" customHeight="1" x14ac:dyDescent="0.25">
      <c r="A16" s="148" t="s">
        <v>2</v>
      </c>
      <c r="B16" s="39" t="s">
        <v>84</v>
      </c>
      <c r="C16" s="40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4"/>
      <c r="AE16" s="15"/>
      <c r="AK16" s="3">
        <f t="shared" si="0"/>
        <v>0</v>
      </c>
      <c r="AL16" s="3">
        <f t="shared" si="0"/>
        <v>0</v>
      </c>
      <c r="AM16" s="3">
        <f t="shared" si="0"/>
        <v>0</v>
      </c>
      <c r="AN16" s="36">
        <f t="shared" si="0"/>
        <v>0</v>
      </c>
      <c r="AO16" s="35" t="str">
        <f t="shared" si="1"/>
        <v>Check</v>
      </c>
    </row>
    <row r="17" spans="1:41" ht="31.5" customHeight="1" x14ac:dyDescent="0.25">
      <c r="A17" s="149"/>
      <c r="B17" s="39" t="s">
        <v>85</v>
      </c>
      <c r="C17" s="40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4"/>
      <c r="AE17" s="15"/>
      <c r="AK17" s="3">
        <f t="shared" si="0"/>
        <v>0</v>
      </c>
      <c r="AL17" s="3">
        <f t="shared" si="0"/>
        <v>0</v>
      </c>
      <c r="AM17" s="3">
        <f t="shared" si="0"/>
        <v>0</v>
      </c>
      <c r="AN17" s="36">
        <f t="shared" si="0"/>
        <v>0</v>
      </c>
      <c r="AO17" s="35" t="str">
        <f t="shared" si="1"/>
        <v>Check</v>
      </c>
    </row>
    <row r="18" spans="1:41" ht="31.5" customHeight="1" x14ac:dyDescent="0.25">
      <c r="A18" s="149"/>
      <c r="B18" s="39" t="s">
        <v>86</v>
      </c>
      <c r="C18" s="40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4"/>
      <c r="AE18" s="15"/>
      <c r="AK18" s="3">
        <f t="shared" si="0"/>
        <v>0</v>
      </c>
      <c r="AL18" s="3">
        <f t="shared" si="0"/>
        <v>0</v>
      </c>
      <c r="AM18" s="3">
        <f t="shared" si="0"/>
        <v>0</v>
      </c>
      <c r="AN18" s="36">
        <f t="shared" si="0"/>
        <v>0</v>
      </c>
      <c r="AO18" s="35" t="str">
        <f t="shared" si="1"/>
        <v>Check</v>
      </c>
    </row>
    <row r="19" spans="1:41" ht="33" customHeight="1" x14ac:dyDescent="0.2">
      <c r="A19" s="149"/>
      <c r="B19" s="39"/>
      <c r="C19" s="40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4"/>
      <c r="AE19" s="13"/>
      <c r="AK19" s="3">
        <f t="shared" si="0"/>
        <v>0</v>
      </c>
      <c r="AL19" s="3">
        <f t="shared" si="0"/>
        <v>0</v>
      </c>
      <c r="AM19" s="3">
        <f t="shared" si="0"/>
        <v>0</v>
      </c>
      <c r="AN19" s="36">
        <f t="shared" si="0"/>
        <v>0</v>
      </c>
      <c r="AO19" s="35" t="str">
        <f t="shared" si="1"/>
        <v>Check</v>
      </c>
    </row>
    <row r="20" spans="1:41" ht="31.5" customHeight="1" x14ac:dyDescent="0.25">
      <c r="A20" s="155" t="s">
        <v>3</v>
      </c>
      <c r="B20" s="39" t="s">
        <v>87</v>
      </c>
      <c r="C20" s="40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4"/>
      <c r="AE20" s="15"/>
      <c r="AK20" s="3">
        <f t="shared" si="0"/>
        <v>0</v>
      </c>
      <c r="AL20" s="3">
        <f t="shared" si="0"/>
        <v>0</v>
      </c>
      <c r="AM20" s="3">
        <f t="shared" si="0"/>
        <v>0</v>
      </c>
      <c r="AN20" s="36">
        <f t="shared" si="0"/>
        <v>0</v>
      </c>
      <c r="AO20" s="35" t="str">
        <f t="shared" si="1"/>
        <v>Check</v>
      </c>
    </row>
    <row r="21" spans="1:41" ht="31.5" customHeight="1" x14ac:dyDescent="0.25">
      <c r="A21" s="156"/>
      <c r="B21" s="39" t="s">
        <v>4</v>
      </c>
      <c r="C21" s="40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4"/>
      <c r="AE21" s="15"/>
      <c r="AK21" s="3">
        <f t="shared" si="0"/>
        <v>0</v>
      </c>
      <c r="AL21" s="3">
        <f t="shared" si="0"/>
        <v>0</v>
      </c>
      <c r="AM21" s="3">
        <f t="shared" si="0"/>
        <v>0</v>
      </c>
      <c r="AN21" s="36">
        <f t="shared" si="0"/>
        <v>0</v>
      </c>
      <c r="AO21" s="35" t="str">
        <f t="shared" si="1"/>
        <v>Check</v>
      </c>
    </row>
    <row r="22" spans="1:41" ht="31.5" customHeight="1" x14ac:dyDescent="0.25">
      <c r="A22" s="161"/>
      <c r="B22" s="39" t="s">
        <v>5</v>
      </c>
      <c r="C22" s="40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4"/>
      <c r="AE22" s="15"/>
      <c r="AK22" s="3">
        <f t="shared" si="0"/>
        <v>0</v>
      </c>
      <c r="AL22" s="3">
        <f t="shared" si="0"/>
        <v>0</v>
      </c>
      <c r="AM22" s="3">
        <f t="shared" si="0"/>
        <v>0</v>
      </c>
      <c r="AN22" s="36">
        <f t="shared" si="0"/>
        <v>0</v>
      </c>
      <c r="AO22" s="35" t="str">
        <f t="shared" si="1"/>
        <v>Check</v>
      </c>
    </row>
    <row r="23" spans="1:41" ht="33" customHeight="1" x14ac:dyDescent="0.2">
      <c r="A23" s="162" t="s">
        <v>6</v>
      </c>
      <c r="B23" s="39" t="s">
        <v>94</v>
      </c>
      <c r="C23" s="40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4"/>
      <c r="AE23" s="13"/>
      <c r="AK23" s="3">
        <f t="shared" si="0"/>
        <v>0</v>
      </c>
      <c r="AL23" s="3">
        <f t="shared" si="0"/>
        <v>0</v>
      </c>
      <c r="AM23" s="3">
        <f t="shared" si="0"/>
        <v>0</v>
      </c>
      <c r="AN23" s="36">
        <f t="shared" si="0"/>
        <v>0</v>
      </c>
      <c r="AO23" s="35" t="str">
        <f t="shared" si="1"/>
        <v>Check</v>
      </c>
    </row>
    <row r="24" spans="1:41" ht="33" customHeight="1" x14ac:dyDescent="0.2">
      <c r="A24" s="163"/>
      <c r="B24" s="39" t="s">
        <v>95</v>
      </c>
      <c r="C24" s="4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4"/>
      <c r="AE24" s="13"/>
      <c r="AK24" s="3">
        <f t="shared" si="0"/>
        <v>0</v>
      </c>
      <c r="AL24" s="3">
        <f t="shared" si="0"/>
        <v>0</v>
      </c>
      <c r="AM24" s="3">
        <f t="shared" si="0"/>
        <v>0</v>
      </c>
      <c r="AN24" s="36">
        <f t="shared" si="0"/>
        <v>0</v>
      </c>
      <c r="AO24" s="35" t="str">
        <f t="shared" si="1"/>
        <v>Check</v>
      </c>
    </row>
    <row r="25" spans="1:41" ht="33" customHeight="1" x14ac:dyDescent="0.2">
      <c r="A25" s="157"/>
      <c r="B25" s="39" t="s">
        <v>96</v>
      </c>
      <c r="C25" s="4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4"/>
      <c r="AE25" s="13"/>
      <c r="AK25" s="3">
        <f t="shared" si="0"/>
        <v>0</v>
      </c>
      <c r="AL25" s="3">
        <f t="shared" si="0"/>
        <v>0</v>
      </c>
      <c r="AM25" s="3">
        <f t="shared" si="0"/>
        <v>0</v>
      </c>
      <c r="AN25" s="36">
        <f t="shared" si="0"/>
        <v>0</v>
      </c>
      <c r="AO25" s="35" t="str">
        <f t="shared" si="1"/>
        <v>Check</v>
      </c>
    </row>
  </sheetData>
  <mergeCells count="11">
    <mergeCell ref="A20:A22"/>
    <mergeCell ref="A23:A25"/>
    <mergeCell ref="AE7:AE8"/>
    <mergeCell ref="AE11:AE12"/>
    <mergeCell ref="R3:U3"/>
    <mergeCell ref="D5:Q5"/>
    <mergeCell ref="A16:A19"/>
    <mergeCell ref="D3:Q3"/>
    <mergeCell ref="B3:B4"/>
    <mergeCell ref="A6:A10"/>
    <mergeCell ref="A11:A15"/>
  </mergeCells>
  <phoneticPr fontId="0" type="noConversion"/>
  <conditionalFormatting sqref="AO6:AO25">
    <cfRule type="cellIs" dxfId="9" priority="1" stopIfTrue="1" operator="equal">
      <formula>"Check"</formula>
    </cfRule>
    <cfRule type="cellIs" dxfId="8" priority="2" stopIfTrue="1" operator="equal">
      <formula>"OK"</formula>
    </cfRule>
  </conditionalFormatting>
  <conditionalFormatting sqref="AK6:AL25">
    <cfRule type="cellIs" dxfId="7" priority="3" stopIfTrue="1" operator="equal">
      <formula>1</formula>
    </cfRule>
    <cfRule type="cellIs" dxfId="6" priority="4" stopIfTrue="1" operator="between">
      <formula>0</formula>
      <formula>"&gt;1"</formula>
    </cfRule>
  </conditionalFormatting>
  <conditionalFormatting sqref="AN6:AN25 D6:AC25">
    <cfRule type="cellIs" dxfId="5" priority="5" stopIfTrue="1" operator="equal">
      <formula>"A"</formula>
    </cfRule>
    <cfRule type="cellIs" dxfId="4" priority="6" stopIfTrue="1" operator="equal">
      <formula>"R"</formula>
    </cfRule>
    <cfRule type="cellIs" dxfId="3" priority="7" stopIfTrue="1" operator="equal">
      <formula>"C"</formula>
    </cfRule>
  </conditionalFormatting>
  <dataValidations count="1">
    <dataValidation type="list" allowBlank="1" showInputMessage="1" showErrorMessage="1" sqref="D6:AC25">
      <formula1>$AJ$4:$AN$4</formula1>
    </dataValidation>
  </dataValidations>
  <printOptions horizontalCentered="1" verticalCentered="1"/>
  <pageMargins left="0.55118110236220474" right="0.55118110236220474" top="0.27559055118110237" bottom="0.9055118110236221" header="0.51181102362204722" footer="0.51181102362204722"/>
  <headerFooter>
    <oddFooter>&amp;L&amp;A&amp;C&amp;D&amp;R&amp;Z&amp;F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zoomScale="60" zoomScaleNormal="75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RowHeight="12.75" x14ac:dyDescent="0.2"/>
  <cols>
    <col min="1" max="1" width="29.28515625" style="21" bestFit="1" customWidth="1"/>
    <col min="2" max="2" width="8.85546875" style="21" customWidth="1"/>
    <col min="3" max="12" width="5.7109375" style="21" customWidth="1"/>
    <col min="13" max="15" width="5.7109375" style="22" customWidth="1"/>
    <col min="16" max="17" width="5.7109375" style="21" customWidth="1"/>
    <col min="18" max="22" width="5.7109375" style="4" customWidth="1"/>
    <col min="23" max="16384" width="9.140625" style="4"/>
  </cols>
  <sheetData>
    <row r="1" spans="1:25" s="29" customFormat="1" ht="31.5" customHeight="1" x14ac:dyDescent="0.25">
      <c r="B1" s="26" t="s">
        <v>40</v>
      </c>
      <c r="D1" s="28"/>
      <c r="E1" s="28"/>
      <c r="F1" s="28"/>
      <c r="G1" s="26" t="s">
        <v>9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"/>
      <c r="Y1" s="27"/>
    </row>
    <row r="2" spans="1:25" s="5" customFormat="1" ht="51" customHeight="1" x14ac:dyDescent="0.2">
      <c r="D2" s="6"/>
      <c r="E2" s="6"/>
      <c r="F2" s="6"/>
      <c r="G2" s="6"/>
      <c r="H2" s="6"/>
      <c r="I2" s="6"/>
      <c r="J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5" s="5" customFormat="1" ht="72.75" customHeight="1" x14ac:dyDescent="0.2">
      <c r="A3" s="16" t="s">
        <v>70</v>
      </c>
      <c r="B3" s="32" t="s">
        <v>71</v>
      </c>
      <c r="C3" s="17" t="s">
        <v>72</v>
      </c>
      <c r="D3" s="17"/>
      <c r="E3" s="17"/>
      <c r="F3" s="17"/>
      <c r="G3" s="17"/>
      <c r="H3" s="17"/>
      <c r="I3" s="17"/>
      <c r="J3" s="17"/>
      <c r="K3" s="17" t="s">
        <v>73</v>
      </c>
      <c r="L3" s="17"/>
      <c r="M3" s="17"/>
      <c r="N3" s="17"/>
      <c r="O3" s="17"/>
      <c r="P3" s="17"/>
      <c r="Q3" s="17"/>
      <c r="R3" s="34"/>
      <c r="S3" s="34" t="s">
        <v>74</v>
      </c>
      <c r="T3" s="34"/>
      <c r="U3" s="34"/>
      <c r="V3" s="34"/>
      <c r="W3" s="6"/>
    </row>
    <row r="4" spans="1:25" s="5" customFormat="1" ht="195" customHeight="1" x14ac:dyDescent="0.2">
      <c r="A4" s="20" t="s">
        <v>45</v>
      </c>
      <c r="B4" s="32" t="s">
        <v>76</v>
      </c>
      <c r="C4" s="25" t="e">
        <f>#REF!</f>
        <v>#REF!</v>
      </c>
      <c r="D4" s="25" t="e">
        <f>#REF!</f>
        <v>#REF!</v>
      </c>
      <c r="E4" s="25" t="e">
        <f>#REF!</f>
        <v>#REF!</v>
      </c>
      <c r="F4" s="25" t="e">
        <f>#REF!</f>
        <v>#REF!</v>
      </c>
      <c r="G4" s="25" t="e">
        <f>#REF!</f>
        <v>#REF!</v>
      </c>
      <c r="H4" s="25" t="e">
        <f>#REF!</f>
        <v>#REF!</v>
      </c>
      <c r="I4" s="25" t="e">
        <f>#REF!</f>
        <v>#REF!</v>
      </c>
      <c r="J4" s="25" t="e">
        <f>#REF!</f>
        <v>#REF!</v>
      </c>
      <c r="K4" s="25" t="e">
        <f>#REF!</f>
        <v>#REF!</v>
      </c>
      <c r="L4" s="25" t="e">
        <f>#REF!</f>
        <v>#REF!</v>
      </c>
      <c r="M4" s="25" t="e">
        <f>#REF!</f>
        <v>#REF!</v>
      </c>
      <c r="N4" s="25" t="e">
        <f>#REF!</f>
        <v>#REF!</v>
      </c>
      <c r="O4" s="25" t="e">
        <f>#REF!</f>
        <v>#REF!</v>
      </c>
      <c r="P4" s="25" t="e">
        <f>#REF!</f>
        <v>#REF!</v>
      </c>
      <c r="Q4" s="25" t="e">
        <f>#REF!</f>
        <v>#REF!</v>
      </c>
      <c r="R4" s="25" t="e">
        <f>#REF!</f>
        <v>#REF!</v>
      </c>
      <c r="S4" s="25" t="e">
        <f>#REF!</f>
        <v>#REF!</v>
      </c>
      <c r="T4" s="25" t="e">
        <f>#REF!</f>
        <v>#REF!</v>
      </c>
      <c r="U4" s="25" t="e">
        <f>#REF!</f>
        <v>#REF!</v>
      </c>
      <c r="V4" s="25" t="e">
        <f>#REF!</f>
        <v>#REF!</v>
      </c>
      <c r="W4" s="23" t="s">
        <v>41</v>
      </c>
    </row>
    <row r="5" spans="1:25" ht="23.25" customHeight="1" x14ac:dyDescent="0.2">
      <c r="A5" s="2" t="s">
        <v>35</v>
      </c>
      <c r="B5" s="33"/>
      <c r="C5" s="24" t="e">
        <f>COUNTIF(#REF!,$A5)</f>
        <v>#REF!</v>
      </c>
      <c r="D5" s="24" t="e">
        <f>COUNTIF(#REF!,$A5)</f>
        <v>#REF!</v>
      </c>
      <c r="E5" s="24" t="e">
        <f>COUNTIF(#REF!,$A5)</f>
        <v>#REF!</v>
      </c>
      <c r="F5" s="24" t="e">
        <f>COUNTIF(#REF!,$A5)</f>
        <v>#REF!</v>
      </c>
      <c r="G5" s="24" t="e">
        <f>COUNTIF(#REF!,$A5)</f>
        <v>#REF!</v>
      </c>
      <c r="H5" s="24" t="e">
        <f>COUNTIF(#REF!,$A5)</f>
        <v>#REF!</v>
      </c>
      <c r="I5" s="24" t="e">
        <f>COUNTIF(#REF!,$A5)</f>
        <v>#REF!</v>
      </c>
      <c r="J5" s="24" t="e">
        <f>COUNTIF(#REF!,$A5)</f>
        <v>#REF!</v>
      </c>
      <c r="K5" s="24" t="e">
        <f>COUNTIF(#REF!,$A5)</f>
        <v>#REF!</v>
      </c>
      <c r="L5" s="24" t="e">
        <f>COUNTIF(#REF!,$A5)</f>
        <v>#REF!</v>
      </c>
      <c r="M5" s="24" t="e">
        <f>COUNTIF(#REF!,$A5)</f>
        <v>#REF!</v>
      </c>
      <c r="N5" s="24" t="e">
        <f>COUNTIF(#REF!,$A5)</f>
        <v>#REF!</v>
      </c>
      <c r="O5" s="24" t="e">
        <f>COUNTIF(#REF!,$A5)</f>
        <v>#REF!</v>
      </c>
      <c r="P5" s="24" t="e">
        <f>COUNTIF(#REF!,$A5)</f>
        <v>#REF!</v>
      </c>
      <c r="Q5" s="24" t="e">
        <f>COUNTIF(#REF!,$A5)</f>
        <v>#REF!</v>
      </c>
      <c r="R5" s="24" t="e">
        <f>COUNTIF(#REF!,$A5)</f>
        <v>#REF!</v>
      </c>
      <c r="S5" s="24" t="e">
        <f>COUNTIF(#REF!,$A5)</f>
        <v>#REF!</v>
      </c>
      <c r="T5" s="24" t="e">
        <f>COUNTIF(#REF!,$A5)</f>
        <v>#REF!</v>
      </c>
      <c r="U5" s="24" t="e">
        <f>COUNTIF(#REF!,$A5)</f>
        <v>#REF!</v>
      </c>
      <c r="V5" s="24" t="e">
        <f>COUNTIF(#REF!,$A5)</f>
        <v>#REF!</v>
      </c>
      <c r="W5" s="31" t="e">
        <f t="shared" ref="W5:W11" si="0">AVERAGE(C5:V5)</f>
        <v>#REF!</v>
      </c>
    </row>
    <row r="6" spans="1:25" ht="23.25" customHeight="1" x14ac:dyDescent="0.2">
      <c r="A6" s="2" t="s">
        <v>36</v>
      </c>
      <c r="B6" s="33"/>
      <c r="C6" s="24" t="e">
        <f>COUNTIF(#REF!,$A6)</f>
        <v>#REF!</v>
      </c>
      <c r="D6" s="24" t="e">
        <f>COUNTIF(#REF!,$A6)</f>
        <v>#REF!</v>
      </c>
      <c r="E6" s="24" t="e">
        <f>COUNTIF(#REF!,$A6)</f>
        <v>#REF!</v>
      </c>
      <c r="F6" s="24" t="e">
        <f>COUNTIF(#REF!,$A6)</f>
        <v>#REF!</v>
      </c>
      <c r="G6" s="24" t="e">
        <f>COUNTIF(#REF!,$A6)</f>
        <v>#REF!</v>
      </c>
      <c r="H6" s="24" t="e">
        <f>COUNTIF(#REF!,$A6)</f>
        <v>#REF!</v>
      </c>
      <c r="I6" s="24" t="e">
        <f>COUNTIF(#REF!,$A6)</f>
        <v>#REF!</v>
      </c>
      <c r="J6" s="24" t="e">
        <f>COUNTIF(#REF!,$A6)</f>
        <v>#REF!</v>
      </c>
      <c r="K6" s="24" t="e">
        <f>COUNTIF(#REF!,$A6)</f>
        <v>#REF!</v>
      </c>
      <c r="L6" s="24" t="e">
        <f>COUNTIF(#REF!,$A6)</f>
        <v>#REF!</v>
      </c>
      <c r="M6" s="24" t="e">
        <f>COUNTIF(#REF!,$A6)</f>
        <v>#REF!</v>
      </c>
      <c r="N6" s="24" t="e">
        <f>COUNTIF(#REF!,$A6)</f>
        <v>#REF!</v>
      </c>
      <c r="O6" s="24" t="e">
        <f>COUNTIF(#REF!,$A6)</f>
        <v>#REF!</v>
      </c>
      <c r="P6" s="24" t="e">
        <f>COUNTIF(#REF!,$A6)</f>
        <v>#REF!</v>
      </c>
      <c r="Q6" s="24" t="e">
        <f>COUNTIF(#REF!,$A6)</f>
        <v>#REF!</v>
      </c>
      <c r="R6" s="24" t="e">
        <f>COUNTIF(#REF!,$A6)</f>
        <v>#REF!</v>
      </c>
      <c r="S6" s="24" t="e">
        <f>COUNTIF(#REF!,$A6)</f>
        <v>#REF!</v>
      </c>
      <c r="T6" s="24" t="e">
        <f>COUNTIF(#REF!,$A6)</f>
        <v>#REF!</v>
      </c>
      <c r="U6" s="24" t="e">
        <f>COUNTIF(#REF!,$A6)</f>
        <v>#REF!</v>
      </c>
      <c r="V6" s="24" t="e">
        <f>COUNTIF(#REF!,$A6)</f>
        <v>#REF!</v>
      </c>
      <c r="W6" s="31" t="e">
        <f t="shared" si="0"/>
        <v>#REF!</v>
      </c>
    </row>
    <row r="7" spans="1:25" ht="23.25" customHeight="1" x14ac:dyDescent="0.2">
      <c r="A7" s="2" t="s">
        <v>37</v>
      </c>
      <c r="B7" s="33"/>
      <c r="C7" s="24" t="e">
        <f>COUNTIF(#REF!,$A7)</f>
        <v>#REF!</v>
      </c>
      <c r="D7" s="24" t="e">
        <f>COUNTIF(#REF!,$A7)</f>
        <v>#REF!</v>
      </c>
      <c r="E7" s="24" t="e">
        <f>COUNTIF(#REF!,$A7)</f>
        <v>#REF!</v>
      </c>
      <c r="F7" s="24" t="e">
        <f>COUNTIF(#REF!,$A7)</f>
        <v>#REF!</v>
      </c>
      <c r="G7" s="24" t="e">
        <f>COUNTIF(#REF!,$A7)</f>
        <v>#REF!</v>
      </c>
      <c r="H7" s="24" t="e">
        <f>COUNTIF(#REF!,$A7)</f>
        <v>#REF!</v>
      </c>
      <c r="I7" s="24" t="e">
        <f>COUNTIF(#REF!,$A7)</f>
        <v>#REF!</v>
      </c>
      <c r="J7" s="24" t="e">
        <f>COUNTIF(#REF!,$A7)</f>
        <v>#REF!</v>
      </c>
      <c r="K7" s="24" t="e">
        <f>COUNTIF(#REF!,$A7)</f>
        <v>#REF!</v>
      </c>
      <c r="L7" s="24" t="e">
        <f>COUNTIF(#REF!,$A7)</f>
        <v>#REF!</v>
      </c>
      <c r="M7" s="24" t="e">
        <f>COUNTIF(#REF!,$A7)</f>
        <v>#REF!</v>
      </c>
      <c r="N7" s="24" t="e">
        <f>COUNTIF(#REF!,$A7)</f>
        <v>#REF!</v>
      </c>
      <c r="O7" s="24" t="e">
        <f>COUNTIF(#REF!,$A7)</f>
        <v>#REF!</v>
      </c>
      <c r="P7" s="24" t="e">
        <f>COUNTIF(#REF!,$A7)</f>
        <v>#REF!</v>
      </c>
      <c r="Q7" s="24" t="e">
        <f>COUNTIF(#REF!,$A7)</f>
        <v>#REF!</v>
      </c>
      <c r="R7" s="24" t="e">
        <f>COUNTIF(#REF!,$A7)</f>
        <v>#REF!</v>
      </c>
      <c r="S7" s="24" t="e">
        <f>COUNTIF(#REF!,$A7)</f>
        <v>#REF!</v>
      </c>
      <c r="T7" s="24" t="e">
        <f>COUNTIF(#REF!,$A7)</f>
        <v>#REF!</v>
      </c>
      <c r="U7" s="24" t="e">
        <f>COUNTIF(#REF!,$A7)</f>
        <v>#REF!</v>
      </c>
      <c r="V7" s="24" t="e">
        <f>COUNTIF(#REF!,$A7)</f>
        <v>#REF!</v>
      </c>
      <c r="W7" s="31" t="e">
        <f t="shared" si="0"/>
        <v>#REF!</v>
      </c>
    </row>
    <row r="8" spans="1:25" ht="23.25" customHeight="1" x14ac:dyDescent="0.2">
      <c r="A8" s="2" t="s">
        <v>38</v>
      </c>
      <c r="B8" s="33"/>
      <c r="C8" s="24" t="e">
        <f>COUNTIF(#REF!,$A8)</f>
        <v>#REF!</v>
      </c>
      <c r="D8" s="24" t="e">
        <f>COUNTIF(#REF!,$A8)</f>
        <v>#REF!</v>
      </c>
      <c r="E8" s="24" t="e">
        <f>COUNTIF(#REF!,$A8)</f>
        <v>#REF!</v>
      </c>
      <c r="F8" s="24" t="e">
        <f>COUNTIF(#REF!,$A8)</f>
        <v>#REF!</v>
      </c>
      <c r="G8" s="24" t="e">
        <f>COUNTIF(#REF!,$A8)</f>
        <v>#REF!</v>
      </c>
      <c r="H8" s="24" t="e">
        <f>COUNTIF(#REF!,$A8)</f>
        <v>#REF!</v>
      </c>
      <c r="I8" s="24" t="e">
        <f>COUNTIF(#REF!,$A8)</f>
        <v>#REF!</v>
      </c>
      <c r="J8" s="24" t="e">
        <f>COUNTIF(#REF!,$A8)</f>
        <v>#REF!</v>
      </c>
      <c r="K8" s="24" t="e">
        <f>COUNTIF(#REF!,$A8)</f>
        <v>#REF!</v>
      </c>
      <c r="L8" s="24" t="e">
        <f>COUNTIF(#REF!,$A8)</f>
        <v>#REF!</v>
      </c>
      <c r="M8" s="24" t="e">
        <f>COUNTIF(#REF!,$A8)</f>
        <v>#REF!</v>
      </c>
      <c r="N8" s="24" t="e">
        <f>COUNTIF(#REF!,$A8)</f>
        <v>#REF!</v>
      </c>
      <c r="O8" s="24" t="e">
        <f>COUNTIF(#REF!,$A8)</f>
        <v>#REF!</v>
      </c>
      <c r="P8" s="24" t="e">
        <f>COUNTIF(#REF!,$A8)</f>
        <v>#REF!</v>
      </c>
      <c r="Q8" s="24" t="e">
        <f>COUNTIF(#REF!,$A8)</f>
        <v>#REF!</v>
      </c>
      <c r="R8" s="24" t="e">
        <f>COUNTIF(#REF!,$A8)</f>
        <v>#REF!</v>
      </c>
      <c r="S8" s="24" t="e">
        <f>COUNTIF(#REF!,$A8)</f>
        <v>#REF!</v>
      </c>
      <c r="T8" s="24" t="e">
        <f>COUNTIF(#REF!,$A8)</f>
        <v>#REF!</v>
      </c>
      <c r="U8" s="24" t="e">
        <f>COUNTIF(#REF!,$A8)</f>
        <v>#REF!</v>
      </c>
      <c r="V8" s="24" t="e">
        <f>COUNTIF(#REF!,$A8)</f>
        <v>#REF!</v>
      </c>
      <c r="W8" s="31" t="e">
        <f t="shared" si="0"/>
        <v>#REF!</v>
      </c>
    </row>
    <row r="9" spans="1:25" ht="23.25" hidden="1" customHeight="1" x14ac:dyDescent="0.2">
      <c r="A9" s="2" t="s">
        <v>42</v>
      </c>
      <c r="B9" s="33"/>
      <c r="C9" s="24" t="e">
        <f>COUNTIF(#REF!,$A9)</f>
        <v>#REF!</v>
      </c>
      <c r="D9" s="24" t="e">
        <f>COUNTIF(#REF!,$A9)</f>
        <v>#REF!</v>
      </c>
      <c r="E9" s="24" t="e">
        <f>COUNTIF(#REF!,$A9)</f>
        <v>#REF!</v>
      </c>
      <c r="F9" s="24" t="e">
        <f>COUNTIF(#REF!,$A9)</f>
        <v>#REF!</v>
      </c>
      <c r="G9" s="24" t="e">
        <f>COUNTIF(#REF!,$A9)</f>
        <v>#REF!</v>
      </c>
      <c r="H9" s="24" t="e">
        <f>COUNTIF(#REF!,$A9)</f>
        <v>#REF!</v>
      </c>
      <c r="I9" s="24" t="e">
        <f>COUNTIF(#REF!,$A9)</f>
        <v>#REF!</v>
      </c>
      <c r="J9" s="24" t="e">
        <f>COUNTIF(#REF!,$A9)</f>
        <v>#REF!</v>
      </c>
      <c r="K9" s="24" t="e">
        <f>COUNTIF(#REF!,$A9)</f>
        <v>#REF!</v>
      </c>
      <c r="L9" s="24" t="e">
        <f>COUNTIF(#REF!,$A9)</f>
        <v>#REF!</v>
      </c>
      <c r="M9" s="24" t="e">
        <f>COUNTIF(#REF!,$A9)</f>
        <v>#REF!</v>
      </c>
      <c r="N9" s="24" t="e">
        <f>COUNTIF(#REF!,$A9)</f>
        <v>#REF!</v>
      </c>
      <c r="O9" s="24" t="e">
        <f>COUNTIF(#REF!,$A9)</f>
        <v>#REF!</v>
      </c>
      <c r="P9" s="24" t="e">
        <f>COUNTIF(#REF!,$A9)</f>
        <v>#REF!</v>
      </c>
      <c r="Q9" s="24" t="e">
        <f>COUNTIF(#REF!,$A9)</f>
        <v>#REF!</v>
      </c>
      <c r="R9" s="24" t="e">
        <f>COUNTIF(#REF!,$A9)</f>
        <v>#REF!</v>
      </c>
      <c r="S9" s="24" t="e">
        <f>COUNTIF(#REF!,$A9)</f>
        <v>#REF!</v>
      </c>
      <c r="T9" s="24" t="e">
        <f>COUNTIF(#REF!,$A9)</f>
        <v>#REF!</v>
      </c>
      <c r="U9" s="24" t="e">
        <f>COUNTIF(#REF!,$A9)</f>
        <v>#REF!</v>
      </c>
      <c r="V9" s="24" t="e">
        <f>COUNTIF(#REF!,$A9)</f>
        <v>#REF!</v>
      </c>
      <c r="W9" s="31" t="e">
        <f t="shared" si="0"/>
        <v>#REF!</v>
      </c>
    </row>
    <row r="10" spans="1:25" ht="23.25" hidden="1" customHeight="1" x14ac:dyDescent="0.2">
      <c r="A10" s="2" t="s">
        <v>43</v>
      </c>
      <c r="B10" s="33"/>
      <c r="C10" s="24" t="e">
        <f>COUNTIF(#REF!,$A10)</f>
        <v>#REF!</v>
      </c>
      <c r="D10" s="24" t="e">
        <f>COUNTIF(#REF!,$A10)</f>
        <v>#REF!</v>
      </c>
      <c r="E10" s="24" t="e">
        <f>COUNTIF(#REF!,$A10)</f>
        <v>#REF!</v>
      </c>
      <c r="F10" s="24" t="e">
        <f>COUNTIF(#REF!,$A10)</f>
        <v>#REF!</v>
      </c>
      <c r="G10" s="24" t="e">
        <f>COUNTIF(#REF!,$A10)</f>
        <v>#REF!</v>
      </c>
      <c r="H10" s="24" t="e">
        <f>COUNTIF(#REF!,$A10)</f>
        <v>#REF!</v>
      </c>
      <c r="I10" s="24" t="e">
        <f>COUNTIF(#REF!,$A10)</f>
        <v>#REF!</v>
      </c>
      <c r="J10" s="24" t="e">
        <f>COUNTIF(#REF!,$A10)</f>
        <v>#REF!</v>
      </c>
      <c r="K10" s="24" t="e">
        <f>COUNTIF(#REF!,$A10)</f>
        <v>#REF!</v>
      </c>
      <c r="L10" s="24" t="e">
        <f>COUNTIF(#REF!,$A10)</f>
        <v>#REF!</v>
      </c>
      <c r="M10" s="24" t="e">
        <f>COUNTIF(#REF!,$A10)</f>
        <v>#REF!</v>
      </c>
      <c r="N10" s="24" t="e">
        <f>COUNTIF(#REF!,$A10)</f>
        <v>#REF!</v>
      </c>
      <c r="O10" s="24" t="e">
        <f>COUNTIF(#REF!,$A10)</f>
        <v>#REF!</v>
      </c>
      <c r="P10" s="24" t="e">
        <f>COUNTIF(#REF!,$A10)</f>
        <v>#REF!</v>
      </c>
      <c r="Q10" s="24" t="e">
        <f>COUNTIF(#REF!,$A10)</f>
        <v>#REF!</v>
      </c>
      <c r="R10" s="24" t="e">
        <f>COUNTIF(#REF!,$A10)</f>
        <v>#REF!</v>
      </c>
      <c r="S10" s="24" t="e">
        <f>COUNTIF(#REF!,$A10)</f>
        <v>#REF!</v>
      </c>
      <c r="T10" s="24" t="e">
        <f>COUNTIF(#REF!,$A10)</f>
        <v>#REF!</v>
      </c>
      <c r="U10" s="24" t="e">
        <f>COUNTIF(#REF!,$A10)</f>
        <v>#REF!</v>
      </c>
      <c r="V10" s="24" t="e">
        <f>COUNTIF(#REF!,$A10)</f>
        <v>#REF!</v>
      </c>
      <c r="W10" s="31" t="e">
        <f t="shared" si="0"/>
        <v>#REF!</v>
      </c>
    </row>
    <row r="11" spans="1:25" ht="23.25" hidden="1" customHeight="1" x14ac:dyDescent="0.2">
      <c r="A11" s="2" t="s">
        <v>44</v>
      </c>
      <c r="B11" s="33"/>
      <c r="C11" s="24" t="e">
        <f>COUNTIF(#REF!,$A11)</f>
        <v>#REF!</v>
      </c>
      <c r="D11" s="24" t="e">
        <f>COUNTIF(#REF!,$A11)</f>
        <v>#REF!</v>
      </c>
      <c r="E11" s="24" t="e">
        <f>COUNTIF(#REF!,$A11)</f>
        <v>#REF!</v>
      </c>
      <c r="F11" s="24" t="e">
        <f>COUNTIF(#REF!,$A11)</f>
        <v>#REF!</v>
      </c>
      <c r="G11" s="24" t="e">
        <f>COUNTIF(#REF!,$A11)</f>
        <v>#REF!</v>
      </c>
      <c r="H11" s="24" t="e">
        <f>COUNTIF(#REF!,$A11)</f>
        <v>#REF!</v>
      </c>
      <c r="I11" s="24" t="e">
        <f>COUNTIF(#REF!,$A11)</f>
        <v>#REF!</v>
      </c>
      <c r="J11" s="24" t="e">
        <f>COUNTIF(#REF!,$A11)</f>
        <v>#REF!</v>
      </c>
      <c r="K11" s="24" t="e">
        <f>COUNTIF(#REF!,$A11)</f>
        <v>#REF!</v>
      </c>
      <c r="L11" s="24" t="e">
        <f>COUNTIF(#REF!,$A11)</f>
        <v>#REF!</v>
      </c>
      <c r="M11" s="24" t="e">
        <f>COUNTIF(#REF!,$A11)</f>
        <v>#REF!</v>
      </c>
      <c r="N11" s="24" t="e">
        <f>COUNTIF(#REF!,$A11)</f>
        <v>#REF!</v>
      </c>
      <c r="O11" s="24" t="e">
        <f>COUNTIF(#REF!,$A11)</f>
        <v>#REF!</v>
      </c>
      <c r="P11" s="24" t="e">
        <f>COUNTIF(#REF!,$A11)</f>
        <v>#REF!</v>
      </c>
      <c r="Q11" s="24" t="e">
        <f>COUNTIF(#REF!,$A11)</f>
        <v>#REF!</v>
      </c>
      <c r="R11" s="24" t="e">
        <f>COUNTIF(#REF!,$A11)</f>
        <v>#REF!</v>
      </c>
      <c r="S11" s="24" t="e">
        <f>COUNTIF(#REF!,$A11)</f>
        <v>#REF!</v>
      </c>
      <c r="T11" s="24" t="e">
        <f>COUNTIF(#REF!,$A11)</f>
        <v>#REF!</v>
      </c>
      <c r="U11" s="24" t="e">
        <f>COUNTIF(#REF!,$A11)</f>
        <v>#REF!</v>
      </c>
      <c r="V11" s="24" t="e">
        <f>COUNTIF(#REF!,$A11)</f>
        <v>#REF!</v>
      </c>
      <c r="W11" s="31" t="e">
        <f t="shared" si="0"/>
        <v>#REF!</v>
      </c>
    </row>
    <row r="12" spans="1:25" ht="25.5" x14ac:dyDescent="0.2">
      <c r="A12" s="2" t="s">
        <v>46</v>
      </c>
      <c r="B12" s="33"/>
      <c r="C12" s="30" t="e">
        <f>COUNTIF(#REF!,$A12)</f>
        <v>#REF!</v>
      </c>
      <c r="D12" s="30" t="e">
        <f t="shared" ref="D12:V12" si="1">SUM(D5:D11)</f>
        <v>#REF!</v>
      </c>
      <c r="E12" s="30" t="e">
        <f t="shared" si="1"/>
        <v>#REF!</v>
      </c>
      <c r="F12" s="30" t="e">
        <f t="shared" si="1"/>
        <v>#REF!</v>
      </c>
      <c r="G12" s="30" t="e">
        <f t="shared" si="1"/>
        <v>#REF!</v>
      </c>
      <c r="H12" s="30" t="e">
        <f t="shared" si="1"/>
        <v>#REF!</v>
      </c>
      <c r="I12" s="30" t="e">
        <f t="shared" si="1"/>
        <v>#REF!</v>
      </c>
      <c r="J12" s="30" t="e">
        <f t="shared" si="1"/>
        <v>#REF!</v>
      </c>
      <c r="K12" s="30" t="e">
        <f t="shared" si="1"/>
        <v>#REF!</v>
      </c>
      <c r="L12" s="30" t="e">
        <f t="shared" si="1"/>
        <v>#REF!</v>
      </c>
      <c r="M12" s="30" t="e">
        <f t="shared" si="1"/>
        <v>#REF!</v>
      </c>
      <c r="N12" s="30" t="e">
        <f t="shared" si="1"/>
        <v>#REF!</v>
      </c>
      <c r="O12" s="30" t="e">
        <f t="shared" si="1"/>
        <v>#REF!</v>
      </c>
      <c r="P12" s="30" t="e">
        <f t="shared" si="1"/>
        <v>#REF!</v>
      </c>
      <c r="Q12" s="30" t="e">
        <f t="shared" si="1"/>
        <v>#REF!</v>
      </c>
      <c r="R12" s="30" t="e">
        <f t="shared" si="1"/>
        <v>#REF!</v>
      </c>
      <c r="S12" s="30" t="e">
        <f t="shared" si="1"/>
        <v>#REF!</v>
      </c>
      <c r="T12" s="30" t="e">
        <f t="shared" si="1"/>
        <v>#REF!</v>
      </c>
      <c r="U12" s="30" t="e">
        <f t="shared" si="1"/>
        <v>#REF!</v>
      </c>
      <c r="V12" s="30" t="e">
        <f t="shared" si="1"/>
        <v>#REF!</v>
      </c>
    </row>
  </sheetData>
  <phoneticPr fontId="0" type="noConversion"/>
  <conditionalFormatting sqref="C12">
    <cfRule type="cellIs" dxfId="2" priority="1" stopIfTrue="1" operator="equal">
      <formula>"R"</formula>
    </cfRule>
    <cfRule type="cellIs" dxfId="1" priority="2" stopIfTrue="1" operator="equal">
      <formula>"A"</formula>
    </cfRule>
    <cfRule type="cellIs" dxfId="0" priority="3" stopIfTrue="1" operator="equal">
      <formula>"I"</formula>
    </cfRule>
  </conditionalFormatting>
  <printOptions horizontalCentered="1" verticalCentered="1"/>
  <pageMargins left="0.11811023622047245" right="0.11811023622047245" top="0.23622047244094491" bottom="0.31496062992125984" header="0.23622047244094491" footer="0.11811023622047245"/>
  <headerFooter>
    <oddFooter>&amp;L&amp;8&amp;D&amp;C&amp;8&amp;P of &amp;N &amp;A&amp;R&amp;8&amp;F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80" zoomScaleNormal="80" workbookViewId="0">
      <selection sqref="A1:XFD1048576"/>
    </sheetView>
  </sheetViews>
  <sheetFormatPr defaultRowHeight="12.75" x14ac:dyDescent="0.2"/>
  <cols>
    <col min="2" max="2" width="45.140625" customWidth="1"/>
    <col min="3" max="4" width="9" customWidth="1"/>
  </cols>
  <sheetData>
    <row r="1" spans="1:18" ht="18" x14ac:dyDescent="0.25">
      <c r="B1" s="81" t="s">
        <v>123</v>
      </c>
    </row>
    <row r="3" spans="1:18" x14ac:dyDescent="0.2">
      <c r="B3" s="83" t="s">
        <v>112</v>
      </c>
      <c r="C3" s="75"/>
      <c r="D3" s="76"/>
      <c r="E3" s="76"/>
      <c r="F3" s="76"/>
      <c r="G3" s="76"/>
      <c r="H3" s="76"/>
      <c r="I3" s="76"/>
      <c r="J3" s="76"/>
      <c r="K3" s="76"/>
      <c r="L3" s="76"/>
    </row>
    <row r="4" spans="1:18" ht="13.5" thickBot="1" x14ac:dyDescent="0.25">
      <c r="B4" s="75"/>
      <c r="C4" s="75"/>
      <c r="D4" s="76"/>
      <c r="E4" s="76"/>
      <c r="F4" s="76"/>
      <c r="G4" s="76"/>
      <c r="H4" s="76"/>
      <c r="I4" s="76"/>
      <c r="J4" s="76"/>
      <c r="K4" s="76"/>
      <c r="L4" s="76"/>
    </row>
    <row r="5" spans="1:18" s="84" customFormat="1" ht="18.75" customHeight="1" thickBot="1" x14ac:dyDescent="0.3">
      <c r="A5" s="109" t="s">
        <v>132</v>
      </c>
      <c r="B5" s="88" t="s">
        <v>113</v>
      </c>
      <c r="C5" s="166" t="s">
        <v>114</v>
      </c>
      <c r="D5" s="167"/>
      <c r="E5" s="167"/>
      <c r="F5" s="168"/>
      <c r="G5" s="166" t="s">
        <v>115</v>
      </c>
      <c r="H5" s="167"/>
      <c r="I5" s="167"/>
      <c r="J5" s="168"/>
      <c r="K5" s="166" t="s">
        <v>116</v>
      </c>
      <c r="L5" s="167"/>
      <c r="M5" s="167"/>
      <c r="N5" s="168"/>
      <c r="O5" s="166" t="s">
        <v>117</v>
      </c>
      <c r="P5" s="167"/>
      <c r="Q5" s="167"/>
      <c r="R5" s="168"/>
    </row>
    <row r="6" spans="1:18" ht="15" x14ac:dyDescent="0.2">
      <c r="A6" s="96"/>
      <c r="B6" s="105"/>
      <c r="C6" s="97"/>
      <c r="D6" s="91"/>
      <c r="E6" s="91"/>
      <c r="F6" s="91"/>
      <c r="G6" s="91"/>
      <c r="H6" s="91"/>
      <c r="I6" s="92" t="s">
        <v>122</v>
      </c>
      <c r="J6" s="91"/>
      <c r="K6" s="91"/>
      <c r="L6" s="93"/>
      <c r="M6" s="92" t="s">
        <v>122</v>
      </c>
      <c r="N6" s="91"/>
      <c r="O6" s="91"/>
      <c r="P6" s="93"/>
      <c r="Q6" s="92" t="s">
        <v>122</v>
      </c>
      <c r="R6" s="91"/>
    </row>
    <row r="7" spans="1:18" ht="15" x14ac:dyDescent="0.2">
      <c r="A7" s="96"/>
      <c r="B7" s="106"/>
      <c r="C7" s="98"/>
      <c r="D7" s="78"/>
      <c r="E7" s="78"/>
      <c r="F7" s="78"/>
      <c r="G7" s="78"/>
      <c r="H7" s="78"/>
      <c r="I7" s="79" t="s">
        <v>122</v>
      </c>
      <c r="J7" s="78"/>
      <c r="K7" s="78"/>
      <c r="L7" s="80"/>
      <c r="M7" s="79" t="s">
        <v>122</v>
      </c>
      <c r="N7" s="78"/>
      <c r="O7" s="78"/>
      <c r="P7" s="80"/>
      <c r="Q7" s="79" t="s">
        <v>122</v>
      </c>
      <c r="R7" s="78"/>
    </row>
    <row r="8" spans="1:18" ht="15" x14ac:dyDescent="0.2">
      <c r="A8" s="96"/>
      <c r="B8" s="106"/>
      <c r="C8" s="98"/>
      <c r="D8" s="78"/>
      <c r="E8" s="78"/>
      <c r="F8" s="78"/>
      <c r="G8" s="78"/>
      <c r="H8" s="78"/>
      <c r="I8" s="79"/>
      <c r="J8" s="78"/>
      <c r="K8" s="78"/>
      <c r="L8" s="80"/>
      <c r="M8" s="79"/>
      <c r="N8" s="78"/>
      <c r="O8" s="78"/>
      <c r="P8" s="80"/>
      <c r="Q8" s="79"/>
      <c r="R8" s="78"/>
    </row>
    <row r="9" spans="1:18" ht="15" x14ac:dyDescent="0.2">
      <c r="A9" s="96"/>
      <c r="B9" s="107"/>
      <c r="C9" s="98"/>
      <c r="D9" s="78"/>
      <c r="E9" s="78"/>
      <c r="F9" s="78"/>
      <c r="G9" s="78"/>
      <c r="H9" s="78"/>
      <c r="I9" s="79" t="s">
        <v>122</v>
      </c>
      <c r="J9" s="78"/>
      <c r="K9" s="78"/>
      <c r="L9" s="80"/>
      <c r="M9" s="79" t="s">
        <v>122</v>
      </c>
      <c r="N9" s="78"/>
      <c r="O9" s="78"/>
      <c r="P9" s="80"/>
      <c r="Q9" s="79" t="s">
        <v>122</v>
      </c>
      <c r="R9" s="78"/>
    </row>
    <row r="10" spans="1:18" ht="15" x14ac:dyDescent="0.2">
      <c r="A10" s="96"/>
      <c r="B10" s="107"/>
      <c r="C10" s="98"/>
      <c r="D10" s="78"/>
      <c r="E10" s="78"/>
      <c r="F10" s="78"/>
      <c r="G10" s="78"/>
      <c r="H10" s="78"/>
      <c r="I10" s="79" t="s">
        <v>122</v>
      </c>
      <c r="J10" s="78"/>
      <c r="K10" s="78"/>
      <c r="L10" s="80"/>
      <c r="M10" s="79" t="s">
        <v>122</v>
      </c>
      <c r="N10" s="78"/>
      <c r="O10" s="78"/>
      <c r="P10" s="80"/>
      <c r="Q10" s="79" t="s">
        <v>122</v>
      </c>
      <c r="R10" s="78"/>
    </row>
    <row r="11" spans="1:18" ht="15" x14ac:dyDescent="0.2">
      <c r="A11" s="96"/>
      <c r="B11" s="107"/>
      <c r="C11" s="98"/>
      <c r="D11" s="78"/>
      <c r="E11" s="78"/>
      <c r="F11" s="78"/>
      <c r="G11" s="78"/>
      <c r="H11" s="78"/>
      <c r="I11" s="79" t="s">
        <v>122</v>
      </c>
      <c r="J11" s="78"/>
      <c r="K11" s="78"/>
      <c r="L11" s="80"/>
      <c r="M11" s="79" t="s">
        <v>122</v>
      </c>
      <c r="N11" s="78"/>
      <c r="O11" s="78"/>
      <c r="P11" s="80"/>
      <c r="Q11" s="79" t="s">
        <v>122</v>
      </c>
      <c r="R11" s="78"/>
    </row>
    <row r="12" spans="1:18" ht="15" x14ac:dyDescent="0.2">
      <c r="A12" s="96"/>
      <c r="B12" s="107"/>
      <c r="C12" s="98"/>
      <c r="D12" s="78"/>
      <c r="E12" s="78"/>
      <c r="F12" s="78"/>
      <c r="G12" s="78"/>
      <c r="H12" s="78"/>
      <c r="I12" s="79" t="s">
        <v>122</v>
      </c>
      <c r="J12" s="78"/>
      <c r="K12" s="78"/>
      <c r="L12" s="80"/>
      <c r="M12" s="79" t="s">
        <v>122</v>
      </c>
      <c r="N12" s="78"/>
      <c r="O12" s="78"/>
      <c r="P12" s="80"/>
      <c r="Q12" s="79" t="s">
        <v>122</v>
      </c>
      <c r="R12" s="78"/>
    </row>
    <row r="13" spans="1:18" ht="15.75" thickBot="1" x14ac:dyDescent="0.25">
      <c r="A13" s="96"/>
      <c r="B13" s="108"/>
      <c r="C13" s="99"/>
      <c r="D13" s="85"/>
      <c r="E13" s="85"/>
      <c r="F13" s="85"/>
      <c r="G13" s="85"/>
      <c r="H13" s="85"/>
      <c r="I13" s="86" t="s">
        <v>122</v>
      </c>
      <c r="J13" s="85"/>
      <c r="K13" s="85"/>
      <c r="L13" s="87"/>
      <c r="M13" s="86" t="s">
        <v>122</v>
      </c>
      <c r="N13" s="85"/>
      <c r="O13" s="85"/>
      <c r="P13" s="87"/>
      <c r="Q13" s="86" t="s">
        <v>122</v>
      </c>
      <c r="R13" s="85"/>
    </row>
    <row r="14" spans="1:18" ht="13.5" thickBot="1" x14ac:dyDescent="0.25"/>
    <row r="15" spans="1:18" s="84" customFormat="1" ht="18.75" thickBot="1" x14ac:dyDescent="0.3">
      <c r="B15" s="88" t="s">
        <v>113</v>
      </c>
      <c r="C15" s="89"/>
      <c r="D15" s="90"/>
      <c r="E15" s="90" t="s">
        <v>118</v>
      </c>
      <c r="F15" s="90"/>
      <c r="G15" s="90"/>
      <c r="H15" s="90"/>
      <c r="I15" s="90" t="s">
        <v>118</v>
      </c>
      <c r="J15" s="90"/>
      <c r="K15" s="90"/>
      <c r="L15" s="90"/>
      <c r="M15" s="90" t="s">
        <v>119</v>
      </c>
      <c r="N15" s="90"/>
      <c r="O15" s="90"/>
      <c r="P15" s="90"/>
      <c r="Q15" s="90" t="s">
        <v>125</v>
      </c>
      <c r="R15" s="90"/>
    </row>
    <row r="16" spans="1:18" ht="16.5" thickBot="1" x14ac:dyDescent="0.3">
      <c r="B16" s="104" t="s">
        <v>121</v>
      </c>
      <c r="C16" s="94" t="s">
        <v>126</v>
      </c>
      <c r="D16" s="95">
        <v>19</v>
      </c>
      <c r="E16" s="95">
        <v>20</v>
      </c>
      <c r="F16" s="95">
        <v>21</v>
      </c>
      <c r="G16" s="95">
        <v>22</v>
      </c>
      <c r="H16" s="95">
        <v>23</v>
      </c>
      <c r="I16" s="95">
        <v>24</v>
      </c>
      <c r="J16" s="95">
        <v>25</v>
      </c>
      <c r="K16" s="95">
        <v>26</v>
      </c>
      <c r="L16" s="95">
        <v>27</v>
      </c>
      <c r="M16" s="95">
        <v>28</v>
      </c>
      <c r="N16" s="95">
        <v>29</v>
      </c>
      <c r="O16" s="95">
        <v>30</v>
      </c>
      <c r="P16" s="95">
        <v>31</v>
      </c>
      <c r="Q16" s="95">
        <v>32</v>
      </c>
      <c r="R16" s="95">
        <v>33</v>
      </c>
    </row>
    <row r="17" spans="2:18" ht="15" x14ac:dyDescent="0.2">
      <c r="B17" s="100"/>
      <c r="C17" s="97"/>
      <c r="D17" s="91"/>
      <c r="E17" s="91"/>
      <c r="F17" s="91"/>
      <c r="G17" s="91"/>
      <c r="H17" s="91"/>
      <c r="I17" s="92" t="s">
        <v>122</v>
      </c>
      <c r="J17" s="91"/>
      <c r="K17" s="91"/>
      <c r="L17" s="93"/>
      <c r="M17" s="92" t="s">
        <v>122</v>
      </c>
      <c r="N17" s="91"/>
      <c r="O17" s="91"/>
      <c r="P17" s="93"/>
      <c r="Q17" s="92" t="s">
        <v>122</v>
      </c>
      <c r="R17" s="91"/>
    </row>
    <row r="18" spans="2:18" ht="15" x14ac:dyDescent="0.2">
      <c r="B18" s="102"/>
      <c r="C18" s="98"/>
      <c r="D18" s="78"/>
      <c r="E18" s="78"/>
      <c r="F18" s="78"/>
      <c r="G18" s="78"/>
      <c r="H18" s="78"/>
      <c r="I18" s="79" t="s">
        <v>122</v>
      </c>
      <c r="J18" s="78"/>
      <c r="K18" s="78"/>
      <c r="L18" s="80"/>
      <c r="M18" s="79" t="s">
        <v>122</v>
      </c>
      <c r="N18" s="78"/>
      <c r="O18" s="78"/>
      <c r="P18" s="80"/>
      <c r="Q18" s="79" t="s">
        <v>122</v>
      </c>
      <c r="R18" s="78"/>
    </row>
    <row r="19" spans="2:18" ht="15" x14ac:dyDescent="0.2">
      <c r="B19" s="102"/>
      <c r="C19" s="98"/>
      <c r="D19" s="78"/>
      <c r="E19" s="78"/>
      <c r="F19" s="78"/>
      <c r="G19" s="78"/>
      <c r="H19" s="78"/>
      <c r="I19" s="79"/>
      <c r="J19" s="78"/>
      <c r="K19" s="78"/>
      <c r="L19" s="80"/>
      <c r="M19" s="79"/>
      <c r="N19" s="78"/>
      <c r="O19" s="78"/>
      <c r="P19" s="80"/>
      <c r="Q19" s="79"/>
      <c r="R19" s="78"/>
    </row>
    <row r="20" spans="2:18" ht="15" x14ac:dyDescent="0.2">
      <c r="B20" s="101"/>
      <c r="C20" s="98"/>
      <c r="D20" s="78"/>
      <c r="E20" s="78"/>
      <c r="F20" s="78"/>
      <c r="G20" s="78"/>
      <c r="H20" s="78"/>
      <c r="I20" s="79" t="s">
        <v>122</v>
      </c>
      <c r="J20" s="78"/>
      <c r="K20" s="78"/>
      <c r="L20" s="80"/>
      <c r="M20" s="79" t="s">
        <v>122</v>
      </c>
      <c r="N20" s="78"/>
      <c r="O20" s="78"/>
      <c r="P20" s="80"/>
      <c r="Q20" s="79" t="s">
        <v>122</v>
      </c>
      <c r="R20" s="78"/>
    </row>
    <row r="21" spans="2:18" ht="15" x14ac:dyDescent="0.2">
      <c r="B21" s="101"/>
      <c r="C21" s="98"/>
      <c r="D21" s="78"/>
      <c r="E21" s="78"/>
      <c r="F21" s="78"/>
      <c r="G21" s="78"/>
      <c r="H21" s="78"/>
      <c r="I21" s="79" t="s">
        <v>122</v>
      </c>
      <c r="J21" s="78"/>
      <c r="K21" s="78"/>
      <c r="L21" s="80"/>
      <c r="M21" s="79" t="s">
        <v>122</v>
      </c>
      <c r="N21" s="78"/>
      <c r="O21" s="78"/>
      <c r="P21" s="80"/>
      <c r="Q21" s="79" t="s">
        <v>122</v>
      </c>
      <c r="R21" s="78"/>
    </row>
    <row r="22" spans="2:18" ht="15" x14ac:dyDescent="0.2">
      <c r="B22" s="101"/>
      <c r="C22" s="98"/>
      <c r="D22" s="78"/>
      <c r="E22" s="78"/>
      <c r="F22" s="78"/>
      <c r="G22" s="78"/>
      <c r="H22" s="78"/>
      <c r="I22" s="79" t="s">
        <v>122</v>
      </c>
      <c r="J22" s="78"/>
      <c r="K22" s="78"/>
      <c r="L22" s="80"/>
      <c r="M22" s="79" t="s">
        <v>122</v>
      </c>
      <c r="N22" s="78"/>
      <c r="O22" s="78"/>
      <c r="P22" s="80"/>
      <c r="Q22" s="79" t="s">
        <v>122</v>
      </c>
      <c r="R22" s="78"/>
    </row>
    <row r="23" spans="2:18" ht="15" x14ac:dyDescent="0.2">
      <c r="B23" s="101"/>
      <c r="C23" s="98"/>
      <c r="D23" s="78"/>
      <c r="E23" s="78"/>
      <c r="F23" s="78"/>
      <c r="G23" s="78"/>
      <c r="H23" s="78"/>
      <c r="I23" s="79" t="s">
        <v>122</v>
      </c>
      <c r="J23" s="78"/>
      <c r="K23" s="78"/>
      <c r="L23" s="80"/>
      <c r="M23" s="79" t="s">
        <v>122</v>
      </c>
      <c r="N23" s="78"/>
      <c r="O23" s="78"/>
      <c r="P23" s="80"/>
      <c r="Q23" s="79" t="s">
        <v>122</v>
      </c>
      <c r="R23" s="78"/>
    </row>
    <row r="24" spans="2:18" ht="15.75" thickBot="1" x14ac:dyDescent="0.25">
      <c r="B24" s="103"/>
      <c r="C24" s="99"/>
      <c r="D24" s="85"/>
      <c r="E24" s="85"/>
      <c r="F24" s="85"/>
      <c r="G24" s="85"/>
      <c r="H24" s="85"/>
      <c r="I24" s="86" t="s">
        <v>122</v>
      </c>
      <c r="J24" s="85"/>
      <c r="K24" s="85"/>
      <c r="L24" s="87"/>
      <c r="M24" s="86" t="s">
        <v>122</v>
      </c>
      <c r="N24" s="85"/>
      <c r="O24" s="85"/>
      <c r="P24" s="87"/>
      <c r="Q24" s="86" t="s">
        <v>122</v>
      </c>
      <c r="R24" s="85"/>
    </row>
    <row r="25" spans="2:18" ht="13.5" thickBot="1" x14ac:dyDescent="0.25"/>
    <row r="26" spans="2:18" s="84" customFormat="1" ht="18.75" thickBot="1" x14ac:dyDescent="0.3">
      <c r="B26" s="88" t="s">
        <v>113</v>
      </c>
      <c r="C26" s="89"/>
      <c r="D26" s="90"/>
      <c r="E26" s="90" t="s">
        <v>120</v>
      </c>
      <c r="F26" s="90"/>
      <c r="G26" s="90"/>
      <c r="H26" s="90"/>
      <c r="I26" s="90" t="s">
        <v>125</v>
      </c>
      <c r="J26" s="90"/>
      <c r="K26" s="90"/>
      <c r="L26" s="90"/>
      <c r="M26" s="90" t="s">
        <v>127</v>
      </c>
      <c r="N26" s="90"/>
      <c r="O26" s="90"/>
      <c r="P26" s="90"/>
      <c r="Q26" s="90" t="s">
        <v>130</v>
      </c>
      <c r="R26" s="90"/>
    </row>
    <row r="27" spans="2:18" ht="16.5" thickBot="1" x14ac:dyDescent="0.3">
      <c r="B27" s="82" t="s">
        <v>121</v>
      </c>
      <c r="C27" s="94" t="s">
        <v>131</v>
      </c>
      <c r="D27" s="95">
        <v>36</v>
      </c>
      <c r="E27" s="95">
        <v>37</v>
      </c>
      <c r="F27" s="95">
        <v>38</v>
      </c>
      <c r="G27" s="95">
        <v>39</v>
      </c>
      <c r="H27" s="95">
        <v>40</v>
      </c>
      <c r="I27" s="95">
        <v>41</v>
      </c>
      <c r="J27" s="95">
        <v>42</v>
      </c>
      <c r="K27" s="95">
        <v>43</v>
      </c>
      <c r="L27" s="95">
        <v>44</v>
      </c>
      <c r="M27" s="95">
        <v>45</v>
      </c>
      <c r="N27" s="95">
        <v>46</v>
      </c>
      <c r="O27" s="95">
        <v>47</v>
      </c>
      <c r="P27" s="95">
        <v>48</v>
      </c>
      <c r="Q27" s="95">
        <v>49</v>
      </c>
      <c r="R27" s="95">
        <v>50</v>
      </c>
    </row>
    <row r="28" spans="2:18" ht="15" x14ac:dyDescent="0.2">
      <c r="B28" s="100"/>
      <c r="C28" s="97"/>
      <c r="D28" s="91"/>
      <c r="E28" s="91"/>
      <c r="F28" s="91"/>
      <c r="G28" s="91"/>
      <c r="H28" s="91"/>
      <c r="I28" s="92" t="s">
        <v>122</v>
      </c>
      <c r="J28" s="91"/>
      <c r="K28" s="91"/>
      <c r="L28" s="93"/>
      <c r="M28" s="92" t="s">
        <v>122</v>
      </c>
      <c r="N28" s="91"/>
      <c r="O28" s="91"/>
      <c r="P28" s="93"/>
      <c r="Q28" s="92" t="s">
        <v>122</v>
      </c>
      <c r="R28" s="91"/>
    </row>
    <row r="29" spans="2:18" ht="15" x14ac:dyDescent="0.2">
      <c r="B29" s="101"/>
      <c r="C29" s="97"/>
      <c r="D29" s="91"/>
      <c r="E29" s="91"/>
      <c r="F29" s="91"/>
      <c r="G29" s="91"/>
      <c r="H29" s="91"/>
      <c r="I29" s="92"/>
      <c r="J29" s="91"/>
      <c r="K29" s="91"/>
      <c r="L29" s="93"/>
      <c r="M29" s="92"/>
      <c r="N29" s="91"/>
      <c r="O29" s="91"/>
      <c r="P29" s="93"/>
      <c r="Q29" s="92"/>
      <c r="R29" s="91"/>
    </row>
    <row r="30" spans="2:18" ht="15" x14ac:dyDescent="0.2">
      <c r="B30" s="102"/>
      <c r="C30" s="98"/>
      <c r="D30" s="78"/>
      <c r="E30" s="78"/>
      <c r="F30" s="78"/>
      <c r="G30" s="78"/>
      <c r="H30" s="78"/>
      <c r="I30" s="79" t="s">
        <v>122</v>
      </c>
      <c r="J30" s="78"/>
      <c r="K30" s="78"/>
      <c r="L30" s="80"/>
      <c r="M30" s="79" t="s">
        <v>122</v>
      </c>
      <c r="N30" s="78"/>
      <c r="O30" s="78"/>
      <c r="P30" s="80"/>
      <c r="Q30" s="79" t="s">
        <v>122</v>
      </c>
      <c r="R30" s="78"/>
    </row>
    <row r="31" spans="2:18" ht="15" x14ac:dyDescent="0.2">
      <c r="B31" s="101"/>
      <c r="C31" s="98"/>
      <c r="D31" s="78"/>
      <c r="E31" s="78"/>
      <c r="F31" s="78"/>
      <c r="G31" s="78"/>
      <c r="H31" s="78"/>
      <c r="I31" s="79" t="s">
        <v>122</v>
      </c>
      <c r="J31" s="78"/>
      <c r="K31" s="78"/>
      <c r="L31" s="80"/>
      <c r="M31" s="79" t="s">
        <v>122</v>
      </c>
      <c r="N31" s="78"/>
      <c r="O31" s="78"/>
      <c r="P31" s="80"/>
      <c r="Q31" s="79" t="s">
        <v>122</v>
      </c>
      <c r="R31" s="78"/>
    </row>
    <row r="32" spans="2:18" ht="15" x14ac:dyDescent="0.2">
      <c r="B32" s="101"/>
      <c r="C32" s="98"/>
      <c r="D32" s="78"/>
      <c r="E32" s="78"/>
      <c r="F32" s="78"/>
      <c r="G32" s="78"/>
      <c r="H32" s="78"/>
      <c r="I32" s="79" t="s">
        <v>122</v>
      </c>
      <c r="J32" s="78"/>
      <c r="K32" s="78"/>
      <c r="L32" s="80"/>
      <c r="M32" s="79" t="s">
        <v>122</v>
      </c>
      <c r="N32" s="78"/>
      <c r="O32" s="78"/>
      <c r="P32" s="80"/>
      <c r="Q32" s="79" t="s">
        <v>122</v>
      </c>
      <c r="R32" s="78"/>
    </row>
    <row r="33" spans="2:18" ht="15" x14ac:dyDescent="0.2">
      <c r="B33" s="101"/>
      <c r="C33" s="98"/>
      <c r="D33" s="78"/>
      <c r="E33" s="78"/>
      <c r="F33" s="78"/>
      <c r="G33" s="78"/>
      <c r="H33" s="78"/>
      <c r="I33" s="79" t="s">
        <v>122</v>
      </c>
      <c r="J33" s="78"/>
      <c r="K33" s="78"/>
      <c r="L33" s="80"/>
      <c r="M33" s="79" t="s">
        <v>122</v>
      </c>
      <c r="N33" s="78"/>
      <c r="O33" s="78"/>
      <c r="P33" s="80"/>
      <c r="Q33" s="79" t="s">
        <v>122</v>
      </c>
      <c r="R33" s="78"/>
    </row>
    <row r="34" spans="2:18" ht="15" x14ac:dyDescent="0.2">
      <c r="B34" s="101"/>
      <c r="C34" s="98"/>
      <c r="D34" s="78"/>
      <c r="E34" s="78"/>
      <c r="F34" s="78"/>
      <c r="G34" s="78"/>
      <c r="H34" s="78"/>
      <c r="I34" s="79" t="s">
        <v>122</v>
      </c>
      <c r="J34" s="78"/>
      <c r="K34" s="78"/>
      <c r="L34" s="80"/>
      <c r="M34" s="79" t="s">
        <v>122</v>
      </c>
      <c r="N34" s="78"/>
      <c r="O34" s="78"/>
      <c r="P34" s="80"/>
      <c r="Q34" s="79" t="s">
        <v>122</v>
      </c>
      <c r="R34" s="78"/>
    </row>
    <row r="35" spans="2:18" ht="15.75" thickBot="1" x14ac:dyDescent="0.25">
      <c r="B35" s="103"/>
      <c r="C35" s="99"/>
      <c r="D35" s="85"/>
      <c r="E35" s="85"/>
      <c r="F35" s="85"/>
      <c r="G35" s="85"/>
      <c r="H35" s="85"/>
      <c r="I35" s="86" t="s">
        <v>122</v>
      </c>
      <c r="J35" s="85"/>
      <c r="K35" s="85"/>
      <c r="L35" s="87"/>
      <c r="M35" s="86" t="s">
        <v>122</v>
      </c>
      <c r="N35" s="85"/>
      <c r="O35" s="85"/>
      <c r="P35" s="87"/>
      <c r="Q35" s="86" t="s">
        <v>122</v>
      </c>
      <c r="R35" s="85"/>
    </row>
    <row r="36" spans="2:18" ht="13.5" thickBot="1" x14ac:dyDescent="0.25"/>
    <row r="37" spans="2:18" s="84" customFormat="1" ht="18.75" thickBot="1" x14ac:dyDescent="0.3">
      <c r="B37" s="88" t="s">
        <v>113</v>
      </c>
      <c r="C37" s="89"/>
      <c r="D37" s="90"/>
      <c r="E37" s="90" t="s">
        <v>127</v>
      </c>
      <c r="F37" s="90"/>
      <c r="G37" s="90"/>
      <c r="H37" s="90"/>
      <c r="I37" s="90" t="s">
        <v>128</v>
      </c>
      <c r="J37" s="90"/>
      <c r="K37" s="90"/>
      <c r="L37" s="90"/>
      <c r="M37" s="90" t="s">
        <v>129</v>
      </c>
      <c r="N37" s="90"/>
      <c r="O37" s="90"/>
      <c r="P37" s="90"/>
      <c r="Q37" s="90" t="s">
        <v>130</v>
      </c>
      <c r="R37" s="90"/>
    </row>
    <row r="38" spans="2:18" ht="16.5" thickBot="1" x14ac:dyDescent="0.3">
      <c r="B38" s="82" t="s">
        <v>121</v>
      </c>
      <c r="C38" s="94" t="s">
        <v>131</v>
      </c>
      <c r="D38" s="95">
        <v>36</v>
      </c>
      <c r="E38" s="95">
        <v>37</v>
      </c>
      <c r="F38" s="95">
        <v>38</v>
      </c>
      <c r="G38" s="95">
        <v>39</v>
      </c>
      <c r="H38" s="95">
        <v>40</v>
      </c>
      <c r="I38" s="95">
        <v>41</v>
      </c>
      <c r="J38" s="95">
        <v>42</v>
      </c>
      <c r="K38" s="95">
        <v>43</v>
      </c>
      <c r="L38" s="95">
        <v>44</v>
      </c>
      <c r="M38" s="95">
        <v>45</v>
      </c>
      <c r="N38" s="95">
        <v>46</v>
      </c>
      <c r="O38" s="95">
        <v>47</v>
      </c>
      <c r="P38" s="95">
        <v>48</v>
      </c>
      <c r="Q38" s="95">
        <v>49</v>
      </c>
      <c r="R38" s="95">
        <v>50</v>
      </c>
    </row>
    <row r="39" spans="2:18" ht="15" x14ac:dyDescent="0.2">
      <c r="B39" s="100"/>
      <c r="C39" s="97"/>
      <c r="D39" s="91"/>
      <c r="E39" s="91"/>
      <c r="F39" s="91"/>
      <c r="G39" s="91"/>
      <c r="H39" s="91"/>
      <c r="I39" s="92" t="s">
        <v>122</v>
      </c>
      <c r="J39" s="91"/>
      <c r="K39" s="91"/>
      <c r="L39" s="93"/>
      <c r="M39" s="92" t="s">
        <v>122</v>
      </c>
      <c r="N39" s="91"/>
      <c r="O39" s="91"/>
      <c r="P39" s="93"/>
      <c r="Q39" s="92" t="s">
        <v>122</v>
      </c>
      <c r="R39" s="91"/>
    </row>
    <row r="40" spans="2:18" ht="15" x14ac:dyDescent="0.2">
      <c r="B40" s="101"/>
      <c r="C40" s="97"/>
      <c r="D40" s="91"/>
      <c r="E40" s="91"/>
      <c r="F40" s="91"/>
      <c r="G40" s="91"/>
      <c r="H40" s="91"/>
      <c r="I40" s="92"/>
      <c r="J40" s="91"/>
      <c r="K40" s="91"/>
      <c r="L40" s="93"/>
      <c r="M40" s="92"/>
      <c r="N40" s="91"/>
      <c r="O40" s="91"/>
      <c r="P40" s="93"/>
      <c r="Q40" s="92"/>
      <c r="R40" s="91"/>
    </row>
    <row r="41" spans="2:18" ht="15" x14ac:dyDescent="0.2">
      <c r="B41" s="102"/>
      <c r="C41" s="98"/>
      <c r="D41" s="78"/>
      <c r="E41" s="78"/>
      <c r="F41" s="78"/>
      <c r="G41" s="78"/>
      <c r="H41" s="78"/>
      <c r="I41" s="79" t="s">
        <v>122</v>
      </c>
      <c r="J41" s="78"/>
      <c r="K41" s="78"/>
      <c r="L41" s="80"/>
      <c r="M41" s="79" t="s">
        <v>122</v>
      </c>
      <c r="N41" s="78"/>
      <c r="O41" s="78"/>
      <c r="P41" s="80"/>
      <c r="Q41" s="79" t="s">
        <v>122</v>
      </c>
      <c r="R41" s="78"/>
    </row>
    <row r="42" spans="2:18" ht="15" x14ac:dyDescent="0.2">
      <c r="B42" s="101"/>
      <c r="C42" s="98"/>
      <c r="D42" s="78"/>
      <c r="E42" s="78"/>
      <c r="F42" s="78"/>
      <c r="G42" s="78"/>
      <c r="H42" s="78"/>
      <c r="I42" s="79" t="s">
        <v>122</v>
      </c>
      <c r="J42" s="78"/>
      <c r="K42" s="78"/>
      <c r="L42" s="80"/>
      <c r="M42" s="79" t="s">
        <v>122</v>
      </c>
      <c r="N42" s="78"/>
      <c r="O42" s="78"/>
      <c r="P42" s="80"/>
      <c r="Q42" s="79" t="s">
        <v>122</v>
      </c>
      <c r="R42" s="78"/>
    </row>
    <row r="43" spans="2:18" ht="15" x14ac:dyDescent="0.2">
      <c r="B43" s="101"/>
      <c r="C43" s="98"/>
      <c r="D43" s="78"/>
      <c r="E43" s="78"/>
      <c r="F43" s="78"/>
      <c r="G43" s="78"/>
      <c r="H43" s="78"/>
      <c r="I43" s="79" t="s">
        <v>122</v>
      </c>
      <c r="J43" s="78"/>
      <c r="K43" s="78"/>
      <c r="L43" s="80"/>
      <c r="M43" s="79" t="s">
        <v>122</v>
      </c>
      <c r="N43" s="78"/>
      <c r="O43" s="78"/>
      <c r="P43" s="80"/>
      <c r="Q43" s="79" t="s">
        <v>122</v>
      </c>
      <c r="R43" s="78"/>
    </row>
    <row r="44" spans="2:18" ht="15" x14ac:dyDescent="0.2">
      <c r="B44" s="101"/>
      <c r="C44" s="98"/>
      <c r="D44" s="78"/>
      <c r="E44" s="78"/>
      <c r="F44" s="78"/>
      <c r="G44" s="78"/>
      <c r="H44" s="78"/>
      <c r="I44" s="79" t="s">
        <v>122</v>
      </c>
      <c r="J44" s="78"/>
      <c r="K44" s="78"/>
      <c r="L44" s="80"/>
      <c r="M44" s="79" t="s">
        <v>122</v>
      </c>
      <c r="N44" s="78"/>
      <c r="O44" s="78"/>
      <c r="P44" s="80"/>
      <c r="Q44" s="79" t="s">
        <v>122</v>
      </c>
      <c r="R44" s="78"/>
    </row>
    <row r="45" spans="2:18" ht="15" x14ac:dyDescent="0.2">
      <c r="B45" s="101"/>
      <c r="C45" s="98"/>
      <c r="D45" s="78"/>
      <c r="E45" s="78"/>
      <c r="F45" s="78"/>
      <c r="G45" s="78"/>
      <c r="H45" s="78"/>
      <c r="I45" s="79" t="s">
        <v>122</v>
      </c>
      <c r="J45" s="78"/>
      <c r="K45" s="78"/>
      <c r="L45" s="80"/>
      <c r="M45" s="79" t="s">
        <v>122</v>
      </c>
      <c r="N45" s="78"/>
      <c r="O45" s="78"/>
      <c r="P45" s="80"/>
      <c r="Q45" s="79" t="s">
        <v>122</v>
      </c>
      <c r="R45" s="78"/>
    </row>
    <row r="46" spans="2:18" ht="15.75" thickBot="1" x14ac:dyDescent="0.25">
      <c r="B46" s="103"/>
      <c r="C46" s="99"/>
      <c r="D46" s="85"/>
      <c r="E46" s="85"/>
      <c r="F46" s="85"/>
      <c r="G46" s="85"/>
      <c r="H46" s="85"/>
      <c r="I46" s="86" t="s">
        <v>122</v>
      </c>
      <c r="J46" s="85"/>
      <c r="K46" s="85"/>
      <c r="L46" s="87"/>
      <c r="M46" s="86" t="s">
        <v>122</v>
      </c>
      <c r="N46" s="85"/>
      <c r="O46" s="85"/>
      <c r="P46" s="87"/>
      <c r="Q46" s="86" t="s">
        <v>122</v>
      </c>
      <c r="R46" s="85"/>
    </row>
  </sheetData>
  <mergeCells count="4">
    <mergeCell ref="C5:F5"/>
    <mergeCell ref="G5:J5"/>
    <mergeCell ref="K5:N5"/>
    <mergeCell ref="O5:R5"/>
  </mergeCells>
  <pageMargins left="0.7" right="0.7" top="0.75" bottom="0.75" header="0.3" footer="0.3"/>
  <pageSetup paperSize="9" orientation="portrait" verticalDpi="0" r:id="rId1"/>
  <ignoredErrors>
    <ignoredError sqref="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Aktiviteter 2014</vt:lpstr>
      <vt:lpstr>Årshjul</vt:lpstr>
      <vt:lpstr>RACI GM</vt:lpstr>
      <vt:lpstr>Overview</vt:lpstr>
      <vt:lpstr>RACI Stats</vt:lpstr>
      <vt:lpstr>Sheet1</vt:lpstr>
      <vt:lpstr>Overview!Print_Area</vt:lpstr>
      <vt:lpstr>'RACI GM'!Print_Area</vt:lpstr>
      <vt:lpstr>'RACI Stats'!Print_Area</vt:lpstr>
      <vt:lpstr>Overview!Print_Titles</vt:lpstr>
      <vt:lpstr>'RACI GM'!Print_Titles</vt:lpstr>
      <vt:lpstr>'RACI Stats'!Print_Titles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Eman, Martin</dc:creator>
  <cp:lastModifiedBy>Eman, Martin</cp:lastModifiedBy>
  <cp:lastPrinted>2012-05-29T05:25:59Z</cp:lastPrinted>
  <dcterms:created xsi:type="dcterms:W3CDTF">2007-04-17T13:00:28Z</dcterms:created>
  <dcterms:modified xsi:type="dcterms:W3CDTF">2014-09-01T12:23:29Z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</Properties>
</file>