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Jeppe\Desktop\"/>
    </mc:Choice>
  </mc:AlternateContent>
  <xr:revisionPtr revIDLastSave="0" documentId="13_ncr:1_{7DDC5B12-E4D0-4CFF-85C3-F24446330961}" xr6:coauthVersionLast="47" xr6:coauthVersionMax="47" xr10:uidLastSave="{00000000-0000-0000-0000-000000000000}"/>
  <bookViews>
    <workbookView xWindow="-120" yWindow="-120" windowWidth="29040" windowHeight="15720" tabRatio="500" xr2:uid="{03617CBB-F657-4177-BE73-3C76E0482EEC}"/>
  </bookViews>
  <sheets>
    <sheet name="Blad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86" i="1" l="1"/>
  <c r="J86" i="1"/>
  <c r="N86" i="1" s="1"/>
  <c r="O85" i="1"/>
  <c r="J85" i="1"/>
  <c r="N85" i="1" s="1"/>
  <c r="O84" i="1"/>
  <c r="J84" i="1"/>
  <c r="N84" i="1" s="1"/>
  <c r="O83" i="1"/>
  <c r="J83" i="1"/>
  <c r="N83" i="1" s="1"/>
  <c r="O82" i="1"/>
  <c r="J82" i="1"/>
  <c r="N82" i="1" s="1"/>
  <c r="O81" i="1"/>
  <c r="J81" i="1"/>
  <c r="N81" i="1" s="1"/>
  <c r="O79" i="1"/>
  <c r="J79" i="1"/>
  <c r="N79" i="1" s="1"/>
  <c r="O78" i="1"/>
  <c r="J78" i="1"/>
  <c r="N78" i="1" s="1"/>
  <c r="O77" i="1"/>
  <c r="J77" i="1"/>
  <c r="N77" i="1" s="1"/>
  <c r="O76" i="1"/>
  <c r="J76" i="1"/>
  <c r="N76" i="1" s="1"/>
  <c r="O75" i="1"/>
  <c r="J75" i="1"/>
  <c r="N75" i="1" s="1"/>
  <c r="O74" i="1"/>
  <c r="J74" i="1"/>
  <c r="N74" i="1" s="1"/>
  <c r="O72" i="1"/>
  <c r="J72" i="1"/>
  <c r="N72" i="1" s="1"/>
  <c r="O71" i="1"/>
  <c r="J71" i="1"/>
  <c r="N71" i="1" s="1"/>
  <c r="O70" i="1"/>
  <c r="J70" i="1"/>
  <c r="N70" i="1" s="1"/>
  <c r="O69" i="1"/>
  <c r="J69" i="1"/>
  <c r="N69" i="1" s="1"/>
  <c r="O68" i="1"/>
  <c r="J68" i="1"/>
  <c r="N68" i="1" s="1"/>
  <c r="O67" i="1"/>
  <c r="J67" i="1"/>
  <c r="N67" i="1" s="1"/>
  <c r="O65" i="1"/>
  <c r="J65" i="1"/>
  <c r="N65" i="1" s="1"/>
  <c r="O64" i="1"/>
  <c r="J64" i="1"/>
  <c r="N64" i="1" s="1"/>
  <c r="O63" i="1"/>
  <c r="J63" i="1"/>
  <c r="N63" i="1" s="1"/>
  <c r="O62" i="1"/>
  <c r="J62" i="1"/>
  <c r="N62" i="1" s="1"/>
  <c r="O61" i="1"/>
  <c r="J61" i="1"/>
  <c r="N61" i="1" s="1"/>
  <c r="O60" i="1"/>
  <c r="J60" i="1"/>
  <c r="N60" i="1" s="1"/>
  <c r="O58" i="1"/>
  <c r="J58" i="1"/>
  <c r="N58" i="1" s="1"/>
  <c r="O57" i="1"/>
  <c r="J57" i="1"/>
  <c r="N57" i="1" s="1"/>
  <c r="O56" i="1"/>
  <c r="J56" i="1"/>
  <c r="N56" i="1" s="1"/>
  <c r="O55" i="1"/>
  <c r="J55" i="1"/>
  <c r="N55" i="1" s="1"/>
  <c r="O54" i="1"/>
  <c r="J54" i="1"/>
  <c r="N54" i="1" s="1"/>
  <c r="O53" i="1"/>
  <c r="J53" i="1"/>
  <c r="N53" i="1" s="1"/>
  <c r="O50" i="1"/>
  <c r="J50" i="1"/>
  <c r="N50" i="1" s="1"/>
  <c r="O49" i="1"/>
  <c r="J49" i="1"/>
  <c r="N49" i="1" s="1"/>
  <c r="O48" i="1"/>
  <c r="J48" i="1"/>
  <c r="N48" i="1" s="1"/>
  <c r="O47" i="1"/>
  <c r="J47" i="1"/>
  <c r="N47" i="1" s="1"/>
  <c r="O46" i="1"/>
  <c r="J46" i="1"/>
  <c r="N46" i="1" s="1"/>
  <c r="O45" i="1"/>
  <c r="J45" i="1"/>
  <c r="N45" i="1" s="1"/>
  <c r="O36" i="1"/>
  <c r="J36" i="1"/>
  <c r="N36" i="1" s="1"/>
  <c r="O35" i="1"/>
  <c r="J35" i="1"/>
  <c r="N35" i="1" s="1"/>
  <c r="O34" i="1"/>
  <c r="J34" i="1"/>
  <c r="N34" i="1" s="1"/>
  <c r="O33" i="1"/>
  <c r="J33" i="1"/>
  <c r="N33" i="1" s="1"/>
  <c r="O32" i="1"/>
  <c r="J32" i="1"/>
  <c r="N32" i="1" s="1"/>
  <c r="O31" i="1"/>
  <c r="J31" i="1"/>
  <c r="N31" i="1" s="1"/>
  <c r="N3" i="1"/>
  <c r="O3" i="1"/>
  <c r="J4" i="1"/>
  <c r="N4" i="1" s="1"/>
  <c r="O4" i="1"/>
  <c r="J5" i="1"/>
  <c r="N5" i="1" s="1"/>
  <c r="O5" i="1"/>
  <c r="J6" i="1"/>
  <c r="N6" i="1" s="1"/>
  <c r="O6" i="1"/>
  <c r="J7" i="1"/>
  <c r="N7" i="1" s="1"/>
  <c r="O7" i="1"/>
  <c r="J8" i="1"/>
  <c r="N8" i="1" s="1"/>
  <c r="O8" i="1"/>
  <c r="J10" i="1"/>
  <c r="N10" i="1" s="1"/>
  <c r="O10" i="1"/>
  <c r="J11" i="1"/>
  <c r="N11" i="1" s="1"/>
  <c r="O11" i="1"/>
  <c r="J12" i="1"/>
  <c r="N12" i="1" s="1"/>
  <c r="O12" i="1"/>
  <c r="J13" i="1"/>
  <c r="N13" i="1" s="1"/>
  <c r="O13" i="1"/>
  <c r="J14" i="1"/>
  <c r="N14" i="1" s="1"/>
  <c r="O14" i="1"/>
  <c r="J15" i="1"/>
  <c r="N15" i="1" s="1"/>
  <c r="O15" i="1"/>
  <c r="J17" i="1"/>
  <c r="N17" i="1" s="1"/>
  <c r="O17" i="1"/>
  <c r="J18" i="1"/>
  <c r="N18" i="1" s="1"/>
  <c r="O18" i="1"/>
  <c r="J19" i="1"/>
  <c r="N19" i="1" s="1"/>
  <c r="O19" i="1"/>
  <c r="J20" i="1"/>
  <c r="N20" i="1" s="1"/>
  <c r="O20" i="1"/>
  <c r="J21" i="1"/>
  <c r="N21" i="1" s="1"/>
  <c r="O21" i="1"/>
  <c r="J22" i="1"/>
  <c r="N22" i="1" s="1"/>
  <c r="O22" i="1"/>
  <c r="J24" i="1"/>
  <c r="N24" i="1" s="1"/>
  <c r="O24" i="1"/>
  <c r="J25" i="1"/>
  <c r="N25" i="1" s="1"/>
  <c r="O25" i="1"/>
  <c r="J26" i="1"/>
  <c r="N26" i="1" s="1"/>
  <c r="O26" i="1"/>
  <c r="J27" i="1"/>
  <c r="N27" i="1" s="1"/>
  <c r="O27" i="1"/>
  <c r="J28" i="1"/>
  <c r="N28" i="1" s="1"/>
  <c r="O28" i="1"/>
  <c r="J29" i="1"/>
  <c r="N29" i="1" s="1"/>
  <c r="O29" i="1"/>
  <c r="J38" i="1"/>
  <c r="N38" i="1" s="1"/>
  <c r="O38" i="1"/>
  <c r="J39" i="1"/>
  <c r="N39" i="1" s="1"/>
  <c r="O39" i="1"/>
  <c r="J40" i="1"/>
  <c r="N40" i="1" s="1"/>
  <c r="O40" i="1"/>
  <c r="J41" i="1"/>
  <c r="N41" i="1" s="1"/>
  <c r="O41" i="1"/>
  <c r="J42" i="1"/>
  <c r="N42" i="1" s="1"/>
  <c r="O42" i="1"/>
  <c r="J43" i="1"/>
  <c r="N43" i="1" s="1"/>
  <c r="O43" i="1"/>
</calcChain>
</file>

<file path=xl/sharedStrings.xml><?xml version="1.0" encoding="utf-8"?>
<sst xmlns="http://schemas.openxmlformats.org/spreadsheetml/2006/main" count="697" uniqueCount="186">
  <si>
    <t>A</t>
  </si>
  <si>
    <t>Datum</t>
  </si>
  <si>
    <t>Tid</t>
  </si>
  <si>
    <t>Match</t>
  </si>
  <si>
    <t>1X2</t>
  </si>
  <si>
    <t>Resultat</t>
  </si>
  <si>
    <t>TV</t>
  </si>
  <si>
    <t>Rätt rad</t>
  </si>
  <si>
    <t>Poäng</t>
  </si>
  <si>
    <t>Max</t>
  </si>
  <si>
    <t>Fyll i alla gula fält!</t>
  </si>
  <si>
    <t>21.00</t>
  </si>
  <si>
    <t>-</t>
  </si>
  <si>
    <t>TV4</t>
  </si>
  <si>
    <t>p</t>
  </si>
  <si>
    <t>/8</t>
  </si>
  <si>
    <t>Lag vidare grupp A</t>
  </si>
  <si>
    <t>De blå fälten är för dina poäng.</t>
  </si>
  <si>
    <t>/5</t>
  </si>
  <si>
    <t>18.00</t>
  </si>
  <si>
    <t>SVT</t>
  </si>
  <si>
    <t>B</t>
  </si>
  <si>
    <t>Lag vidare grupp B</t>
  </si>
  <si>
    <t>Ifyllt formulär skickas till</t>
  </si>
  <si>
    <t>jeppe777@hotmail.com</t>
  </si>
  <si>
    <t>eller lämnas till säljaren av tipset</t>
  </si>
  <si>
    <t>C</t>
  </si>
  <si>
    <t>Lag vidare grupp C</t>
  </si>
  <si>
    <t>1:a pris  65 % av insatsen</t>
  </si>
  <si>
    <t>2:a pris  25 % av insatsen</t>
  </si>
  <si>
    <t>3:a pris  10 % av insatsen</t>
  </si>
  <si>
    <t>D</t>
  </si>
  <si>
    <t>Jumbopris: Insatsen tillbaka</t>
  </si>
  <si>
    <t>Lag vidare grupp D</t>
  </si>
  <si>
    <t>Spelregler gruppspel</t>
  </si>
  <si>
    <t>Vinnare är den som har flest poäng efter</t>
  </si>
  <si>
    <t>E</t>
  </si>
  <si>
    <t xml:space="preserve">avgör flest rätt matchresultat i gruppspelet </t>
  </si>
  <si>
    <t>Lag vidare grupp E</t>
  </si>
  <si>
    <t>(inklusive straffavgörade).</t>
  </si>
  <si>
    <t>Poäng i gruppspelet ges enligt följande:</t>
  </si>
  <si>
    <t>5 poäng för rätt resultat</t>
  </si>
  <si>
    <t>3 poäng för rätt tecken, dvs. 1, X eller 2</t>
  </si>
  <si>
    <t>1 poäng för rätt antal mål för det ena laget</t>
  </si>
  <si>
    <t>F</t>
  </si>
  <si>
    <t>Lag vidare grupp F</t>
  </si>
  <si>
    <t>5 poäng för rätt gruppvinnare</t>
  </si>
  <si>
    <t>5 poäng för rätt grupptvåa</t>
  </si>
  <si>
    <t>3 poäng per rätt lag som går</t>
  </si>
  <si>
    <t xml:space="preserve">     vidare i fel ordning</t>
  </si>
  <si>
    <t>Personliga poäng hittills</t>
  </si>
  <si>
    <t>Lag vidare till kvartsfinal</t>
  </si>
  <si>
    <t>Spelregler slutspel</t>
  </si>
  <si>
    <t>Tippa lagen som går vidare från del-</t>
  </si>
  <si>
    <t>finalerna samt medaljörerna.</t>
  </si>
  <si>
    <t>Poäng i slutspelet ges enligt följande:</t>
  </si>
  <si>
    <t>8 poäng per rätt tippat lag som</t>
  </si>
  <si>
    <t>går vidare från åttondelsfinalerna.</t>
  </si>
  <si>
    <t>Lag vidare till semifinal</t>
  </si>
  <si>
    <t>/12</t>
  </si>
  <si>
    <t>12 poäng per rätt tippat lag som</t>
  </si>
  <si>
    <t>går vidare från kvartsfinalerna.</t>
  </si>
  <si>
    <t>Lag vidare till final</t>
  </si>
  <si>
    <t>/16</t>
  </si>
  <si>
    <t>16 poäng per rätt tippat lag som</t>
  </si>
  <si>
    <t>går vidare från semifinalerna.</t>
  </si>
  <si>
    <t>Silverlag</t>
  </si>
  <si>
    <t>/24</t>
  </si>
  <si>
    <t>24 poäng för rätt tippat silverlag.</t>
  </si>
  <si>
    <t>Resultatet redovisas på www.laget.se/jamjogoif</t>
  </si>
  <si>
    <t>/32</t>
  </si>
  <si>
    <t>blir…………………….st</t>
  </si>
  <si>
    <t>JÄMJÖ GOIFs VM-Tips 2026</t>
  </si>
  <si>
    <t xml:space="preserve">1:a </t>
  </si>
  <si>
    <t>2:a</t>
  </si>
  <si>
    <t xml:space="preserve">2:a </t>
  </si>
  <si>
    <t>Mexiko-Sydafrika</t>
  </si>
  <si>
    <t>Sydkorea-Tjekien</t>
  </si>
  <si>
    <t>USA-Paraguay</t>
  </si>
  <si>
    <t>Qatar-Schweiz</t>
  </si>
  <si>
    <t>Brasilien-Marocko</t>
  </si>
  <si>
    <t>Haiti-Skottland</t>
  </si>
  <si>
    <t>Australien-Turkiet</t>
  </si>
  <si>
    <t xml:space="preserve">Nederländerna–Japan </t>
  </si>
  <si>
    <t>G</t>
  </si>
  <si>
    <t>H</t>
  </si>
  <si>
    <t>I</t>
  </si>
  <si>
    <t>J</t>
  </si>
  <si>
    <t>K</t>
  </si>
  <si>
    <t>L</t>
  </si>
  <si>
    <t xml:space="preserve">Elfenbenskusten–Ecuador </t>
  </si>
  <si>
    <t xml:space="preserve">Sverige–Tunisien </t>
  </si>
  <si>
    <t xml:space="preserve">Spanien–Kap Verde </t>
  </si>
  <si>
    <t xml:space="preserve">Belgien–Egypten </t>
  </si>
  <si>
    <t xml:space="preserve">Saudiarabien–Uruguay </t>
  </si>
  <si>
    <t xml:space="preserve">Iran–Nya Zeeland </t>
  </si>
  <si>
    <t xml:space="preserve">Frankrike–Senegal </t>
  </si>
  <si>
    <t xml:space="preserve">Irak–Norge </t>
  </si>
  <si>
    <t xml:space="preserve">Argentina–Algeriet </t>
  </si>
  <si>
    <t>Tyskland–Curaçao</t>
  </si>
  <si>
    <t xml:space="preserve">Österrike–Jordanien </t>
  </si>
  <si>
    <t xml:space="preserve">Portugal–DR Kongo </t>
  </si>
  <si>
    <t xml:space="preserve">England–Kroatien </t>
  </si>
  <si>
    <t xml:space="preserve">Ghana–Panama </t>
  </si>
  <si>
    <t xml:space="preserve">Uzbekistan–Colombia </t>
  </si>
  <si>
    <t xml:space="preserve">Tjeckien-Sydafrika </t>
  </si>
  <si>
    <t xml:space="preserve">Schweiz–Bosnien och Hercegovina </t>
  </si>
  <si>
    <t xml:space="preserve">Kanada-Bosnien och Hercegovina </t>
  </si>
  <si>
    <t xml:space="preserve">Kanada–Qatar </t>
  </si>
  <si>
    <t xml:space="preserve">Mexiko–Sydkorea </t>
  </si>
  <si>
    <t xml:space="preserve">USA–Australien </t>
  </si>
  <si>
    <t xml:space="preserve">Skottland–Marocko </t>
  </si>
  <si>
    <t xml:space="preserve">Brasilien–Haiti </t>
  </si>
  <si>
    <t xml:space="preserve">Turkiet–Paraguay </t>
  </si>
  <si>
    <t xml:space="preserve">Nederländerna–Sverige </t>
  </si>
  <si>
    <t xml:space="preserve">Tyskland–Elfenbenskusten </t>
  </si>
  <si>
    <t xml:space="preserve">Ecuador–Curaçao </t>
  </si>
  <si>
    <t xml:space="preserve">Tunisien–Japan </t>
  </si>
  <si>
    <t xml:space="preserve">Spanien–Saudiarabien </t>
  </si>
  <si>
    <t xml:space="preserve">Belgien–Iran </t>
  </si>
  <si>
    <t xml:space="preserve">Uruguay–Kap Verde </t>
  </si>
  <si>
    <t xml:space="preserve">Nya Zeeland–Egypten </t>
  </si>
  <si>
    <t xml:space="preserve">Argentina–Österrike </t>
  </si>
  <si>
    <t>Frankrike–Irak</t>
  </si>
  <si>
    <t>Norge–Senegal</t>
  </si>
  <si>
    <t xml:space="preserve">Jordanien–Algeriet </t>
  </si>
  <si>
    <t xml:space="preserve">Portugal–Uzbekistan </t>
  </si>
  <si>
    <t xml:space="preserve">England–Ghana </t>
  </si>
  <si>
    <t xml:space="preserve">Panama–Kroatien </t>
  </si>
  <si>
    <t xml:space="preserve">Colombia–DR Kongo </t>
  </si>
  <si>
    <t xml:space="preserve">Schweiz–Kanada </t>
  </si>
  <si>
    <t xml:space="preserve">Bosnien och Hercegovina–Qatar </t>
  </si>
  <si>
    <t xml:space="preserve">Skottland–Brasilien </t>
  </si>
  <si>
    <t xml:space="preserve">Marocko–Haiti </t>
  </si>
  <si>
    <t xml:space="preserve">Tjeckien–Mexiko </t>
  </si>
  <si>
    <t xml:space="preserve">Sydafrika–Sydkorea </t>
  </si>
  <si>
    <t xml:space="preserve">Curaçao–Elfenbenskusten </t>
  </si>
  <si>
    <t xml:space="preserve">Ecuador–Tyskland </t>
  </si>
  <si>
    <t xml:space="preserve">Japan–Sverige </t>
  </si>
  <si>
    <t xml:space="preserve">Tunisien–Nederländerna </t>
  </si>
  <si>
    <t xml:space="preserve">Turkiet–USA </t>
  </si>
  <si>
    <t xml:space="preserve">Paraguay–Australien </t>
  </si>
  <si>
    <t xml:space="preserve">Norge–Frankrike </t>
  </si>
  <si>
    <t xml:space="preserve">Senegal–Irak </t>
  </si>
  <si>
    <t xml:space="preserve">Kap Verde–Saudiarabien </t>
  </si>
  <si>
    <t xml:space="preserve">Uruguay–Spanien </t>
  </si>
  <si>
    <t xml:space="preserve">Egypten–Iran </t>
  </si>
  <si>
    <t xml:space="preserve">Nya Zeeland–Belgien </t>
  </si>
  <si>
    <t xml:space="preserve">Panama–England </t>
  </si>
  <si>
    <t xml:space="preserve">Kroatien–Ghana </t>
  </si>
  <si>
    <t xml:space="preserve">Colombia–Portugal </t>
  </si>
  <si>
    <t xml:space="preserve">DR Kongo–Uzbekistan </t>
  </si>
  <si>
    <t xml:space="preserve">Algeriet–Österrike </t>
  </si>
  <si>
    <t xml:space="preserve">Jordanien–Argentina </t>
  </si>
  <si>
    <t>Jag tror att antal mål i VM (inkl straffar)</t>
  </si>
  <si>
    <t>Världsmästare</t>
  </si>
  <si>
    <t xml:space="preserve">Namn: </t>
  </si>
  <si>
    <t xml:space="preserve">Adress: </t>
  </si>
  <si>
    <t xml:space="preserve">Ort: </t>
  </si>
  <si>
    <t xml:space="preserve">E-post: </t>
  </si>
  <si>
    <t xml:space="preserve">Telefon: </t>
  </si>
  <si>
    <t xml:space="preserve">därefter totalt antal gjorda mål i VM </t>
  </si>
  <si>
    <t>Lag vidare grupp L</t>
  </si>
  <si>
    <t>Lag vidare grupp K</t>
  </si>
  <si>
    <t>Lag vidare grupp J</t>
  </si>
  <si>
    <t>Lag vidare grupp I</t>
  </si>
  <si>
    <t>Lag vidare grupp H</t>
  </si>
  <si>
    <t>Lag vidare grupp G</t>
  </si>
  <si>
    <t>32 poäng för rätt tippat Väldmästarlag.</t>
  </si>
  <si>
    <t>Bronslag</t>
  </si>
  <si>
    <t>24 poäng för rätt tippat Bronslag.</t>
  </si>
  <si>
    <t>VM-finalen. Om flera har samma poäng</t>
  </si>
  <si>
    <t>/10</t>
  </si>
  <si>
    <t>går vidare från sextondelsfinalerna.</t>
  </si>
  <si>
    <t>10 poäng per rätt tippat lag som</t>
  </si>
  <si>
    <t>senast torsdag 11 juni kl 18.00</t>
  </si>
  <si>
    <t xml:space="preserve">Insats 150 kr/formulär </t>
  </si>
  <si>
    <t>(varav 75 kr till Jämjö GoIF)</t>
  </si>
  <si>
    <t>VÄND BLAD…..</t>
  </si>
  <si>
    <t xml:space="preserve">Lag vidare till åttondelsfinal </t>
  </si>
  <si>
    <t>Personliga poäng totalt</t>
  </si>
  <si>
    <t>Bästa treor</t>
  </si>
  <si>
    <t>5 poäng för rätt bästa treor</t>
  </si>
  <si>
    <t>Gruppettor &amp; grupptvåor</t>
  </si>
  <si>
    <t>Fyll i resultat, vilka två lag som går vidare</t>
  </si>
  <si>
    <t>från varje grupp samt de åtta bästa treorna!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</si>
</sst>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0"/>
      <name val="Arial"/>
      <family val="2"/>
    </font>
    <font>
      <sz val="11"/>
      <color indexed="17"/>
      <name val="Calibri"/>
      <family val="2"/>
    </font>
    <font>
      <b/>
      <sz val="18"/>
      <color indexed="56"/>
      <name val="Cambria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9"/>
      <color indexed="9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b/>
      <i/>
      <sz val="10"/>
      <name val="Times New Roman"/>
      <family val="1"/>
    </font>
    <font>
      <sz val="9"/>
      <color indexed="8"/>
      <name val="Times New Roman"/>
      <family val="1"/>
    </font>
    <font>
      <i/>
      <sz val="9"/>
      <name val="Times New Roman"/>
      <family val="1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b/>
      <sz val="9"/>
      <color indexed="8"/>
      <name val="Times New Roman"/>
      <family val="1"/>
    </font>
    <font>
      <b/>
      <i/>
      <sz val="9"/>
      <name val="Times New Roman"/>
      <family val="1"/>
    </font>
    <font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sz val="9"/>
      <name val="Aptos"/>
      <family val="2"/>
    </font>
    <font>
      <sz val="9"/>
      <color rgb="FF222222"/>
      <name val="Times New Roman"/>
      <family val="1"/>
    </font>
    <font>
      <u/>
      <sz val="10"/>
      <color rgb="FFFF0000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sz val="10"/>
      <name val="Times New Roman"/>
      <family val="1"/>
    </font>
    <font>
      <u/>
      <sz val="10"/>
      <color indexed="12"/>
      <name val="Times New Roman"/>
      <family val="1"/>
    </font>
  </fonts>
  <fills count="17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indexed="42"/>
        <bgColor indexed="27"/>
      </patternFill>
    </fill>
    <fill>
      <patternFill patternType="solid">
        <fgColor indexed="10"/>
        <bgColor indexed="60"/>
      </patternFill>
    </fill>
    <fill>
      <patternFill patternType="solid">
        <fgColor indexed="43"/>
        <bgColor indexed="26"/>
      </patternFill>
    </fill>
    <fill>
      <patternFill patternType="solid">
        <fgColor indexed="27"/>
        <bgColor indexed="41"/>
      </patternFill>
    </fill>
    <fill>
      <patternFill patternType="solid">
        <fgColor indexed="59"/>
        <bgColor indexed="63"/>
      </patternFill>
    </fill>
    <fill>
      <patternFill patternType="solid">
        <fgColor indexed="8"/>
        <bgColor indexed="58"/>
      </patternFill>
    </fill>
    <fill>
      <patternFill patternType="solid">
        <fgColor theme="0"/>
        <bgColor indexed="26"/>
      </patternFill>
    </fill>
    <fill>
      <patternFill patternType="solid">
        <fgColor rgb="FFFFFF99"/>
        <bgColor indexed="64"/>
      </patternFill>
    </fill>
    <fill>
      <patternFill patternType="solid">
        <fgColor rgb="FFCCFFFF"/>
        <bgColor indexed="41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4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31"/>
      </patternFill>
    </fill>
  </fills>
  <borders count="5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</borders>
  <cellStyleXfs count="5">
    <xf numFmtId="0" fontId="0" fillId="0" borderId="0"/>
    <xf numFmtId="0" fontId="1" fillId="4" borderId="0" applyNumberFormat="0" applyBorder="0" applyAlignment="0" applyProtection="0"/>
    <xf numFmtId="0" fontId="11" fillId="0" borderId="0" applyNumberFormat="0" applyFill="0" applyBorder="0" applyAlignment="0" applyProtection="0"/>
    <xf numFmtId="0" fontId="15" fillId="2" borderId="1" applyNumberFormat="0" applyAlignment="0" applyProtection="0"/>
    <xf numFmtId="0" fontId="2" fillId="0" borderId="0" applyNumberFormat="0" applyFill="0" applyBorder="0" applyAlignment="0" applyProtection="0"/>
  </cellStyleXfs>
  <cellXfs count="255">
    <xf numFmtId="0" fontId="0" fillId="0" borderId="0" xfId="0"/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1" fontId="0" fillId="0" borderId="0" xfId="0" applyNumberFormat="1"/>
    <xf numFmtId="0" fontId="0" fillId="0" borderId="0" xfId="0" applyAlignment="1">
      <alignment horizontal="left"/>
    </xf>
    <xf numFmtId="0" fontId="3" fillId="0" borderId="0" xfId="0" applyFont="1"/>
    <xf numFmtId="0" fontId="5" fillId="5" borderId="2" xfId="0" applyFont="1" applyFill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6" fillId="0" borderId="4" xfId="0" applyFont="1" applyBorder="1" applyAlignment="1">
      <alignment horizontal="left"/>
    </xf>
    <xf numFmtId="0" fontId="7" fillId="0" borderId="0" xfId="0" applyFont="1"/>
    <xf numFmtId="0" fontId="7" fillId="0" borderId="0" xfId="0" applyFont="1" applyAlignment="1">
      <alignment horizontal="right"/>
    </xf>
    <xf numFmtId="0" fontId="7" fillId="0" borderId="0" xfId="0" applyFont="1" applyAlignment="1">
      <alignment horizontal="left"/>
    </xf>
    <xf numFmtId="16" fontId="7" fillId="0" borderId="2" xfId="0" applyNumberFormat="1" applyFont="1" applyBorder="1" applyAlignment="1">
      <alignment horizontal="center"/>
    </xf>
    <xf numFmtId="0" fontId="7" fillId="6" borderId="5" xfId="0" applyFont="1" applyFill="1" applyBorder="1" applyAlignment="1">
      <alignment horizontal="center"/>
    </xf>
    <xf numFmtId="1" fontId="7" fillId="6" borderId="6" xfId="0" applyNumberFormat="1" applyFont="1" applyFill="1" applyBorder="1" applyAlignment="1">
      <alignment horizontal="center"/>
    </xf>
    <xf numFmtId="0" fontId="7" fillId="6" borderId="3" xfId="0" applyFont="1" applyFill="1" applyBorder="1" applyAlignment="1">
      <alignment horizontal="center"/>
    </xf>
    <xf numFmtId="1" fontId="7" fillId="6" borderId="3" xfId="0" applyNumberFormat="1" applyFont="1" applyFill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1" fontId="7" fillId="0" borderId="4" xfId="0" applyNumberFormat="1" applyFont="1" applyBorder="1" applyAlignment="1">
      <alignment horizontal="right"/>
    </xf>
    <xf numFmtId="1" fontId="7" fillId="7" borderId="6" xfId="0" applyNumberFormat="1" applyFont="1" applyFill="1" applyBorder="1" applyAlignment="1">
      <alignment horizontal="right"/>
    </xf>
    <xf numFmtId="1" fontId="7" fillId="7" borderId="3" xfId="0" applyNumberFormat="1" applyFont="1" applyFill="1" applyBorder="1" applyAlignment="1">
      <alignment horizontal="right"/>
    </xf>
    <xf numFmtId="0" fontId="7" fillId="0" borderId="3" xfId="0" applyFont="1" applyBorder="1" applyAlignment="1">
      <alignment horizontal="left"/>
    </xf>
    <xf numFmtId="0" fontId="6" fillId="0" borderId="2" xfId="0" applyFont="1" applyBorder="1"/>
    <xf numFmtId="0" fontId="7" fillId="0" borderId="9" xfId="0" applyFont="1" applyBorder="1" applyAlignment="1">
      <alignment horizontal="center"/>
    </xf>
    <xf numFmtId="1" fontId="7" fillId="7" borderId="10" xfId="0" applyNumberFormat="1" applyFont="1" applyFill="1" applyBorder="1" applyAlignment="1">
      <alignment horizontal="right"/>
    </xf>
    <xf numFmtId="0" fontId="7" fillId="0" borderId="4" xfId="0" applyFont="1" applyBorder="1" applyAlignment="1">
      <alignment horizontal="left"/>
    </xf>
    <xf numFmtId="0" fontId="7" fillId="0" borderId="6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0" xfId="0" applyFont="1" applyAlignment="1">
      <alignment horizontal="center"/>
    </xf>
    <xf numFmtId="1" fontId="7" fillId="0" borderId="3" xfId="0" applyNumberFormat="1" applyFont="1" applyBorder="1" applyAlignment="1">
      <alignment horizontal="center"/>
    </xf>
    <xf numFmtId="1" fontId="7" fillId="0" borderId="7" xfId="0" applyNumberFormat="1" applyFont="1" applyBorder="1" applyAlignment="1">
      <alignment horizontal="right"/>
    </xf>
    <xf numFmtId="1" fontId="7" fillId="0" borderId="0" xfId="0" applyNumberFormat="1" applyFont="1" applyAlignment="1">
      <alignment horizontal="right"/>
    </xf>
    <xf numFmtId="0" fontId="6" fillId="0" borderId="0" xfId="0" applyFont="1" applyAlignment="1">
      <alignment horizontal="right"/>
    </xf>
    <xf numFmtId="0" fontId="6" fillId="0" borderId="0" xfId="0" applyFont="1" applyAlignment="1">
      <alignment horizontal="left"/>
    </xf>
    <xf numFmtId="0" fontId="7" fillId="0" borderId="7" xfId="0" applyFont="1" applyBorder="1"/>
    <xf numFmtId="0" fontId="5" fillId="8" borderId="12" xfId="0" applyFont="1" applyFill="1" applyBorder="1"/>
    <xf numFmtId="49" fontId="6" fillId="0" borderId="0" xfId="0" applyNumberFormat="1" applyFont="1" applyAlignment="1">
      <alignment horizontal="left"/>
    </xf>
    <xf numFmtId="0" fontId="6" fillId="0" borderId="0" xfId="0" applyFont="1"/>
    <xf numFmtId="1" fontId="7" fillId="0" borderId="8" xfId="0" applyNumberFormat="1" applyFont="1" applyBorder="1" applyAlignment="1">
      <alignment horizontal="right"/>
    </xf>
    <xf numFmtId="1" fontId="7" fillId="7" borderId="9" xfId="0" applyNumberFormat="1" applyFont="1" applyFill="1" applyBorder="1" applyAlignment="1">
      <alignment horizontal="right"/>
    </xf>
    <xf numFmtId="0" fontId="7" fillId="0" borderId="13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16" fontId="7" fillId="0" borderId="11" xfId="0" applyNumberFormat="1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6" borderId="14" xfId="0" applyFont="1" applyFill="1" applyBorder="1" applyAlignment="1">
      <alignment horizontal="center"/>
    </xf>
    <xf numFmtId="1" fontId="7" fillId="6" borderId="9" xfId="0" applyNumberFormat="1" applyFont="1" applyFill="1" applyBorder="1" applyAlignment="1">
      <alignment horizontal="center"/>
    </xf>
    <xf numFmtId="0" fontId="7" fillId="6" borderId="7" xfId="0" applyFont="1" applyFill="1" applyBorder="1" applyAlignment="1">
      <alignment horizontal="center"/>
    </xf>
    <xf numFmtId="1" fontId="7" fillId="6" borderId="7" xfId="0" applyNumberFormat="1" applyFont="1" applyFill="1" applyBorder="1" applyAlignment="1">
      <alignment horizontal="center"/>
    </xf>
    <xf numFmtId="1" fontId="7" fillId="7" borderId="0" xfId="0" applyNumberFormat="1" applyFont="1" applyFill="1" applyAlignment="1">
      <alignment horizontal="right"/>
    </xf>
    <xf numFmtId="0" fontId="7" fillId="0" borderId="8" xfId="0" applyFont="1" applyBorder="1" applyAlignment="1">
      <alignment horizontal="left"/>
    </xf>
    <xf numFmtId="0" fontId="7" fillId="0" borderId="15" xfId="0" applyFont="1" applyBorder="1" applyAlignment="1">
      <alignment horizontal="center"/>
    </xf>
    <xf numFmtId="1" fontId="7" fillId="7" borderId="7" xfId="0" applyNumberFormat="1" applyFont="1" applyFill="1" applyBorder="1" applyAlignment="1">
      <alignment horizontal="right"/>
    </xf>
    <xf numFmtId="0" fontId="0" fillId="0" borderId="11" xfId="0" applyBorder="1"/>
    <xf numFmtId="0" fontId="0" fillId="0" borderId="16" xfId="0" applyBorder="1"/>
    <xf numFmtId="0" fontId="6" fillId="0" borderId="11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16" fontId="7" fillId="0" borderId="17" xfId="0" applyNumberFormat="1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7" fillId="6" borderId="17" xfId="0" applyFont="1" applyFill="1" applyBorder="1" applyAlignment="1">
      <alignment horizontal="center"/>
    </xf>
    <xf numFmtId="1" fontId="7" fillId="6" borderId="18" xfId="0" applyNumberFormat="1" applyFont="1" applyFill="1" applyBorder="1" applyAlignment="1">
      <alignment horizontal="center"/>
    </xf>
    <xf numFmtId="0" fontId="7" fillId="6" borderId="19" xfId="0" applyFont="1" applyFill="1" applyBorder="1" applyAlignment="1">
      <alignment horizontal="center"/>
    </xf>
    <xf numFmtId="1" fontId="7" fillId="6" borderId="20" xfId="0" applyNumberFormat="1" applyFont="1" applyFill="1" applyBorder="1" applyAlignment="1">
      <alignment horizontal="center"/>
    </xf>
    <xf numFmtId="1" fontId="7" fillId="7" borderId="18" xfId="0" applyNumberFormat="1" applyFont="1" applyFill="1" applyBorder="1" applyAlignment="1">
      <alignment horizontal="right"/>
    </xf>
    <xf numFmtId="1" fontId="7" fillId="7" borderId="19" xfId="0" applyNumberFormat="1" applyFont="1" applyFill="1" applyBorder="1" applyAlignment="1">
      <alignment horizontal="right"/>
    </xf>
    <xf numFmtId="0" fontId="7" fillId="0" borderId="20" xfId="0" applyFont="1" applyBorder="1" applyAlignment="1">
      <alignment horizontal="left"/>
    </xf>
    <xf numFmtId="1" fontId="7" fillId="0" borderId="15" xfId="0" applyNumberFormat="1" applyFont="1" applyBorder="1" applyAlignment="1">
      <alignment horizontal="right"/>
    </xf>
    <xf numFmtId="0" fontId="7" fillId="0" borderId="18" xfId="0" applyFont="1" applyBorder="1" applyAlignment="1">
      <alignment horizontal="center"/>
    </xf>
    <xf numFmtId="0" fontId="7" fillId="0" borderId="19" xfId="0" applyFont="1" applyBorder="1" applyAlignment="1">
      <alignment horizontal="center"/>
    </xf>
    <xf numFmtId="0" fontId="7" fillId="0" borderId="20" xfId="0" applyFont="1" applyBorder="1" applyAlignment="1">
      <alignment horizontal="center"/>
    </xf>
    <xf numFmtId="0" fontId="0" fillId="6" borderId="24" xfId="0" applyFill="1" applyBorder="1" applyAlignment="1">
      <alignment horizontal="left"/>
    </xf>
    <xf numFmtId="0" fontId="0" fillId="6" borderId="23" xfId="0" applyFill="1" applyBorder="1"/>
    <xf numFmtId="0" fontId="0" fillId="6" borderId="25" xfId="0" applyFill="1" applyBorder="1" applyAlignment="1">
      <alignment horizontal="center"/>
    </xf>
    <xf numFmtId="1" fontId="0" fillId="6" borderId="26" xfId="0" applyNumberFormat="1" applyFill="1" applyBorder="1" applyAlignment="1">
      <alignment horizontal="center"/>
    </xf>
    <xf numFmtId="0" fontId="0" fillId="6" borderId="26" xfId="0" applyFill="1" applyBorder="1" applyAlignment="1">
      <alignment horizontal="center"/>
    </xf>
    <xf numFmtId="1" fontId="0" fillId="6" borderId="26" xfId="0" applyNumberFormat="1" applyFill="1" applyBorder="1"/>
    <xf numFmtId="0" fontId="0" fillId="6" borderId="26" xfId="0" applyFill="1" applyBorder="1" applyAlignment="1">
      <alignment horizontal="left"/>
    </xf>
    <xf numFmtId="0" fontId="0" fillId="6" borderId="26" xfId="0" applyFill="1" applyBorder="1"/>
    <xf numFmtId="0" fontId="0" fillId="6" borderId="27" xfId="0" applyFill="1" applyBorder="1"/>
    <xf numFmtId="1" fontId="0" fillId="10" borderId="0" xfId="0" applyNumberFormat="1" applyFill="1" applyAlignment="1">
      <alignment horizontal="left"/>
    </xf>
    <xf numFmtId="0" fontId="0" fillId="10" borderId="0" xfId="0" applyFill="1"/>
    <xf numFmtId="0" fontId="5" fillId="0" borderId="0" xfId="0" applyFont="1" applyAlignment="1">
      <alignment horizontal="left"/>
    </xf>
    <xf numFmtId="0" fontId="12" fillId="0" borderId="7" xfId="0" applyFont="1" applyBorder="1"/>
    <xf numFmtId="0" fontId="6" fillId="0" borderId="16" xfId="0" applyFont="1" applyBorder="1" applyAlignment="1">
      <alignment horizontal="center"/>
    </xf>
    <xf numFmtId="0" fontId="7" fillId="6" borderId="10" xfId="0" applyFont="1" applyFill="1" applyBorder="1"/>
    <xf numFmtId="0" fontId="7" fillId="7" borderId="18" xfId="0" applyFont="1" applyFill="1" applyBorder="1" applyAlignment="1">
      <alignment horizontal="right"/>
    </xf>
    <xf numFmtId="0" fontId="7" fillId="7" borderId="19" xfId="0" applyFont="1" applyFill="1" applyBorder="1" applyAlignment="1">
      <alignment horizontal="right"/>
    </xf>
    <xf numFmtId="0" fontId="7" fillId="6" borderId="3" xfId="0" applyFont="1" applyFill="1" applyBorder="1"/>
    <xf numFmtId="0" fontId="6" fillId="0" borderId="4" xfId="0" applyFont="1" applyBorder="1"/>
    <xf numFmtId="1" fontId="6" fillId="7" borderId="19" xfId="0" applyNumberFormat="1" applyFont="1" applyFill="1" applyBorder="1" applyAlignment="1">
      <alignment horizontal="right"/>
    </xf>
    <xf numFmtId="1" fontId="6" fillId="7" borderId="20" xfId="0" applyNumberFormat="1" applyFont="1" applyFill="1" applyBorder="1" applyAlignment="1">
      <alignment horizontal="right"/>
    </xf>
    <xf numFmtId="1" fontId="16" fillId="6" borderId="29" xfId="0" applyNumberFormat="1" applyFont="1" applyFill="1" applyBorder="1" applyAlignment="1">
      <alignment horizontal="left"/>
    </xf>
    <xf numFmtId="49" fontId="14" fillId="3" borderId="30" xfId="0" applyNumberFormat="1" applyFont="1" applyFill="1" applyBorder="1" applyAlignment="1">
      <alignment horizontal="left"/>
    </xf>
    <xf numFmtId="49" fontId="10" fillId="0" borderId="12" xfId="0" applyNumberFormat="1" applyFont="1" applyBorder="1" applyAlignment="1">
      <alignment horizontal="center"/>
    </xf>
    <xf numFmtId="49" fontId="10" fillId="0" borderId="31" xfId="0" applyNumberFormat="1" applyFont="1" applyBorder="1" applyAlignment="1">
      <alignment horizontal="center"/>
    </xf>
    <xf numFmtId="0" fontId="10" fillId="0" borderId="28" xfId="0" applyFont="1" applyBorder="1" applyAlignment="1">
      <alignment horizontal="center"/>
    </xf>
    <xf numFmtId="49" fontId="5" fillId="9" borderId="17" xfId="0" applyNumberFormat="1" applyFont="1" applyFill="1" applyBorder="1" applyAlignment="1">
      <alignment horizontal="left"/>
    </xf>
    <xf numFmtId="49" fontId="8" fillId="3" borderId="31" xfId="0" applyNumberFormat="1" applyFont="1" applyFill="1" applyBorder="1" applyAlignment="1">
      <alignment horizontal="left"/>
    </xf>
    <xf numFmtId="49" fontId="10" fillId="3" borderId="28" xfId="0" applyNumberFormat="1" applyFont="1" applyFill="1" applyBorder="1" applyAlignment="1">
      <alignment horizontal="left"/>
    </xf>
    <xf numFmtId="20" fontId="7" fillId="3" borderId="2" xfId="0" applyNumberFormat="1" applyFont="1" applyFill="1" applyBorder="1" applyAlignment="1">
      <alignment horizontal="center"/>
    </xf>
    <xf numFmtId="1" fontId="7" fillId="0" borderId="7" xfId="0" applyNumberFormat="1" applyFont="1" applyBorder="1" applyAlignment="1">
      <alignment horizontal="center"/>
    </xf>
    <xf numFmtId="16" fontId="7" fillId="0" borderId="32" xfId="0" applyNumberFormat="1" applyFont="1" applyBorder="1" applyAlignment="1">
      <alignment horizontal="center"/>
    </xf>
    <xf numFmtId="0" fontId="7" fillId="6" borderId="33" xfId="0" applyFont="1" applyFill="1" applyBorder="1" applyAlignment="1">
      <alignment horizontal="center"/>
    </xf>
    <xf numFmtId="1" fontId="7" fillId="6" borderId="33" xfId="0" applyNumberFormat="1" applyFont="1" applyFill="1" applyBorder="1" applyAlignment="1">
      <alignment horizontal="center"/>
    </xf>
    <xf numFmtId="0" fontId="7" fillId="0" borderId="32" xfId="0" applyFont="1" applyBorder="1" applyAlignment="1">
      <alignment horizontal="center"/>
    </xf>
    <xf numFmtId="0" fontId="7" fillId="0" borderId="34" xfId="0" applyFont="1" applyBorder="1" applyAlignment="1">
      <alignment horizontal="center"/>
    </xf>
    <xf numFmtId="0" fontId="7" fillId="0" borderId="35" xfId="0" applyFont="1" applyBorder="1" applyAlignment="1">
      <alignment horizontal="center"/>
    </xf>
    <xf numFmtId="0" fontId="7" fillId="0" borderId="33" xfId="0" applyFont="1" applyBorder="1" applyAlignment="1">
      <alignment horizontal="center"/>
    </xf>
    <xf numFmtId="20" fontId="7" fillId="3" borderId="35" xfId="0" applyNumberFormat="1" applyFont="1" applyFill="1" applyBorder="1" applyAlignment="1">
      <alignment horizontal="center"/>
    </xf>
    <xf numFmtId="0" fontId="18" fillId="0" borderId="17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16" fontId="7" fillId="0" borderId="16" xfId="0" applyNumberFormat="1" applyFont="1" applyBorder="1" applyAlignment="1">
      <alignment horizontal="center"/>
    </xf>
    <xf numFmtId="1" fontId="7" fillId="6" borderId="13" xfId="0" applyNumberFormat="1" applyFont="1" applyFill="1" applyBorder="1" applyAlignment="1">
      <alignment horizontal="center"/>
    </xf>
    <xf numFmtId="20" fontId="7" fillId="3" borderId="17" xfId="0" applyNumberFormat="1" applyFont="1" applyFill="1" applyBorder="1" applyAlignment="1">
      <alignment horizontal="center"/>
    </xf>
    <xf numFmtId="20" fontId="7" fillId="3" borderId="18" xfId="0" applyNumberFormat="1" applyFont="1" applyFill="1" applyBorder="1" applyAlignment="1">
      <alignment horizontal="center"/>
    </xf>
    <xf numFmtId="0" fontId="7" fillId="6" borderId="20" xfId="0" applyFont="1" applyFill="1" applyBorder="1" applyAlignment="1">
      <alignment horizontal="center"/>
    </xf>
    <xf numFmtId="20" fontId="7" fillId="3" borderId="13" xfId="0" applyNumberFormat="1" applyFont="1" applyFill="1" applyBorder="1" applyAlignment="1">
      <alignment horizontal="center"/>
    </xf>
    <xf numFmtId="0" fontId="7" fillId="3" borderId="6" xfId="0" applyFont="1" applyFill="1" applyBorder="1" applyAlignment="1">
      <alignment horizontal="center"/>
    </xf>
    <xf numFmtId="0" fontId="7" fillId="3" borderId="18" xfId="0" applyFont="1" applyFill="1" applyBorder="1" applyAlignment="1">
      <alignment horizontal="center"/>
    </xf>
    <xf numFmtId="20" fontId="7" fillId="3" borderId="6" xfId="0" applyNumberFormat="1" applyFont="1" applyFill="1" applyBorder="1" applyAlignment="1">
      <alignment horizontal="center"/>
    </xf>
    <xf numFmtId="20" fontId="7" fillId="3" borderId="9" xfId="0" applyNumberFormat="1" applyFont="1" applyFill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9" fillId="0" borderId="17" xfId="0" applyFont="1" applyBorder="1" applyAlignment="1">
      <alignment horizontal="center"/>
    </xf>
    <xf numFmtId="0" fontId="19" fillId="0" borderId="17" xfId="0" applyFont="1" applyBorder="1" applyAlignment="1">
      <alignment horizontal="center"/>
    </xf>
    <xf numFmtId="0" fontId="7" fillId="0" borderId="22" xfId="0" applyFont="1" applyBorder="1" applyAlignment="1">
      <alignment horizontal="left"/>
    </xf>
    <xf numFmtId="0" fontId="7" fillId="0" borderId="19" xfId="0" applyFont="1" applyBorder="1" applyAlignment="1">
      <alignment horizontal="left"/>
    </xf>
    <xf numFmtId="0" fontId="0" fillId="11" borderId="17" xfId="0" applyFill="1" applyBorder="1"/>
    <xf numFmtId="0" fontId="14" fillId="0" borderId="28" xfId="0" applyFont="1" applyBorder="1"/>
    <xf numFmtId="0" fontId="14" fillId="0" borderId="17" xfId="0" applyFont="1" applyBorder="1"/>
    <xf numFmtId="16" fontId="7" fillId="0" borderId="0" xfId="0" applyNumberFormat="1" applyFont="1" applyAlignment="1">
      <alignment horizontal="center"/>
    </xf>
    <xf numFmtId="0" fontId="6" fillId="0" borderId="17" xfId="0" applyFont="1" applyBorder="1"/>
    <xf numFmtId="16" fontId="7" fillId="0" borderId="31" xfId="0" applyNumberFormat="1" applyFont="1" applyBorder="1" applyAlignment="1">
      <alignment horizontal="center"/>
    </xf>
    <xf numFmtId="1" fontId="7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1" fontId="0" fillId="10" borderId="0" xfId="0" applyNumberFormat="1" applyFill="1" applyAlignment="1">
      <alignment horizontal="center"/>
    </xf>
    <xf numFmtId="0" fontId="0" fillId="10" borderId="0" xfId="0" applyFill="1" applyAlignment="1">
      <alignment horizontal="center"/>
    </xf>
    <xf numFmtId="1" fontId="0" fillId="10" borderId="0" xfId="0" applyNumberFormat="1" applyFill="1"/>
    <xf numFmtId="0" fontId="0" fillId="10" borderId="0" xfId="0" applyFill="1" applyAlignment="1">
      <alignment horizontal="left"/>
    </xf>
    <xf numFmtId="0" fontId="7" fillId="6" borderId="17" xfId="0" applyFont="1" applyFill="1" applyBorder="1"/>
    <xf numFmtId="0" fontId="12" fillId="0" borderId="0" xfId="0" applyFont="1"/>
    <xf numFmtId="0" fontId="14" fillId="13" borderId="18" xfId="0" applyFont="1" applyFill="1" applyBorder="1"/>
    <xf numFmtId="0" fontId="6" fillId="12" borderId="20" xfId="0" applyFont="1" applyFill="1" applyBorder="1" applyAlignment="1">
      <alignment horizontal="right"/>
    </xf>
    <xf numFmtId="49" fontId="5" fillId="8" borderId="12" xfId="0" applyNumberFormat="1" applyFont="1" applyFill="1" applyBorder="1" applyAlignment="1">
      <alignment horizontal="left"/>
    </xf>
    <xf numFmtId="49" fontId="6" fillId="6" borderId="17" xfId="0" applyNumberFormat="1" applyFont="1" applyFill="1" applyBorder="1" applyAlignment="1">
      <alignment horizontal="left"/>
    </xf>
    <xf numFmtId="0" fontId="6" fillId="6" borderId="17" xfId="0" applyFont="1" applyFill="1" applyBorder="1"/>
    <xf numFmtId="49" fontId="6" fillId="0" borderId="17" xfId="0" applyNumberFormat="1" applyFont="1" applyBorder="1" applyAlignment="1">
      <alignment horizontal="left"/>
    </xf>
    <xf numFmtId="0" fontId="13" fillId="0" borderId="17" xfId="0" applyFont="1" applyBorder="1"/>
    <xf numFmtId="49" fontId="10" fillId="0" borderId="17" xfId="0" applyNumberFormat="1" applyFont="1" applyBorder="1" applyAlignment="1">
      <alignment horizontal="center"/>
    </xf>
    <xf numFmtId="0" fontId="7" fillId="6" borderId="10" xfId="0" applyFont="1" applyFill="1" applyBorder="1" applyAlignment="1">
      <alignment horizontal="center"/>
    </xf>
    <xf numFmtId="1" fontId="7" fillId="6" borderId="10" xfId="0" applyNumberFormat="1" applyFont="1" applyFill="1" applyBorder="1" applyAlignment="1">
      <alignment horizontal="center"/>
    </xf>
    <xf numFmtId="1" fontId="7" fillId="6" borderId="19" xfId="0" applyNumberFormat="1" applyFont="1" applyFill="1" applyBorder="1" applyAlignment="1">
      <alignment horizontal="center"/>
    </xf>
    <xf numFmtId="1" fontId="7" fillId="0" borderId="3" xfId="0" applyNumberFormat="1" applyFont="1" applyBorder="1" applyAlignment="1">
      <alignment horizontal="right"/>
    </xf>
    <xf numFmtId="1" fontId="7" fillId="7" borderId="36" xfId="0" applyNumberFormat="1" applyFont="1" applyFill="1" applyBorder="1" applyAlignment="1">
      <alignment horizontal="right"/>
    </xf>
    <xf numFmtId="1" fontId="7" fillId="7" borderId="33" xfId="0" applyNumberFormat="1" applyFont="1" applyFill="1" applyBorder="1" applyAlignment="1">
      <alignment horizontal="right"/>
    </xf>
    <xf numFmtId="0" fontId="7" fillId="0" borderId="37" xfId="0" applyFont="1" applyBorder="1" applyAlignment="1">
      <alignment horizontal="left"/>
    </xf>
    <xf numFmtId="1" fontId="7" fillId="7" borderId="38" xfId="0" applyNumberFormat="1" applyFont="1" applyFill="1" applyBorder="1" applyAlignment="1">
      <alignment horizontal="right"/>
    </xf>
    <xf numFmtId="1" fontId="7" fillId="7" borderId="39" xfId="0" applyNumberFormat="1" applyFont="1" applyFill="1" applyBorder="1" applyAlignment="1">
      <alignment horizontal="right"/>
    </xf>
    <xf numFmtId="0" fontId="7" fillId="0" borderId="40" xfId="0" applyFont="1" applyBorder="1" applyAlignment="1">
      <alignment horizontal="left"/>
    </xf>
    <xf numFmtId="1" fontId="7" fillId="14" borderId="19" xfId="0" applyNumberFormat="1" applyFont="1" applyFill="1" applyBorder="1" applyAlignment="1">
      <alignment horizontal="left"/>
    </xf>
    <xf numFmtId="0" fontId="7" fillId="15" borderId="0" xfId="0" applyFont="1" applyFill="1" applyAlignment="1">
      <alignment horizontal="right"/>
    </xf>
    <xf numFmtId="0" fontId="0" fillId="11" borderId="18" xfId="0" applyFill="1" applyBorder="1"/>
    <xf numFmtId="0" fontId="10" fillId="0" borderId="20" xfId="0" applyFont="1" applyBorder="1" applyAlignment="1">
      <alignment horizontal="center"/>
    </xf>
    <xf numFmtId="1" fontId="7" fillId="14" borderId="0" xfId="0" applyNumberFormat="1" applyFont="1" applyFill="1" applyAlignment="1">
      <alignment horizontal="right"/>
    </xf>
    <xf numFmtId="1" fontId="7" fillId="7" borderId="41" xfId="0" applyNumberFormat="1" applyFont="1" applyFill="1" applyBorder="1" applyAlignment="1">
      <alignment horizontal="right"/>
    </xf>
    <xf numFmtId="1" fontId="7" fillId="14" borderId="41" xfId="0" applyNumberFormat="1" applyFont="1" applyFill="1" applyBorder="1" applyAlignment="1">
      <alignment horizontal="left"/>
    </xf>
    <xf numFmtId="1" fontId="7" fillId="14" borderId="20" xfId="0" applyNumberFormat="1" applyFont="1" applyFill="1" applyBorder="1" applyAlignment="1">
      <alignment horizontal="left"/>
    </xf>
    <xf numFmtId="1" fontId="7" fillId="7" borderId="26" xfId="0" applyNumberFormat="1" applyFont="1" applyFill="1" applyBorder="1" applyAlignment="1">
      <alignment horizontal="right"/>
    </xf>
    <xf numFmtId="1" fontId="7" fillId="14" borderId="26" xfId="0" applyNumberFormat="1" applyFont="1" applyFill="1" applyBorder="1" applyAlignment="1">
      <alignment horizontal="left"/>
    </xf>
    <xf numFmtId="0" fontId="6" fillId="12" borderId="19" xfId="0" applyFont="1" applyFill="1" applyBorder="1" applyAlignment="1">
      <alignment horizontal="right"/>
    </xf>
    <xf numFmtId="49" fontId="10" fillId="0" borderId="30" xfId="0" applyNumberFormat="1" applyFont="1" applyBorder="1" applyAlignment="1">
      <alignment horizontal="center"/>
    </xf>
    <xf numFmtId="49" fontId="10" fillId="0" borderId="28" xfId="0" applyNumberFormat="1" applyFont="1" applyBorder="1" applyAlignment="1">
      <alignment horizontal="center"/>
    </xf>
    <xf numFmtId="1" fontId="6" fillId="14" borderId="0" xfId="0" applyNumberFormat="1" applyFont="1" applyFill="1" applyAlignment="1">
      <alignment horizontal="right"/>
    </xf>
    <xf numFmtId="1" fontId="6" fillId="7" borderId="18" xfId="0" applyNumberFormat="1" applyFont="1" applyFill="1" applyBorder="1" applyAlignment="1">
      <alignment horizontal="right"/>
    </xf>
    <xf numFmtId="49" fontId="14" fillId="7" borderId="17" xfId="0" applyNumberFormat="1" applyFont="1" applyFill="1" applyBorder="1" applyAlignment="1">
      <alignment horizontal="center"/>
    </xf>
    <xf numFmtId="49" fontId="14" fillId="3" borderId="31" xfId="0" applyNumberFormat="1" applyFont="1" applyFill="1" applyBorder="1" applyAlignment="1">
      <alignment horizontal="left"/>
    </xf>
    <xf numFmtId="49" fontId="20" fillId="8" borderId="12" xfId="2" applyNumberFormat="1" applyFont="1" applyFill="1" applyBorder="1" applyAlignment="1" applyProtection="1">
      <alignment horizontal="left"/>
    </xf>
    <xf numFmtId="0" fontId="21" fillId="0" borderId="0" xfId="0" applyFont="1" applyAlignment="1">
      <alignment horizontal="center"/>
    </xf>
    <xf numFmtId="0" fontId="6" fillId="0" borderId="31" xfId="0" applyFont="1" applyBorder="1" applyAlignment="1">
      <alignment horizontal="center"/>
    </xf>
    <xf numFmtId="20" fontId="7" fillId="3" borderId="29" xfId="0" applyNumberFormat="1" applyFont="1" applyFill="1" applyBorder="1" applyAlignment="1">
      <alignment horizontal="center"/>
    </xf>
    <xf numFmtId="0" fontId="7" fillId="6" borderId="31" xfId="0" applyFont="1" applyFill="1" applyBorder="1" applyAlignment="1">
      <alignment horizontal="center"/>
    </xf>
    <xf numFmtId="1" fontId="7" fillId="6" borderId="41" xfId="0" applyNumberFormat="1" applyFont="1" applyFill="1" applyBorder="1" applyAlignment="1">
      <alignment horizontal="center"/>
    </xf>
    <xf numFmtId="0" fontId="7" fillId="6" borderId="41" xfId="0" applyFont="1" applyFill="1" applyBorder="1" applyAlignment="1">
      <alignment horizontal="center"/>
    </xf>
    <xf numFmtId="1" fontId="7" fillId="6" borderId="21" xfId="0" applyNumberFormat="1" applyFont="1" applyFill="1" applyBorder="1" applyAlignment="1">
      <alignment horizontal="center"/>
    </xf>
    <xf numFmtId="0" fontId="7" fillId="0" borderId="31" xfId="0" applyFont="1" applyBorder="1" applyAlignment="1">
      <alignment horizontal="center"/>
    </xf>
    <xf numFmtId="0" fontId="7" fillId="0" borderId="29" xfId="0" applyFont="1" applyBorder="1" applyAlignment="1">
      <alignment horizontal="center"/>
    </xf>
    <xf numFmtId="0" fontId="7" fillId="0" borderId="41" xfId="0" applyFont="1" applyBorder="1" applyAlignment="1">
      <alignment horizontal="center"/>
    </xf>
    <xf numFmtId="0" fontId="7" fillId="0" borderId="21" xfId="0" applyFont="1" applyBorder="1" applyAlignment="1">
      <alignment horizontal="center"/>
    </xf>
    <xf numFmtId="1" fontId="7" fillId="7" borderId="29" xfId="0" applyNumberFormat="1" applyFont="1" applyFill="1" applyBorder="1" applyAlignment="1">
      <alignment horizontal="right"/>
    </xf>
    <xf numFmtId="0" fontId="7" fillId="0" borderId="21" xfId="0" applyFont="1" applyBorder="1" applyAlignment="1">
      <alignment horizontal="left"/>
    </xf>
    <xf numFmtId="0" fontId="7" fillId="0" borderId="28" xfId="0" applyFont="1" applyBorder="1" applyAlignment="1">
      <alignment horizontal="center"/>
    </xf>
    <xf numFmtId="1" fontId="7" fillId="0" borderId="10" xfId="0" applyNumberFormat="1" applyFont="1" applyBorder="1" applyAlignment="1">
      <alignment horizontal="right"/>
    </xf>
    <xf numFmtId="1" fontId="7" fillId="7" borderId="42" xfId="0" applyNumberFormat="1" applyFont="1" applyFill="1" applyBorder="1" applyAlignment="1">
      <alignment horizontal="right"/>
    </xf>
    <xf numFmtId="0" fontId="7" fillId="0" borderId="43" xfId="0" applyFont="1" applyBorder="1" applyAlignment="1">
      <alignment horizontal="left"/>
    </xf>
    <xf numFmtId="1" fontId="7" fillId="0" borderId="19" xfId="0" applyNumberFormat="1" applyFont="1" applyBorder="1" applyAlignment="1">
      <alignment horizontal="right"/>
    </xf>
    <xf numFmtId="0" fontId="7" fillId="0" borderId="16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7" fillId="0" borderId="44" xfId="0" applyFont="1" applyBorder="1" applyAlignment="1">
      <alignment horizontal="center"/>
    </xf>
    <xf numFmtId="0" fontId="7" fillId="0" borderId="45" xfId="0" applyFont="1" applyBorder="1" applyAlignment="1">
      <alignment horizontal="center"/>
    </xf>
    <xf numFmtId="1" fontId="7" fillId="7" borderId="25" xfId="0" applyNumberFormat="1" applyFont="1" applyFill="1" applyBorder="1" applyAlignment="1">
      <alignment horizontal="right"/>
    </xf>
    <xf numFmtId="0" fontId="14" fillId="0" borderId="0" xfId="0" applyFont="1"/>
    <xf numFmtId="49" fontId="10" fillId="0" borderId="4" xfId="0" applyNumberFormat="1" applyFont="1" applyBorder="1" applyAlignment="1">
      <alignment horizontal="center"/>
    </xf>
    <xf numFmtId="0" fontId="0" fillId="15" borderId="0" xfId="0" applyFill="1"/>
    <xf numFmtId="1" fontId="7" fillId="14" borderId="0" xfId="0" applyNumberFormat="1" applyFont="1" applyFill="1" applyAlignment="1">
      <alignment horizontal="left"/>
    </xf>
    <xf numFmtId="49" fontId="10" fillId="0" borderId="46" xfId="0" applyNumberFormat="1" applyFont="1" applyBorder="1" applyAlignment="1">
      <alignment horizontal="center"/>
    </xf>
    <xf numFmtId="49" fontId="10" fillId="0" borderId="47" xfId="0" applyNumberFormat="1" applyFont="1" applyBorder="1" applyAlignment="1">
      <alignment horizontal="center"/>
    </xf>
    <xf numFmtId="49" fontId="7" fillId="0" borderId="30" xfId="0" applyNumberFormat="1" applyFont="1" applyBorder="1" applyAlignment="1">
      <alignment horizontal="center"/>
    </xf>
    <xf numFmtId="49" fontId="10" fillId="0" borderId="48" xfId="0" applyNumberFormat="1" applyFont="1" applyBorder="1" applyAlignment="1">
      <alignment horizontal="center"/>
    </xf>
    <xf numFmtId="1" fontId="7" fillId="7" borderId="49" xfId="0" applyNumberFormat="1" applyFont="1" applyFill="1" applyBorder="1" applyAlignment="1">
      <alignment horizontal="right"/>
    </xf>
    <xf numFmtId="0" fontId="7" fillId="0" borderId="50" xfId="0" applyFont="1" applyBorder="1" applyAlignment="1">
      <alignment horizontal="left"/>
    </xf>
    <xf numFmtId="0" fontId="0" fillId="0" borderId="30" xfId="0" applyBorder="1"/>
    <xf numFmtId="49" fontId="10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1" fontId="7" fillId="7" borderId="51" xfId="0" applyNumberFormat="1" applyFont="1" applyFill="1" applyBorder="1" applyAlignment="1">
      <alignment horizontal="right"/>
    </xf>
    <xf numFmtId="0" fontId="0" fillId="0" borderId="31" xfId="0" applyBorder="1"/>
    <xf numFmtId="0" fontId="10" fillId="0" borderId="30" xfId="0" applyFont="1" applyBorder="1" applyAlignment="1">
      <alignment horizontal="center"/>
    </xf>
    <xf numFmtId="16" fontId="7" fillId="0" borderId="6" xfId="0" applyNumberFormat="1" applyFont="1" applyBorder="1" applyAlignment="1">
      <alignment horizontal="center"/>
    </xf>
    <xf numFmtId="49" fontId="14" fillId="14" borderId="30" xfId="0" applyNumberFormat="1" applyFont="1" applyFill="1" applyBorder="1" applyAlignment="1">
      <alignment horizontal="center"/>
    </xf>
    <xf numFmtId="20" fontId="7" fillId="16" borderId="0" xfId="0" applyNumberFormat="1" applyFont="1" applyFill="1" applyAlignment="1">
      <alignment horizontal="center"/>
    </xf>
    <xf numFmtId="0" fontId="7" fillId="10" borderId="0" xfId="0" applyFont="1" applyFill="1" applyAlignment="1">
      <alignment horizontal="center"/>
    </xf>
    <xf numFmtId="1" fontId="7" fillId="10" borderId="0" xfId="0" applyNumberFormat="1" applyFont="1" applyFill="1" applyAlignment="1">
      <alignment horizontal="center"/>
    </xf>
    <xf numFmtId="0" fontId="7" fillId="15" borderId="0" xfId="0" applyFont="1" applyFill="1" applyAlignment="1">
      <alignment horizontal="center"/>
    </xf>
    <xf numFmtId="1" fontId="7" fillId="15" borderId="0" xfId="0" applyNumberFormat="1" applyFont="1" applyFill="1" applyAlignment="1">
      <alignment horizontal="right"/>
    </xf>
    <xf numFmtId="0" fontId="7" fillId="15" borderId="0" xfId="0" applyFont="1" applyFill="1" applyAlignment="1">
      <alignment horizontal="left"/>
    </xf>
    <xf numFmtId="0" fontId="22" fillId="0" borderId="0" xfId="0" applyFont="1" applyAlignment="1">
      <alignment horizontal="center"/>
    </xf>
    <xf numFmtId="1" fontId="0" fillId="6" borderId="41" xfId="0" applyNumberFormat="1" applyFill="1" applyBorder="1" applyAlignment="1">
      <alignment horizontal="center"/>
    </xf>
    <xf numFmtId="0" fontId="0" fillId="6" borderId="41" xfId="0" applyFill="1" applyBorder="1" applyAlignment="1">
      <alignment horizontal="center"/>
    </xf>
    <xf numFmtId="1" fontId="0" fillId="6" borderId="41" xfId="0" applyNumberFormat="1" applyFill="1" applyBorder="1"/>
    <xf numFmtId="0" fontId="0" fillId="6" borderId="41" xfId="0" applyFill="1" applyBorder="1" applyAlignment="1">
      <alignment horizontal="left"/>
    </xf>
    <xf numFmtId="0" fontId="0" fillId="6" borderId="41" xfId="0" applyFill="1" applyBorder="1"/>
    <xf numFmtId="0" fontId="0" fillId="6" borderId="21" xfId="0" applyFill="1" applyBorder="1"/>
    <xf numFmtId="1" fontId="0" fillId="6" borderId="0" xfId="0" applyNumberFormat="1" applyFill="1" applyAlignment="1">
      <alignment horizontal="center"/>
    </xf>
    <xf numFmtId="0" fontId="0" fillId="6" borderId="0" xfId="0" applyFill="1" applyAlignment="1">
      <alignment horizontal="left"/>
    </xf>
    <xf numFmtId="0" fontId="0" fillId="6" borderId="0" xfId="0" applyFill="1"/>
    <xf numFmtId="0" fontId="14" fillId="0" borderId="30" xfId="0" applyFont="1" applyBorder="1"/>
    <xf numFmtId="49" fontId="10" fillId="0" borderId="31" xfId="0" applyNumberFormat="1" applyFont="1" applyBorder="1" applyAlignment="1">
      <alignment horizontal="left"/>
    </xf>
    <xf numFmtId="49" fontId="10" fillId="0" borderId="30" xfId="0" applyNumberFormat="1" applyFont="1" applyBorder="1" applyAlignment="1">
      <alignment horizontal="left"/>
    </xf>
    <xf numFmtId="0" fontId="10" fillId="0" borderId="30" xfId="0" applyFont="1" applyBorder="1" applyAlignment="1">
      <alignment horizontal="left"/>
    </xf>
    <xf numFmtId="0" fontId="10" fillId="0" borderId="28" xfId="0" applyFont="1" applyBorder="1"/>
    <xf numFmtId="0" fontId="23" fillId="6" borderId="17" xfId="0" applyFont="1" applyFill="1" applyBorder="1"/>
    <xf numFmtId="0" fontId="24" fillId="6" borderId="17" xfId="2" applyNumberFormat="1" applyFont="1" applyFill="1" applyBorder="1" applyAlignment="1" applyProtection="1"/>
    <xf numFmtId="0" fontId="6" fillId="15" borderId="17" xfId="0" applyFont="1" applyFill="1" applyBorder="1"/>
    <xf numFmtId="0" fontId="5" fillId="5" borderId="17" xfId="0" applyFont="1" applyFill="1" applyBorder="1" applyAlignment="1">
      <alignment horizontal="center"/>
    </xf>
    <xf numFmtId="0" fontId="7" fillId="0" borderId="10" xfId="0" applyFont="1" applyBorder="1" applyAlignment="1">
      <alignment horizontal="left"/>
    </xf>
    <xf numFmtId="0" fontId="4" fillId="0" borderId="0" xfId="0" applyFont="1" applyAlignment="1">
      <alignment horizontal="center"/>
    </xf>
    <xf numFmtId="0" fontId="12" fillId="0" borderId="18" xfId="0" applyFont="1" applyBorder="1" applyAlignment="1">
      <alignment horizontal="center"/>
    </xf>
    <xf numFmtId="0" fontId="12" fillId="0" borderId="19" xfId="0" applyFont="1" applyBorder="1" applyAlignment="1">
      <alignment horizontal="center"/>
    </xf>
    <xf numFmtId="0" fontId="12" fillId="0" borderId="20" xfId="0" applyFont="1" applyBorder="1" applyAlignment="1">
      <alignment horizontal="center"/>
    </xf>
    <xf numFmtId="49" fontId="6" fillId="0" borderId="2" xfId="0" applyNumberFormat="1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1" fontId="6" fillId="0" borderId="2" xfId="0" applyNumberFormat="1" applyFont="1" applyBorder="1" applyAlignment="1">
      <alignment horizontal="center"/>
    </xf>
    <xf numFmtId="0" fontId="7" fillId="0" borderId="11" xfId="0" applyFont="1" applyBorder="1" applyAlignment="1">
      <alignment horizontal="center"/>
    </xf>
  </cellXfs>
  <cellStyles count="5">
    <cellStyle name="Good 1" xfId="1" xr:uid="{C31A23DC-70F3-44EC-A164-321CC9778A4A}"/>
    <cellStyle name="Hyperlänk" xfId="2" builtinId="8"/>
    <cellStyle name="Normal" xfId="0" builtinId="0"/>
    <cellStyle name="Note 1" xfId="3" xr:uid="{0E0BA9A3-0A78-4254-BB05-32D83ECD0468}"/>
    <cellStyle name="Rubrik 5" xfId="4" xr:uid="{01F08627-2BEB-449D-9DE0-65E99D763E09}"/>
  </cellStyles>
  <dxfs count="0"/>
  <tableStyles count="0" defaultTableStyle="TableStyleMedium2" defaultPivotStyle="PivotStyleLight16"/>
  <colors>
    <mruColors>
      <color rgb="FFFFFF99"/>
      <color rgb="FFCCF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jeppe777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DA7DFF-46EC-4F48-8617-4BA083C91F31}">
  <sheetPr>
    <pageSetUpPr fitToPage="1"/>
  </sheetPr>
  <dimension ref="A1:AD93"/>
  <sheetViews>
    <sheetView tabSelected="1" zoomScaleNormal="100" workbookViewId="0">
      <selection activeCell="AE11" sqref="AE11"/>
    </sheetView>
  </sheetViews>
  <sheetFormatPr defaultColWidth="9" defaultRowHeight="12.75" x14ac:dyDescent="0.2"/>
  <cols>
    <col min="1" max="1" width="3.140625" customWidth="1"/>
    <col min="2" max="2" width="6.7109375" customWidth="1"/>
    <col min="3" max="3" width="5.7109375" customWidth="1"/>
    <col min="4" max="4" width="28.5703125" customWidth="1"/>
    <col min="5" max="5" width="3.5703125" style="1" customWidth="1"/>
    <col min="6" max="6" width="2.7109375" style="2" customWidth="1"/>
    <col min="7" max="7" width="2.5703125" style="1" customWidth="1"/>
    <col min="8" max="8" width="2.7109375" style="3" customWidth="1"/>
    <col min="9" max="9" width="4" style="4" customWidth="1"/>
    <col min="10" max="13" width="2.7109375" customWidth="1"/>
    <col min="14" max="15" width="9" hidden="1" customWidth="1"/>
    <col min="16" max="16" width="2.7109375" customWidth="1"/>
    <col min="17" max="17" width="2" customWidth="1"/>
    <col min="18" max="18" width="4" customWidth="1"/>
    <col min="19" max="19" width="2.7109375" customWidth="1"/>
    <col min="20" max="20" width="20" customWidth="1"/>
    <col min="21" max="21" width="2.7109375" customWidth="1"/>
    <col min="22" max="22" width="2" customWidth="1"/>
    <col min="23" max="23" width="3.5703125" customWidth="1"/>
    <col min="24" max="24" width="20" customWidth="1"/>
    <col min="25" max="25" width="2.7109375" customWidth="1"/>
    <col min="26" max="26" width="2" customWidth="1"/>
    <col min="27" max="27" width="3.5703125" customWidth="1"/>
    <col min="28" max="28" width="31.85546875" bestFit="1" customWidth="1"/>
  </cols>
  <sheetData>
    <row r="1" spans="1:28" s="5" customFormat="1" ht="18" x14ac:dyDescent="0.25">
      <c r="A1" s="247" t="s">
        <v>72</v>
      </c>
      <c r="B1" s="247"/>
      <c r="C1" s="247"/>
      <c r="D1" s="247"/>
      <c r="E1" s="247"/>
      <c r="F1" s="247"/>
      <c r="G1" s="247"/>
      <c r="H1" s="247"/>
      <c r="I1" s="247"/>
      <c r="J1" s="247"/>
      <c r="K1" s="247"/>
      <c r="L1" s="247"/>
      <c r="M1" s="247"/>
      <c r="N1" s="247"/>
      <c r="O1" s="247"/>
      <c r="P1" s="247"/>
      <c r="Q1" s="247"/>
      <c r="R1" s="247"/>
      <c r="S1" s="247"/>
      <c r="T1" s="247"/>
      <c r="U1" s="247"/>
      <c r="V1" s="247"/>
      <c r="W1" s="247"/>
      <c r="X1" s="247"/>
      <c r="Y1" s="247"/>
      <c r="Z1" s="247"/>
      <c r="AA1" s="247"/>
      <c r="AB1" s="247"/>
    </row>
    <row r="2" spans="1:28" ht="12" customHeight="1" x14ac:dyDescent="0.2">
      <c r="A2" s="6" t="s">
        <v>0</v>
      </c>
      <c r="B2" s="7" t="s">
        <v>1</v>
      </c>
      <c r="C2" s="7" t="s">
        <v>2</v>
      </c>
      <c r="D2" s="125" t="s">
        <v>3</v>
      </c>
      <c r="E2" s="7" t="s">
        <v>4</v>
      </c>
      <c r="F2" s="251" t="s">
        <v>5</v>
      </c>
      <c r="G2" s="251"/>
      <c r="H2" s="251"/>
      <c r="I2" s="7" t="s">
        <v>6</v>
      </c>
      <c r="J2" s="252" t="s">
        <v>7</v>
      </c>
      <c r="K2" s="252"/>
      <c r="L2" s="252"/>
      <c r="M2" s="252"/>
      <c r="N2" s="8"/>
      <c r="O2" s="8"/>
      <c r="P2" s="253" t="s">
        <v>8</v>
      </c>
      <c r="Q2" s="253"/>
      <c r="R2" s="9" t="s">
        <v>9</v>
      </c>
      <c r="S2" s="37"/>
      <c r="T2" s="10"/>
      <c r="U2" s="11"/>
      <c r="V2" s="11"/>
      <c r="W2" s="12"/>
    </row>
    <row r="3" spans="1:28" ht="12" customHeight="1" x14ac:dyDescent="0.2">
      <c r="A3" s="7"/>
      <c r="B3" s="13">
        <v>46184</v>
      </c>
      <c r="C3" s="121" t="s">
        <v>11</v>
      </c>
      <c r="D3" s="126" t="s">
        <v>76</v>
      </c>
      <c r="E3" s="14"/>
      <c r="F3" s="15"/>
      <c r="G3" s="16" t="s">
        <v>12</v>
      </c>
      <c r="H3" s="17"/>
      <c r="I3" s="18" t="s">
        <v>13</v>
      </c>
      <c r="J3" s="18"/>
      <c r="K3" s="19"/>
      <c r="L3" s="19" t="s">
        <v>12</v>
      </c>
      <c r="M3" s="20"/>
      <c r="N3" s="19">
        <f t="shared" ref="N3:N8" si="0">IF(E3=J3,3,0)</f>
        <v>3</v>
      </c>
      <c r="O3" s="21">
        <f t="shared" ref="O3:O8" si="1">IF(AND(K3="",M3=""),0,(IF(AND(K3=F3,M3=H3),2,IF(OR(K3=F3,M3=H3),1,0))))</f>
        <v>0</v>
      </c>
      <c r="P3" s="22"/>
      <c r="Q3" s="23" t="s">
        <v>14</v>
      </c>
      <c r="R3" s="24" t="s">
        <v>15</v>
      </c>
      <c r="S3" s="25" t="s">
        <v>16</v>
      </c>
      <c r="T3" s="25"/>
      <c r="U3" s="254" t="s">
        <v>8</v>
      </c>
      <c r="V3" s="254"/>
      <c r="W3" s="26" t="s">
        <v>9</v>
      </c>
      <c r="X3" s="144" t="s">
        <v>50</v>
      </c>
      <c r="Y3" s="172"/>
      <c r="Z3" s="145" t="s">
        <v>14</v>
      </c>
    </row>
    <row r="4" spans="1:28" ht="12" customHeight="1" x14ac:dyDescent="0.2">
      <c r="A4" s="7"/>
      <c r="B4" s="13">
        <v>43994</v>
      </c>
      <c r="C4" s="123">
        <v>0.16666666666666666</v>
      </c>
      <c r="D4" s="62" t="s">
        <v>77</v>
      </c>
      <c r="E4" s="14"/>
      <c r="F4" s="15"/>
      <c r="G4" s="16" t="s">
        <v>12</v>
      </c>
      <c r="H4" s="17"/>
      <c r="I4" s="18" t="s">
        <v>13</v>
      </c>
      <c r="J4" s="18" t="str">
        <f>IF(AND(K4="",M4=""),"",IF(K4&gt;M4,1,IF(K4=M4,"X",2)))</f>
        <v/>
      </c>
      <c r="K4" s="26"/>
      <c r="L4" s="19" t="s">
        <v>12</v>
      </c>
      <c r="M4" s="20"/>
      <c r="N4" s="19">
        <f t="shared" si="0"/>
        <v>3</v>
      </c>
      <c r="O4" s="21">
        <f t="shared" si="1"/>
        <v>0</v>
      </c>
      <c r="P4" s="22"/>
      <c r="Q4" s="27" t="s">
        <v>14</v>
      </c>
      <c r="R4" s="28" t="s">
        <v>15</v>
      </c>
      <c r="S4" s="88" t="s">
        <v>73</v>
      </c>
      <c r="T4" s="88"/>
      <c r="U4" s="89"/>
      <c r="V4" s="90" t="s">
        <v>14</v>
      </c>
      <c r="W4" s="69" t="s">
        <v>18</v>
      </c>
      <c r="X4" s="41" t="s">
        <v>183</v>
      </c>
    </row>
    <row r="5" spans="1:28" ht="12" customHeight="1" x14ac:dyDescent="0.25">
      <c r="A5" s="7"/>
      <c r="B5" s="13">
        <v>46191</v>
      </c>
      <c r="C5" s="121" t="s">
        <v>19</v>
      </c>
      <c r="D5" s="62" t="s">
        <v>105</v>
      </c>
      <c r="E5" s="14"/>
      <c r="F5" s="15"/>
      <c r="G5" s="16" t="s">
        <v>12</v>
      </c>
      <c r="H5" s="17"/>
      <c r="I5" s="18" t="s">
        <v>13</v>
      </c>
      <c r="J5" s="18" t="str">
        <f>IF(AND(K5="",M5=""),"",IF(K5&gt;M5,1,IF(K5=M5,"X",2)))</f>
        <v/>
      </c>
      <c r="K5" s="29"/>
      <c r="L5" s="30" t="s">
        <v>12</v>
      </c>
      <c r="M5" s="31"/>
      <c r="N5" s="19">
        <f t="shared" si="0"/>
        <v>3</v>
      </c>
      <c r="O5" s="21">
        <f t="shared" si="1"/>
        <v>0</v>
      </c>
      <c r="P5" s="22"/>
      <c r="Q5" s="27" t="s">
        <v>14</v>
      </c>
      <c r="R5" s="28" t="s">
        <v>15</v>
      </c>
      <c r="S5" s="91" t="s">
        <v>74</v>
      </c>
      <c r="T5" s="91"/>
      <c r="U5" s="89"/>
      <c r="V5" s="90" t="s">
        <v>14</v>
      </c>
      <c r="W5" s="69" t="s">
        <v>18</v>
      </c>
      <c r="X5" s="130"/>
      <c r="AB5" s="101" t="s">
        <v>10</v>
      </c>
    </row>
    <row r="6" spans="1:28" ht="12" customHeight="1" x14ac:dyDescent="0.2">
      <c r="A6" s="7"/>
      <c r="B6" s="13">
        <v>44001</v>
      </c>
      <c r="C6" s="123">
        <v>0.125</v>
      </c>
      <c r="D6" s="62" t="s">
        <v>109</v>
      </c>
      <c r="E6" s="14"/>
      <c r="F6" s="15"/>
      <c r="G6" s="16" t="s">
        <v>12</v>
      </c>
      <c r="H6" s="17"/>
      <c r="I6" s="18" t="s">
        <v>13</v>
      </c>
      <c r="J6" s="18" t="str">
        <f>IF(AND(K6="",M6=""),"",IF(K6&gt;M6,1,IF(K6=M6,"X",2)))</f>
        <v/>
      </c>
      <c r="K6" s="26"/>
      <c r="L6" s="19" t="s">
        <v>12</v>
      </c>
      <c r="M6" s="20"/>
      <c r="N6" s="19">
        <f t="shared" si="0"/>
        <v>3</v>
      </c>
      <c r="O6" s="21">
        <f t="shared" si="1"/>
        <v>0</v>
      </c>
      <c r="P6" s="22"/>
      <c r="Q6" s="27" t="s">
        <v>14</v>
      </c>
      <c r="R6" s="28" t="s">
        <v>15</v>
      </c>
      <c r="S6" s="12"/>
      <c r="T6" s="10"/>
      <c r="U6" s="11"/>
      <c r="V6" s="11"/>
      <c r="W6" s="12"/>
      <c r="X6" s="130"/>
      <c r="AB6" s="102" t="s">
        <v>17</v>
      </c>
    </row>
    <row r="7" spans="1:28" ht="12" customHeight="1" x14ac:dyDescent="0.2">
      <c r="A7" s="7"/>
      <c r="B7" s="13">
        <v>44007</v>
      </c>
      <c r="C7" s="123">
        <v>0.125</v>
      </c>
      <c r="D7" s="62" t="s">
        <v>134</v>
      </c>
      <c r="E7" s="14"/>
      <c r="F7" s="15"/>
      <c r="G7" s="16" t="s">
        <v>12</v>
      </c>
      <c r="H7" s="17"/>
      <c r="I7" s="18" t="s">
        <v>20</v>
      </c>
      <c r="J7" s="18" t="str">
        <f>IF(AND(K7="",M7=""),"",IF(K7&gt;M7,1,IF(K7=M7,"X",2)))</f>
        <v/>
      </c>
      <c r="K7" s="29"/>
      <c r="L7" s="30" t="s">
        <v>12</v>
      </c>
      <c r="M7" s="31"/>
      <c r="N7" s="19">
        <f t="shared" si="0"/>
        <v>3</v>
      </c>
      <c r="O7" s="21">
        <f t="shared" si="1"/>
        <v>0</v>
      </c>
      <c r="P7" s="22"/>
      <c r="Q7" s="27" t="s">
        <v>14</v>
      </c>
      <c r="R7" s="28" t="s">
        <v>15</v>
      </c>
      <c r="S7" s="12"/>
      <c r="T7" s="10"/>
      <c r="U7" s="11"/>
      <c r="V7" s="11"/>
      <c r="W7" s="12"/>
      <c r="X7" s="130"/>
      <c r="AB7" s="147" t="s">
        <v>156</v>
      </c>
    </row>
    <row r="8" spans="1:28" ht="12" customHeight="1" x14ac:dyDescent="0.2">
      <c r="A8" s="7"/>
      <c r="B8" s="13">
        <v>44007</v>
      </c>
      <c r="C8" s="123">
        <v>0.125</v>
      </c>
      <c r="D8" s="62" t="s">
        <v>135</v>
      </c>
      <c r="E8" s="14"/>
      <c r="F8" s="15"/>
      <c r="G8" s="16" t="s">
        <v>12</v>
      </c>
      <c r="H8" s="17"/>
      <c r="I8" s="18" t="s">
        <v>20</v>
      </c>
      <c r="J8" s="18" t="str">
        <f>IF(AND(K8="",M8=""),"",IF(K8&gt;M8,1,IF(K8=M8,"X",2)))</f>
        <v/>
      </c>
      <c r="K8" s="29"/>
      <c r="L8" s="30" t="s">
        <v>12</v>
      </c>
      <c r="M8" s="31"/>
      <c r="N8" s="19">
        <f t="shared" si="0"/>
        <v>3</v>
      </c>
      <c r="O8" s="21">
        <f t="shared" si="1"/>
        <v>0</v>
      </c>
      <c r="P8" s="22"/>
      <c r="Q8" s="27" t="s">
        <v>14</v>
      </c>
      <c r="R8" s="28" t="s">
        <v>15</v>
      </c>
      <c r="S8" s="12"/>
      <c r="T8" s="10"/>
      <c r="U8" s="11"/>
      <c r="V8" s="11"/>
      <c r="W8" s="12"/>
      <c r="X8" s="130"/>
      <c r="AB8" s="242"/>
    </row>
    <row r="9" spans="1:28" ht="12" customHeight="1" x14ac:dyDescent="0.2">
      <c r="A9" s="6" t="s">
        <v>21</v>
      </c>
      <c r="B9" s="32"/>
      <c r="C9" s="32"/>
      <c r="D9" s="32"/>
      <c r="E9" s="30"/>
      <c r="F9" s="33"/>
      <c r="G9" s="30"/>
      <c r="H9" s="33"/>
      <c r="I9" s="32"/>
      <c r="J9" s="10"/>
      <c r="K9" s="32"/>
      <c r="L9" s="32"/>
      <c r="M9" s="32"/>
      <c r="N9" s="19"/>
      <c r="O9" s="19"/>
      <c r="P9" s="34"/>
      <c r="Q9" s="35"/>
      <c r="R9" s="12"/>
      <c r="S9" s="12"/>
      <c r="T9" s="10"/>
      <c r="U9" s="11"/>
      <c r="V9" s="11"/>
      <c r="W9" s="12"/>
      <c r="X9" s="130"/>
      <c r="AB9" s="148" t="s">
        <v>157</v>
      </c>
    </row>
    <row r="10" spans="1:28" ht="12" customHeight="1" x14ac:dyDescent="0.2">
      <c r="A10" s="7"/>
      <c r="B10" s="13">
        <v>43994</v>
      </c>
      <c r="C10" s="123">
        <v>0.875</v>
      </c>
      <c r="D10" s="62" t="s">
        <v>107</v>
      </c>
      <c r="E10" s="14"/>
      <c r="F10" s="15"/>
      <c r="G10" s="16" t="s">
        <v>12</v>
      </c>
      <c r="H10" s="17"/>
      <c r="I10" s="18" t="s">
        <v>20</v>
      </c>
      <c r="J10" s="31" t="str">
        <f t="shared" ref="J10:J15" si="2">IF(AND(K10="",M10=""),"",IF(K10&gt;M10,1,IF(K10=M10,"X",2)))</f>
        <v/>
      </c>
      <c r="K10" s="26"/>
      <c r="L10" s="19" t="s">
        <v>12</v>
      </c>
      <c r="M10" s="20"/>
      <c r="N10" s="19">
        <f t="shared" ref="N10:N15" si="3">IF(E10=J10,3,0)</f>
        <v>3</v>
      </c>
      <c r="O10" s="21">
        <f t="shared" ref="O10:O15" si="4">IF(AND(K10="",M10=""),0,(IF(AND(K10=F10,M10=H10),2,IF(OR(K10=F10,M10=H10),1,0))))</f>
        <v>0</v>
      </c>
      <c r="P10" s="22"/>
      <c r="Q10" s="23" t="s">
        <v>14</v>
      </c>
      <c r="R10" s="24" t="s">
        <v>15</v>
      </c>
      <c r="S10" s="25" t="s">
        <v>22</v>
      </c>
      <c r="T10" s="25"/>
      <c r="U10" s="36"/>
      <c r="V10" s="36"/>
      <c r="W10" s="37"/>
      <c r="X10" s="130"/>
      <c r="AB10" s="147"/>
    </row>
    <row r="11" spans="1:28" ht="12" customHeight="1" x14ac:dyDescent="0.2">
      <c r="A11" s="7"/>
      <c r="B11" s="13">
        <v>46186</v>
      </c>
      <c r="C11" s="123">
        <v>0.875</v>
      </c>
      <c r="D11" s="62" t="s">
        <v>79</v>
      </c>
      <c r="E11" s="14"/>
      <c r="F11" s="15"/>
      <c r="G11" s="16" t="s">
        <v>12</v>
      </c>
      <c r="H11" s="17"/>
      <c r="I11" s="18" t="s">
        <v>13</v>
      </c>
      <c r="J11" s="31" t="str">
        <f t="shared" si="2"/>
        <v/>
      </c>
      <c r="K11" s="26"/>
      <c r="L11" s="19" t="s">
        <v>12</v>
      </c>
      <c r="M11" s="20"/>
      <c r="N11" s="19">
        <f t="shared" si="3"/>
        <v>3</v>
      </c>
      <c r="O11" s="21">
        <f t="shared" si="4"/>
        <v>0</v>
      </c>
      <c r="P11" s="22"/>
      <c r="Q11" s="27" t="s">
        <v>14</v>
      </c>
      <c r="R11" s="28" t="s">
        <v>15</v>
      </c>
      <c r="S11" s="88" t="s">
        <v>73</v>
      </c>
      <c r="T11" s="88"/>
      <c r="U11" s="89"/>
      <c r="V11" s="90" t="s">
        <v>14</v>
      </c>
      <c r="W11" s="69" t="s">
        <v>18</v>
      </c>
      <c r="X11" s="130"/>
      <c r="AB11" s="147" t="s">
        <v>158</v>
      </c>
    </row>
    <row r="12" spans="1:28" ht="12" customHeight="1" x14ac:dyDescent="0.2">
      <c r="A12" s="7"/>
      <c r="B12" s="13">
        <v>44000</v>
      </c>
      <c r="C12" s="123">
        <v>0.875</v>
      </c>
      <c r="D12" s="62" t="s">
        <v>106</v>
      </c>
      <c r="E12" s="14"/>
      <c r="F12" s="15"/>
      <c r="G12" s="16" t="s">
        <v>12</v>
      </c>
      <c r="H12" s="17"/>
      <c r="I12" s="18" t="s">
        <v>13</v>
      </c>
      <c r="J12" s="31" t="str">
        <f t="shared" si="2"/>
        <v/>
      </c>
      <c r="K12" s="26"/>
      <c r="L12" s="19" t="s">
        <v>12</v>
      </c>
      <c r="M12" s="20"/>
      <c r="N12" s="19">
        <f t="shared" si="3"/>
        <v>3</v>
      </c>
      <c r="O12" s="21">
        <f t="shared" si="4"/>
        <v>0</v>
      </c>
      <c r="P12" s="22"/>
      <c r="Q12" s="27" t="s">
        <v>14</v>
      </c>
      <c r="R12" s="28" t="s">
        <v>15</v>
      </c>
      <c r="S12" s="91" t="s">
        <v>74</v>
      </c>
      <c r="T12" s="91"/>
      <c r="U12" s="89"/>
      <c r="V12" s="90" t="s">
        <v>14</v>
      </c>
      <c r="W12" s="69" t="s">
        <v>18</v>
      </c>
      <c r="X12" s="130"/>
      <c r="AB12" s="147"/>
    </row>
    <row r="13" spans="1:28" ht="12" customHeight="1" x14ac:dyDescent="0.2">
      <c r="A13" s="7"/>
      <c r="B13" s="13">
        <v>44001</v>
      </c>
      <c r="C13" s="123">
        <v>0</v>
      </c>
      <c r="D13" s="62" t="s">
        <v>108</v>
      </c>
      <c r="E13" s="14"/>
      <c r="F13" s="15"/>
      <c r="G13" s="16" t="s">
        <v>12</v>
      </c>
      <c r="H13" s="17"/>
      <c r="I13" s="18" t="s">
        <v>13</v>
      </c>
      <c r="J13" s="20" t="str">
        <f t="shared" si="2"/>
        <v/>
      </c>
      <c r="K13" s="26"/>
      <c r="L13" s="19" t="s">
        <v>12</v>
      </c>
      <c r="M13" s="20"/>
      <c r="N13" s="19">
        <f t="shared" si="3"/>
        <v>3</v>
      </c>
      <c r="O13" s="21">
        <f t="shared" si="4"/>
        <v>0</v>
      </c>
      <c r="P13" s="22"/>
      <c r="Q13" s="27" t="s">
        <v>14</v>
      </c>
      <c r="R13" s="28" t="s">
        <v>15</v>
      </c>
      <c r="S13" s="12"/>
      <c r="T13" s="10"/>
      <c r="U13" s="11"/>
      <c r="V13" s="11"/>
      <c r="W13" s="12"/>
      <c r="X13" s="130"/>
      <c r="AB13" s="147" t="s">
        <v>159</v>
      </c>
    </row>
    <row r="14" spans="1:28" ht="12" customHeight="1" x14ac:dyDescent="0.2">
      <c r="A14" s="7"/>
      <c r="B14" s="13">
        <v>44006</v>
      </c>
      <c r="C14" s="121" t="s">
        <v>11</v>
      </c>
      <c r="D14" s="62" t="s">
        <v>130</v>
      </c>
      <c r="E14" s="14"/>
      <c r="F14" s="15"/>
      <c r="G14" s="16" t="s">
        <v>12</v>
      </c>
      <c r="H14" s="17"/>
      <c r="I14" s="18" t="s">
        <v>13</v>
      </c>
      <c r="J14" s="31" t="str">
        <f t="shared" si="2"/>
        <v/>
      </c>
      <c r="K14" s="26"/>
      <c r="L14" s="19" t="s">
        <v>12</v>
      </c>
      <c r="M14" s="20"/>
      <c r="N14" s="19">
        <f t="shared" si="3"/>
        <v>3</v>
      </c>
      <c r="O14" s="21">
        <f t="shared" si="4"/>
        <v>0</v>
      </c>
      <c r="P14" s="22"/>
      <c r="Q14" s="27" t="s">
        <v>14</v>
      </c>
      <c r="R14" s="28" t="s">
        <v>15</v>
      </c>
      <c r="S14" s="12"/>
      <c r="T14" s="10"/>
      <c r="U14" s="11"/>
      <c r="V14" s="11"/>
      <c r="W14" s="12"/>
      <c r="X14" s="130"/>
      <c r="AB14" s="243"/>
    </row>
    <row r="15" spans="1:28" ht="12" customHeight="1" x14ac:dyDescent="0.2">
      <c r="A15" s="7"/>
      <c r="B15" s="13">
        <v>44006</v>
      </c>
      <c r="C15" s="121" t="s">
        <v>11</v>
      </c>
      <c r="D15" s="62" t="s">
        <v>131</v>
      </c>
      <c r="E15" s="14"/>
      <c r="F15" s="15"/>
      <c r="G15" s="16" t="s">
        <v>12</v>
      </c>
      <c r="H15" s="17"/>
      <c r="I15" s="18" t="s">
        <v>13</v>
      </c>
      <c r="J15" s="31" t="str">
        <f t="shared" si="2"/>
        <v/>
      </c>
      <c r="K15" s="29"/>
      <c r="L15" s="30" t="s">
        <v>12</v>
      </c>
      <c r="M15" s="31"/>
      <c r="N15" s="19">
        <f t="shared" si="3"/>
        <v>3</v>
      </c>
      <c r="O15" s="21">
        <f t="shared" si="4"/>
        <v>0</v>
      </c>
      <c r="P15" s="22"/>
      <c r="Q15" s="27" t="s">
        <v>14</v>
      </c>
      <c r="R15" s="28" t="s">
        <v>15</v>
      </c>
      <c r="S15" s="12"/>
      <c r="T15" s="10"/>
      <c r="U15" s="11"/>
      <c r="V15" s="11"/>
      <c r="W15" s="12"/>
      <c r="X15" s="130"/>
      <c r="AB15" s="148" t="s">
        <v>160</v>
      </c>
    </row>
    <row r="16" spans="1:28" ht="12" customHeight="1" x14ac:dyDescent="0.2">
      <c r="A16" s="6" t="s">
        <v>26</v>
      </c>
      <c r="B16" s="32"/>
      <c r="C16" s="32"/>
      <c r="D16" s="32"/>
      <c r="E16" s="30"/>
      <c r="F16" s="33"/>
      <c r="G16" s="30"/>
      <c r="H16" s="33"/>
      <c r="I16" s="32"/>
      <c r="J16" s="38"/>
      <c r="K16" s="19"/>
      <c r="L16" s="19"/>
      <c r="M16" s="19"/>
      <c r="N16" s="19"/>
      <c r="O16" s="19"/>
      <c r="P16" s="34"/>
      <c r="Q16" s="35"/>
      <c r="R16" s="12"/>
      <c r="S16" s="12"/>
      <c r="T16" s="10"/>
      <c r="U16" s="11"/>
      <c r="V16" s="11"/>
      <c r="W16" s="12"/>
      <c r="X16" s="130"/>
      <c r="AB16" s="146" t="s">
        <v>23</v>
      </c>
    </row>
    <row r="17" spans="1:30" ht="12" customHeight="1" x14ac:dyDescent="0.2">
      <c r="A17" s="7"/>
      <c r="B17" s="13">
        <v>43996</v>
      </c>
      <c r="C17" s="103">
        <v>0</v>
      </c>
      <c r="D17" s="18" t="s">
        <v>80</v>
      </c>
      <c r="E17" s="14"/>
      <c r="F17" s="15"/>
      <c r="G17" s="16" t="s">
        <v>12</v>
      </c>
      <c r="H17" s="17"/>
      <c r="I17" s="18" t="s">
        <v>13</v>
      </c>
      <c r="J17" s="20" t="str">
        <f t="shared" ref="J17:J22" si="5">IF(AND(K17="",M17=""),"",IF(K17&gt;M17,1,IF(K17=M17,"X",2)))</f>
        <v/>
      </c>
      <c r="K17" s="26"/>
      <c r="L17" s="19" t="s">
        <v>12</v>
      </c>
      <c r="M17" s="20"/>
      <c r="N17" s="19">
        <f t="shared" ref="N17:N22" si="6">IF(E17=J17,3,0)</f>
        <v>3</v>
      </c>
      <c r="O17" s="21">
        <f t="shared" ref="O17:O22" si="7">IF(AND(K17="",M17=""),0,(IF(AND(K17=F17,M17=H17),2,IF(OR(K17=F17,M17=H17),1,0))))</f>
        <v>0</v>
      </c>
      <c r="P17" s="22"/>
      <c r="Q17" s="23" t="s">
        <v>14</v>
      </c>
      <c r="R17" s="24" t="s">
        <v>15</v>
      </c>
      <c r="S17" s="25" t="s">
        <v>27</v>
      </c>
      <c r="T17" s="25"/>
      <c r="U17" s="36"/>
      <c r="V17" s="36"/>
      <c r="W17" s="37"/>
      <c r="X17" s="130"/>
      <c r="AB17" s="179" t="s">
        <v>24</v>
      </c>
    </row>
    <row r="18" spans="1:30" ht="12" customHeight="1" x14ac:dyDescent="0.2">
      <c r="A18" s="7"/>
      <c r="B18" s="13">
        <v>166</v>
      </c>
      <c r="C18" s="103">
        <v>0.125</v>
      </c>
      <c r="D18" s="48" t="s">
        <v>81</v>
      </c>
      <c r="E18" s="14"/>
      <c r="F18" s="15"/>
      <c r="G18" s="16" t="s">
        <v>12</v>
      </c>
      <c r="H18" s="17"/>
      <c r="I18" s="18" t="s">
        <v>20</v>
      </c>
      <c r="J18" s="31" t="str">
        <f t="shared" si="5"/>
        <v/>
      </c>
      <c r="K18" s="26"/>
      <c r="L18" s="19" t="s">
        <v>12</v>
      </c>
      <c r="M18" s="20"/>
      <c r="N18" s="19">
        <f t="shared" si="6"/>
        <v>3</v>
      </c>
      <c r="O18" s="21">
        <f t="shared" si="7"/>
        <v>0</v>
      </c>
      <c r="P18" s="22"/>
      <c r="Q18" s="27" t="s">
        <v>14</v>
      </c>
      <c r="R18" s="28" t="s">
        <v>15</v>
      </c>
      <c r="S18" s="88" t="s">
        <v>73</v>
      </c>
      <c r="T18" s="88"/>
      <c r="U18" s="89"/>
      <c r="V18" s="90" t="s">
        <v>14</v>
      </c>
      <c r="W18" s="69" t="s">
        <v>18</v>
      </c>
      <c r="X18" s="130"/>
      <c r="AB18" s="39" t="s">
        <v>25</v>
      </c>
      <c r="AD18" s="40"/>
    </row>
    <row r="19" spans="1:30" ht="12" customHeight="1" x14ac:dyDescent="0.2">
      <c r="A19" s="7"/>
      <c r="B19" s="13">
        <v>44002</v>
      </c>
      <c r="C19" s="123">
        <v>0</v>
      </c>
      <c r="D19" s="62" t="s">
        <v>111</v>
      </c>
      <c r="E19" s="14"/>
      <c r="F19" s="15"/>
      <c r="G19" s="16" t="s">
        <v>12</v>
      </c>
      <c r="H19" s="17"/>
      <c r="I19" s="18" t="s">
        <v>20</v>
      </c>
      <c r="J19" s="31" t="str">
        <f t="shared" si="5"/>
        <v/>
      </c>
      <c r="K19" s="26"/>
      <c r="L19" s="19" t="s">
        <v>12</v>
      </c>
      <c r="M19" s="20"/>
      <c r="N19" s="19">
        <f t="shared" si="6"/>
        <v>3</v>
      </c>
      <c r="O19" s="21">
        <f t="shared" si="7"/>
        <v>0</v>
      </c>
      <c r="P19" s="22"/>
      <c r="Q19" s="27" t="s">
        <v>14</v>
      </c>
      <c r="R19" s="28" t="s">
        <v>15</v>
      </c>
      <c r="S19" s="91" t="s">
        <v>74</v>
      </c>
      <c r="T19" s="91"/>
      <c r="U19" s="89"/>
      <c r="V19" s="90" t="s">
        <v>14</v>
      </c>
      <c r="W19" s="69" t="s">
        <v>18</v>
      </c>
      <c r="X19" s="130"/>
      <c r="AB19" s="39" t="s">
        <v>175</v>
      </c>
    </row>
    <row r="20" spans="1:30" ht="12" customHeight="1" x14ac:dyDescent="0.2">
      <c r="A20" s="7"/>
      <c r="B20" s="13">
        <v>44002</v>
      </c>
      <c r="C20" s="123">
        <v>0.125</v>
      </c>
      <c r="D20" s="62" t="s">
        <v>112</v>
      </c>
      <c r="E20" s="14"/>
      <c r="F20" s="15"/>
      <c r="G20" s="16" t="s">
        <v>12</v>
      </c>
      <c r="H20" s="17"/>
      <c r="I20" s="18" t="s">
        <v>13</v>
      </c>
      <c r="J20" s="31" t="str">
        <f t="shared" si="5"/>
        <v/>
      </c>
      <c r="K20" s="29"/>
      <c r="L20" s="30" t="s">
        <v>12</v>
      </c>
      <c r="M20" s="31"/>
      <c r="N20" s="19">
        <f t="shared" si="6"/>
        <v>3</v>
      </c>
      <c r="O20" s="21">
        <f t="shared" si="7"/>
        <v>0</v>
      </c>
      <c r="P20" s="22"/>
      <c r="Q20" s="27" t="s">
        <v>14</v>
      </c>
      <c r="R20" s="28" t="s">
        <v>15</v>
      </c>
      <c r="S20" s="12"/>
      <c r="T20" s="10"/>
      <c r="U20" s="11"/>
      <c r="V20" s="11"/>
      <c r="W20" s="12"/>
      <c r="X20" s="130"/>
      <c r="AB20" s="149" t="s">
        <v>176</v>
      </c>
      <c r="AD20" s="41"/>
    </row>
    <row r="21" spans="1:30" ht="12" customHeight="1" x14ac:dyDescent="0.2">
      <c r="A21" s="7"/>
      <c r="B21" s="13">
        <v>44007</v>
      </c>
      <c r="C21" s="123">
        <v>0</v>
      </c>
      <c r="D21" s="62" t="s">
        <v>132</v>
      </c>
      <c r="E21" s="14"/>
      <c r="F21" s="15"/>
      <c r="G21" s="16" t="s">
        <v>12</v>
      </c>
      <c r="H21" s="17"/>
      <c r="I21" s="18" t="s">
        <v>20</v>
      </c>
      <c r="J21" s="31" t="str">
        <f t="shared" si="5"/>
        <v/>
      </c>
      <c r="K21" s="26"/>
      <c r="L21" s="19" t="s">
        <v>12</v>
      </c>
      <c r="M21" s="20"/>
      <c r="N21" s="19">
        <f t="shared" si="6"/>
        <v>3</v>
      </c>
      <c r="O21" s="21">
        <f t="shared" si="7"/>
        <v>0</v>
      </c>
      <c r="P21" s="22"/>
      <c r="Q21" s="27" t="s">
        <v>14</v>
      </c>
      <c r="R21" s="28" t="s">
        <v>15</v>
      </c>
      <c r="S21" s="12"/>
      <c r="T21" s="10"/>
      <c r="U21" s="11"/>
      <c r="V21" s="11"/>
      <c r="W21" s="12"/>
      <c r="X21" s="130"/>
      <c r="AB21" s="134" t="s">
        <v>177</v>
      </c>
      <c r="AD21" s="41"/>
    </row>
    <row r="22" spans="1:30" ht="12" customHeight="1" x14ac:dyDescent="0.2">
      <c r="A22" s="7"/>
      <c r="B22" s="13">
        <v>44007</v>
      </c>
      <c r="C22" s="123">
        <v>0</v>
      </c>
      <c r="D22" s="62" t="s">
        <v>133</v>
      </c>
      <c r="E22" s="14"/>
      <c r="F22" s="15"/>
      <c r="G22" s="16" t="s">
        <v>12</v>
      </c>
      <c r="H22" s="17"/>
      <c r="I22" s="18" t="s">
        <v>20</v>
      </c>
      <c r="J22" s="31" t="str">
        <f t="shared" si="5"/>
        <v/>
      </c>
      <c r="K22" s="29"/>
      <c r="L22" s="30" t="s">
        <v>12</v>
      </c>
      <c r="M22" s="31"/>
      <c r="N22" s="29">
        <f t="shared" si="6"/>
        <v>3</v>
      </c>
      <c r="O22" s="21">
        <f t="shared" si="7"/>
        <v>0</v>
      </c>
      <c r="P22" s="22"/>
      <c r="Q22" s="27" t="s">
        <v>14</v>
      </c>
      <c r="R22" s="28" t="s">
        <v>15</v>
      </c>
      <c r="S22" s="12"/>
      <c r="T22" s="10"/>
      <c r="U22" s="11"/>
      <c r="V22" s="11"/>
      <c r="W22" s="12"/>
      <c r="X22" s="130"/>
      <c r="AB22" s="150" t="s">
        <v>28</v>
      </c>
      <c r="AD22" s="41"/>
    </row>
    <row r="23" spans="1:30" ht="12" customHeight="1" x14ac:dyDescent="0.2">
      <c r="A23" s="6" t="s">
        <v>31</v>
      </c>
      <c r="B23" s="32"/>
      <c r="C23" s="32"/>
      <c r="D23" s="32"/>
      <c r="E23" s="30"/>
      <c r="F23" s="33"/>
      <c r="G23" s="30"/>
      <c r="H23" s="33"/>
      <c r="I23" s="32"/>
      <c r="J23" s="10"/>
      <c r="K23" s="32"/>
      <c r="L23" s="32"/>
      <c r="M23" s="32"/>
      <c r="N23" s="32"/>
      <c r="O23" s="32"/>
      <c r="P23" s="34"/>
      <c r="Q23" s="35"/>
      <c r="R23" s="12"/>
      <c r="S23" s="12"/>
      <c r="T23" s="10"/>
      <c r="U23" s="11"/>
      <c r="V23" s="11"/>
      <c r="W23" s="12"/>
      <c r="X23" s="130"/>
      <c r="AB23" s="150" t="s">
        <v>29</v>
      </c>
    </row>
    <row r="24" spans="1:30" ht="12" customHeight="1" x14ac:dyDescent="0.2">
      <c r="A24" s="7"/>
      <c r="B24" s="13">
        <v>43995</v>
      </c>
      <c r="C24" s="123">
        <v>0.125</v>
      </c>
      <c r="D24" s="62" t="s">
        <v>78</v>
      </c>
      <c r="E24" s="14"/>
      <c r="F24" s="15"/>
      <c r="G24" s="16" t="s">
        <v>12</v>
      </c>
      <c r="H24" s="17"/>
      <c r="I24" s="18" t="s">
        <v>13</v>
      </c>
      <c r="J24" s="31" t="str">
        <f t="shared" ref="J24:J29" si="8">IF(AND(K24="",M24=""),"",IF(K24&gt;M24,1,IF(K24=M24,"X",2)))</f>
        <v/>
      </c>
      <c r="K24" s="26"/>
      <c r="L24" s="19" t="s">
        <v>12</v>
      </c>
      <c r="M24" s="20"/>
      <c r="N24" s="19">
        <f t="shared" ref="N24:N29" si="9">IF(E24=J24,3,0)</f>
        <v>3</v>
      </c>
      <c r="O24" s="42">
        <f t="shared" ref="O24:O29" si="10">IF(AND(K24="",M24=""),0,(IF(AND(K24=F24,M24=H24),2,IF(OR(K24=F24,M24=H24),1,0))))</f>
        <v>0</v>
      </c>
      <c r="P24" s="43"/>
      <c r="Q24" s="23" t="s">
        <v>14</v>
      </c>
      <c r="R24" s="24" t="s">
        <v>15</v>
      </c>
      <c r="S24" s="25" t="s">
        <v>33</v>
      </c>
      <c r="T24" s="25"/>
      <c r="U24" s="36"/>
      <c r="V24" s="36"/>
      <c r="W24" s="37"/>
      <c r="X24" s="130"/>
      <c r="AB24" s="150" t="s">
        <v>30</v>
      </c>
    </row>
    <row r="25" spans="1:30" ht="12" customHeight="1" x14ac:dyDescent="0.2">
      <c r="A25" s="7"/>
      <c r="B25" s="13">
        <v>43996</v>
      </c>
      <c r="C25" s="123">
        <v>0.25</v>
      </c>
      <c r="D25" s="62" t="s">
        <v>82</v>
      </c>
      <c r="E25" s="14"/>
      <c r="F25" s="15"/>
      <c r="G25" s="16" t="s">
        <v>12</v>
      </c>
      <c r="H25" s="17"/>
      <c r="I25" s="18" t="s">
        <v>13</v>
      </c>
      <c r="J25" s="31" t="str">
        <f t="shared" si="8"/>
        <v/>
      </c>
      <c r="K25" s="26"/>
      <c r="L25" s="19" t="s">
        <v>12</v>
      </c>
      <c r="M25" s="20"/>
      <c r="N25" s="19">
        <f t="shared" si="9"/>
        <v>3</v>
      </c>
      <c r="O25" s="21">
        <f t="shared" si="10"/>
        <v>0</v>
      </c>
      <c r="P25" s="22"/>
      <c r="Q25" s="27" t="s">
        <v>14</v>
      </c>
      <c r="R25" s="28" t="s">
        <v>15</v>
      </c>
      <c r="S25" s="88" t="s">
        <v>73</v>
      </c>
      <c r="T25" s="88"/>
      <c r="U25" s="89"/>
      <c r="V25" s="90" t="s">
        <v>14</v>
      </c>
      <c r="W25" s="69" t="s">
        <v>18</v>
      </c>
      <c r="X25" s="130"/>
      <c r="AB25" s="150" t="s">
        <v>32</v>
      </c>
    </row>
    <row r="26" spans="1:30" ht="12" customHeight="1" x14ac:dyDescent="0.2">
      <c r="A26" s="7"/>
      <c r="B26" s="13">
        <v>44001</v>
      </c>
      <c r="C26" s="123">
        <v>0.875</v>
      </c>
      <c r="D26" s="62" t="s">
        <v>110</v>
      </c>
      <c r="E26" s="14"/>
      <c r="F26" s="15"/>
      <c r="G26" s="16" t="s">
        <v>12</v>
      </c>
      <c r="H26" s="17"/>
      <c r="I26" s="18" t="s">
        <v>20</v>
      </c>
      <c r="J26" s="31" t="str">
        <f t="shared" si="8"/>
        <v/>
      </c>
      <c r="K26" s="26"/>
      <c r="L26" s="19" t="s">
        <v>12</v>
      </c>
      <c r="M26" s="20"/>
      <c r="N26" s="19">
        <f t="shared" si="9"/>
        <v>3</v>
      </c>
      <c r="O26" s="21">
        <f t="shared" si="10"/>
        <v>0</v>
      </c>
      <c r="P26" s="22"/>
      <c r="Q26" s="27" t="s">
        <v>14</v>
      </c>
      <c r="R26" s="28" t="s">
        <v>15</v>
      </c>
      <c r="S26" s="91" t="s">
        <v>74</v>
      </c>
      <c r="T26" s="91"/>
      <c r="U26" s="89"/>
      <c r="V26" s="90" t="s">
        <v>14</v>
      </c>
      <c r="W26" s="69" t="s">
        <v>18</v>
      </c>
      <c r="X26" s="130"/>
      <c r="AB26" s="100" t="s">
        <v>34</v>
      </c>
    </row>
    <row r="27" spans="1:30" ht="12" customHeight="1" x14ac:dyDescent="0.2">
      <c r="A27" s="7"/>
      <c r="B27" s="13">
        <v>44002</v>
      </c>
      <c r="C27" s="124">
        <v>0.25</v>
      </c>
      <c r="D27" s="187" t="s">
        <v>113</v>
      </c>
      <c r="E27" s="14"/>
      <c r="F27" s="15"/>
      <c r="G27" s="16" t="s">
        <v>12</v>
      </c>
      <c r="H27" s="17"/>
      <c r="I27" s="18" t="s">
        <v>13</v>
      </c>
      <c r="J27" s="31" t="str">
        <f t="shared" si="8"/>
        <v/>
      </c>
      <c r="K27" s="29"/>
      <c r="L27" s="30" t="s">
        <v>12</v>
      </c>
      <c r="M27" s="31"/>
      <c r="N27" s="19">
        <f t="shared" si="9"/>
        <v>3</v>
      </c>
      <c r="O27" s="21">
        <f t="shared" si="10"/>
        <v>0</v>
      </c>
      <c r="P27" s="22"/>
      <c r="Q27" s="27" t="s">
        <v>14</v>
      </c>
      <c r="R27" s="28" t="s">
        <v>15</v>
      </c>
      <c r="S27" s="12"/>
      <c r="T27" s="10"/>
      <c r="U27" s="11"/>
      <c r="V27" s="11"/>
      <c r="W27" s="12"/>
      <c r="X27" s="130"/>
      <c r="AB27" s="178" t="s">
        <v>184</v>
      </c>
    </row>
    <row r="28" spans="1:30" ht="12" customHeight="1" x14ac:dyDescent="0.2">
      <c r="A28" s="7"/>
      <c r="B28" s="219">
        <v>44008</v>
      </c>
      <c r="C28" s="117">
        <v>0.16666666666666666</v>
      </c>
      <c r="D28" s="73" t="s">
        <v>140</v>
      </c>
      <c r="E28" s="14"/>
      <c r="F28" s="15"/>
      <c r="G28" s="16" t="s">
        <v>12</v>
      </c>
      <c r="H28" s="17"/>
      <c r="I28" s="18" t="s">
        <v>13</v>
      </c>
      <c r="J28" s="20" t="str">
        <f t="shared" si="8"/>
        <v/>
      </c>
      <c r="K28" s="26"/>
      <c r="L28" s="19" t="s">
        <v>12</v>
      </c>
      <c r="M28" s="20"/>
      <c r="N28" s="19">
        <f t="shared" si="9"/>
        <v>3</v>
      </c>
      <c r="O28" s="21">
        <f t="shared" si="10"/>
        <v>0</v>
      </c>
      <c r="P28" s="22"/>
      <c r="Q28" s="27" t="s">
        <v>14</v>
      </c>
      <c r="R28" s="28" t="s">
        <v>15</v>
      </c>
      <c r="S28" s="12"/>
      <c r="T28" s="10"/>
      <c r="U28" s="11"/>
      <c r="V28" s="11"/>
      <c r="W28" s="12"/>
      <c r="X28" s="130"/>
      <c r="AB28" s="96" t="s">
        <v>185</v>
      </c>
    </row>
    <row r="29" spans="1:30" ht="12" customHeight="1" x14ac:dyDescent="0.2">
      <c r="A29" s="7"/>
      <c r="B29" s="219">
        <v>44008</v>
      </c>
      <c r="C29" s="117">
        <v>0.16666666666666666</v>
      </c>
      <c r="D29" s="62" t="s">
        <v>141</v>
      </c>
      <c r="E29" s="14"/>
      <c r="F29" s="15"/>
      <c r="G29" s="16" t="s">
        <v>12</v>
      </c>
      <c r="H29" s="17"/>
      <c r="I29" s="18" t="s">
        <v>13</v>
      </c>
      <c r="J29" s="31" t="str">
        <f t="shared" si="8"/>
        <v/>
      </c>
      <c r="K29" s="29"/>
      <c r="L29" s="30" t="s">
        <v>12</v>
      </c>
      <c r="M29" s="31"/>
      <c r="N29" s="29">
        <f t="shared" si="9"/>
        <v>3</v>
      </c>
      <c r="O29" s="21">
        <f t="shared" si="10"/>
        <v>0</v>
      </c>
      <c r="P29" s="22"/>
      <c r="Q29" s="27" t="s">
        <v>14</v>
      </c>
      <c r="R29" s="28" t="s">
        <v>15</v>
      </c>
      <c r="S29" s="12"/>
      <c r="T29" s="41"/>
      <c r="U29" s="11"/>
      <c r="V29" s="11"/>
      <c r="W29" s="12"/>
      <c r="X29" s="244" t="s">
        <v>181</v>
      </c>
      <c r="AA29" s="26" t="s">
        <v>9</v>
      </c>
      <c r="AB29" s="238" t="s">
        <v>35</v>
      </c>
    </row>
    <row r="30" spans="1:30" ht="12" customHeight="1" x14ac:dyDescent="0.2">
      <c r="A30" s="6" t="s">
        <v>36</v>
      </c>
      <c r="B30" s="32"/>
      <c r="C30" s="32"/>
      <c r="D30" s="32"/>
      <c r="E30" s="19"/>
      <c r="F30" s="104"/>
      <c r="G30" s="19"/>
      <c r="H30" s="104"/>
      <c r="I30" s="32"/>
      <c r="J30" s="38"/>
      <c r="K30" s="19"/>
      <c r="L30" s="19"/>
      <c r="M30" s="19"/>
      <c r="N30" s="19"/>
      <c r="O30" s="19"/>
      <c r="P30" s="34"/>
      <c r="Q30" s="35"/>
      <c r="R30" s="12"/>
      <c r="S30" s="12"/>
      <c r="T30" s="10"/>
      <c r="U30" s="11"/>
      <c r="V30" s="11"/>
      <c r="W30" s="12"/>
      <c r="X30" s="130"/>
      <c r="Y30" s="89"/>
      <c r="Z30" s="90" t="s">
        <v>14</v>
      </c>
      <c r="AA30" s="69" t="s">
        <v>18</v>
      </c>
      <c r="AB30" s="239" t="s">
        <v>171</v>
      </c>
    </row>
    <row r="31" spans="1:30" ht="12" customHeight="1" x14ac:dyDescent="0.2">
      <c r="A31" s="114"/>
      <c r="B31" s="61">
        <v>43997</v>
      </c>
      <c r="C31" s="118">
        <v>4.1666666666666664E-2</v>
      </c>
      <c r="D31" s="62" t="s">
        <v>90</v>
      </c>
      <c r="E31" s="65"/>
      <c r="F31" s="64"/>
      <c r="G31" s="65" t="s">
        <v>12</v>
      </c>
      <c r="H31" s="66"/>
      <c r="I31" s="31" t="s">
        <v>13</v>
      </c>
      <c r="J31" s="31" t="str">
        <f t="shared" ref="J31:J36" si="11">IF(AND(K31="",M31=""),"",IF(K31&gt;M31,1,IF(K31=M31,"X",2)))</f>
        <v/>
      </c>
      <c r="K31" s="29"/>
      <c r="L31" s="30" t="s">
        <v>12</v>
      </c>
      <c r="M31" s="31"/>
      <c r="N31" s="19">
        <f t="shared" ref="N31:N36" si="12">IF(E31=J31,3,0)</f>
        <v>3</v>
      </c>
      <c r="O31" s="21">
        <f t="shared" ref="O31:O36" si="13">IF(AND(K31="",M31=""),0,(IF(AND(K31=F31,M31=H31),2,IF(OR(K31=F31,M31=H31),1,0))))</f>
        <v>0</v>
      </c>
      <c r="P31" s="22"/>
      <c r="Q31" s="23" t="s">
        <v>14</v>
      </c>
      <c r="R31" s="24" t="s">
        <v>15</v>
      </c>
      <c r="S31" s="25" t="s">
        <v>38</v>
      </c>
      <c r="T31" s="25"/>
      <c r="U31" s="36"/>
      <c r="V31" s="36"/>
      <c r="W31" s="37"/>
      <c r="X31" s="130"/>
      <c r="Y31" s="89"/>
      <c r="Z31" s="90" t="s">
        <v>14</v>
      </c>
      <c r="AA31" s="69" t="s">
        <v>18</v>
      </c>
      <c r="AB31" s="239" t="s">
        <v>37</v>
      </c>
    </row>
    <row r="32" spans="1:30" ht="12" customHeight="1" x14ac:dyDescent="0.2">
      <c r="A32" s="7"/>
      <c r="B32" s="115">
        <v>43996</v>
      </c>
      <c r="C32" s="120">
        <v>0.79166666666666663</v>
      </c>
      <c r="D32" s="127" t="s">
        <v>99</v>
      </c>
      <c r="E32" s="14"/>
      <c r="F32" s="116"/>
      <c r="G32" s="152" t="s">
        <v>12</v>
      </c>
      <c r="H32" s="153"/>
      <c r="I32" s="18" t="s">
        <v>13</v>
      </c>
      <c r="J32" s="31" t="str">
        <f t="shared" si="11"/>
        <v/>
      </c>
      <c r="K32" s="29"/>
      <c r="L32" s="30" t="s">
        <v>12</v>
      </c>
      <c r="M32" s="31"/>
      <c r="N32" s="19">
        <f t="shared" si="12"/>
        <v>3</v>
      </c>
      <c r="O32" s="21">
        <f t="shared" si="13"/>
        <v>0</v>
      </c>
      <c r="P32" s="22"/>
      <c r="Q32" s="27" t="s">
        <v>14</v>
      </c>
      <c r="R32" s="28" t="s">
        <v>15</v>
      </c>
      <c r="S32" s="88" t="s">
        <v>73</v>
      </c>
      <c r="T32" s="88"/>
      <c r="U32" s="89"/>
      <c r="V32" s="90" t="s">
        <v>14</v>
      </c>
      <c r="W32" s="69" t="s">
        <v>18</v>
      </c>
      <c r="X32" s="130"/>
      <c r="Y32" s="89"/>
      <c r="Z32" s="90" t="s">
        <v>14</v>
      </c>
      <c r="AA32" s="69" t="s">
        <v>18</v>
      </c>
      <c r="AB32" s="240" t="s">
        <v>161</v>
      </c>
    </row>
    <row r="33" spans="1:28" ht="12" customHeight="1" x14ac:dyDescent="0.2">
      <c r="A33" s="7"/>
      <c r="B33" s="13">
        <v>46193</v>
      </c>
      <c r="C33" s="123">
        <v>0.91666666666666663</v>
      </c>
      <c r="D33" s="62" t="s">
        <v>115</v>
      </c>
      <c r="E33" s="14"/>
      <c r="F33" s="15"/>
      <c r="G33" s="16" t="s">
        <v>12</v>
      </c>
      <c r="H33" s="17"/>
      <c r="I33" s="18" t="s">
        <v>13</v>
      </c>
      <c r="J33" s="31" t="str">
        <f t="shared" si="11"/>
        <v/>
      </c>
      <c r="K33" s="44"/>
      <c r="L33" s="45" t="s">
        <v>12</v>
      </c>
      <c r="M33" s="46"/>
      <c r="N33" s="19">
        <f t="shared" si="12"/>
        <v>3</v>
      </c>
      <c r="O33" s="21">
        <f t="shared" si="13"/>
        <v>0</v>
      </c>
      <c r="P33" s="22"/>
      <c r="Q33" s="27" t="s">
        <v>14</v>
      </c>
      <c r="R33" s="28" t="s">
        <v>15</v>
      </c>
      <c r="S33" s="91" t="s">
        <v>74</v>
      </c>
      <c r="T33" s="91"/>
      <c r="U33" s="89"/>
      <c r="V33" s="90" t="s">
        <v>14</v>
      </c>
      <c r="W33" s="69" t="s">
        <v>18</v>
      </c>
      <c r="X33" s="130"/>
      <c r="Y33" s="89"/>
      <c r="Z33" s="90" t="s">
        <v>14</v>
      </c>
      <c r="AA33" s="69" t="s">
        <v>18</v>
      </c>
      <c r="AB33" s="241" t="s">
        <v>39</v>
      </c>
    </row>
    <row r="34" spans="1:28" ht="12" customHeight="1" x14ac:dyDescent="0.2">
      <c r="A34" s="59"/>
      <c r="B34" s="47">
        <v>44003</v>
      </c>
      <c r="C34" s="124">
        <v>8.3333333333333329E-2</v>
      </c>
      <c r="D34" s="62" t="s">
        <v>116</v>
      </c>
      <c r="E34" s="49"/>
      <c r="F34" s="50"/>
      <c r="G34" s="51" t="s">
        <v>12</v>
      </c>
      <c r="H34" s="52"/>
      <c r="I34" s="48" t="s">
        <v>13</v>
      </c>
      <c r="J34" s="20" t="str">
        <f t="shared" si="11"/>
        <v/>
      </c>
      <c r="K34" s="26"/>
      <c r="L34" s="19" t="s">
        <v>12</v>
      </c>
      <c r="M34" s="20"/>
      <c r="N34" s="19">
        <f t="shared" si="12"/>
        <v>3</v>
      </c>
      <c r="O34" s="21">
        <f t="shared" si="13"/>
        <v>0</v>
      </c>
      <c r="P34" s="43"/>
      <c r="Q34" s="53" t="s">
        <v>14</v>
      </c>
      <c r="R34" s="54" t="s">
        <v>15</v>
      </c>
      <c r="S34" s="12"/>
      <c r="T34" s="10"/>
      <c r="U34" s="11"/>
      <c r="V34" s="11"/>
      <c r="W34" s="12"/>
      <c r="X34" s="130"/>
      <c r="Y34" s="89"/>
      <c r="Z34" s="90" t="s">
        <v>14</v>
      </c>
      <c r="AA34" s="69" t="s">
        <v>18</v>
      </c>
      <c r="AB34" s="177" t="s">
        <v>40</v>
      </c>
    </row>
    <row r="35" spans="1:28" ht="12" customHeight="1" x14ac:dyDescent="0.2">
      <c r="A35" s="60"/>
      <c r="B35" s="61">
        <v>44007</v>
      </c>
      <c r="C35" s="118">
        <v>0.91666666666666663</v>
      </c>
      <c r="D35" s="62" t="s">
        <v>136</v>
      </c>
      <c r="E35" s="119"/>
      <c r="F35" s="64"/>
      <c r="G35" s="65" t="s">
        <v>12</v>
      </c>
      <c r="H35" s="66"/>
      <c r="I35" s="62" t="s">
        <v>20</v>
      </c>
      <c r="J35" s="71" t="str">
        <f t="shared" si="11"/>
        <v/>
      </c>
      <c r="K35" s="71"/>
      <c r="L35" s="72" t="s">
        <v>12</v>
      </c>
      <c r="M35" s="73"/>
      <c r="N35" s="19">
        <f t="shared" si="12"/>
        <v>3</v>
      </c>
      <c r="O35" s="34">
        <f t="shared" si="13"/>
        <v>0</v>
      </c>
      <c r="P35" s="67"/>
      <c r="Q35" s="68" t="s">
        <v>14</v>
      </c>
      <c r="R35" s="69" t="s">
        <v>15</v>
      </c>
      <c r="S35" s="12"/>
      <c r="T35" s="10"/>
      <c r="U35" s="11"/>
      <c r="V35" s="11"/>
      <c r="W35" s="12"/>
      <c r="X35" s="130"/>
      <c r="Y35" s="89"/>
      <c r="Z35" s="90" t="s">
        <v>14</v>
      </c>
      <c r="AA35" s="69" t="s">
        <v>18</v>
      </c>
      <c r="AB35" s="207" t="s">
        <v>41</v>
      </c>
    </row>
    <row r="36" spans="1:28" ht="12" customHeight="1" x14ac:dyDescent="0.2">
      <c r="A36" s="60"/>
      <c r="B36" s="61">
        <v>44007</v>
      </c>
      <c r="C36" s="118">
        <v>0.91666666666666663</v>
      </c>
      <c r="D36" s="62" t="s">
        <v>137</v>
      </c>
      <c r="E36" s="119"/>
      <c r="F36" s="64"/>
      <c r="G36" s="65" t="s">
        <v>12</v>
      </c>
      <c r="H36" s="66"/>
      <c r="I36" s="62" t="s">
        <v>20</v>
      </c>
      <c r="J36" s="71" t="str">
        <f t="shared" si="11"/>
        <v/>
      </c>
      <c r="K36" s="71"/>
      <c r="L36" s="72" t="s">
        <v>12</v>
      </c>
      <c r="M36" s="73"/>
      <c r="N36" s="55">
        <f t="shared" si="12"/>
        <v>3</v>
      </c>
      <c r="O36" s="70">
        <f t="shared" si="13"/>
        <v>0</v>
      </c>
      <c r="P36" s="67"/>
      <c r="Q36" s="68" t="s">
        <v>14</v>
      </c>
      <c r="R36" s="69" t="s">
        <v>15</v>
      </c>
      <c r="S36" s="12"/>
      <c r="T36" s="10"/>
      <c r="U36" s="11"/>
      <c r="V36" s="11"/>
      <c r="W36" s="12"/>
      <c r="X36" s="130"/>
      <c r="Y36" s="89"/>
      <c r="Z36" s="90" t="s">
        <v>14</v>
      </c>
      <c r="AA36" s="69" t="s">
        <v>18</v>
      </c>
      <c r="AB36" s="208" t="s">
        <v>42</v>
      </c>
    </row>
    <row r="37" spans="1:28" ht="12" customHeight="1" x14ac:dyDescent="0.2">
      <c r="A37" s="6" t="s">
        <v>44</v>
      </c>
      <c r="B37" s="32"/>
      <c r="C37" s="32"/>
      <c r="D37" s="32"/>
      <c r="E37" s="19"/>
      <c r="F37" s="104"/>
      <c r="G37" s="19"/>
      <c r="H37" s="104"/>
      <c r="I37" s="32"/>
      <c r="J37" s="38"/>
      <c r="K37" s="19"/>
      <c r="L37" s="19"/>
      <c r="M37" s="19"/>
      <c r="N37" s="19"/>
      <c r="O37" s="19"/>
      <c r="P37" s="34"/>
      <c r="Q37" s="35"/>
      <c r="R37" s="12"/>
      <c r="S37" s="12"/>
      <c r="T37" s="10"/>
      <c r="U37" s="11"/>
      <c r="V37" s="11"/>
      <c r="W37" s="12"/>
      <c r="X37" s="130"/>
      <c r="Y37" s="89"/>
      <c r="Z37" s="90" t="s">
        <v>14</v>
      </c>
      <c r="AA37" s="69" t="s">
        <v>18</v>
      </c>
      <c r="AB37" s="208" t="s">
        <v>43</v>
      </c>
    </row>
    <row r="38" spans="1:28" ht="12" customHeight="1" x14ac:dyDescent="0.2">
      <c r="A38" s="7"/>
      <c r="B38" s="105">
        <v>43996</v>
      </c>
      <c r="C38" s="112">
        <v>0.91666666666666663</v>
      </c>
      <c r="D38" s="113" t="s">
        <v>83</v>
      </c>
      <c r="E38" s="119"/>
      <c r="F38" s="107"/>
      <c r="G38" s="106" t="s">
        <v>12</v>
      </c>
      <c r="H38" s="107"/>
      <c r="I38" s="108" t="s">
        <v>13</v>
      </c>
      <c r="J38" s="109" t="str">
        <f t="shared" ref="J38:J43" si="14">IF(AND(K38="",M38=""),"",IF(K38&gt;M38,1,IF(K38=M38,"X",2)))</f>
        <v/>
      </c>
      <c r="K38" s="110"/>
      <c r="L38" s="111" t="s">
        <v>12</v>
      </c>
      <c r="M38" s="109"/>
      <c r="N38" s="19">
        <f t="shared" ref="N38:N43" si="15">IF(E38=J38,3,0)</f>
        <v>3</v>
      </c>
      <c r="O38" s="155">
        <f t="shared" ref="O38:O43" si="16">IF(AND(K38="",M38=""),0,(IF(AND(K38=F38,M38=H38),2,IF(OR(K38=F38,M38=H38),1,0))))</f>
        <v>0</v>
      </c>
      <c r="P38" s="156"/>
      <c r="Q38" s="157" t="s">
        <v>14</v>
      </c>
      <c r="R38" s="158" t="s">
        <v>15</v>
      </c>
      <c r="S38" s="92" t="s">
        <v>45</v>
      </c>
      <c r="T38" s="92"/>
      <c r="U38" s="36"/>
      <c r="V38" s="36"/>
      <c r="W38" s="37"/>
      <c r="X38" s="205"/>
      <c r="Y38" s="166"/>
      <c r="Z38" s="166"/>
      <c r="AA38" s="206"/>
      <c r="AB38" s="209"/>
    </row>
    <row r="39" spans="1:28" ht="12" customHeight="1" x14ac:dyDescent="0.2">
      <c r="A39" s="7"/>
      <c r="B39" s="13">
        <v>43997</v>
      </c>
      <c r="C39" s="123">
        <v>0.16666666666666666</v>
      </c>
      <c r="D39" s="62" t="s">
        <v>91</v>
      </c>
      <c r="E39" s="14"/>
      <c r="F39" s="15"/>
      <c r="G39" s="16" t="s">
        <v>12</v>
      </c>
      <c r="H39" s="17"/>
      <c r="I39" s="18" t="s">
        <v>20</v>
      </c>
      <c r="J39" s="31" t="str">
        <f t="shared" si="14"/>
        <v/>
      </c>
      <c r="K39" s="29"/>
      <c r="L39" s="30" t="s">
        <v>12</v>
      </c>
      <c r="M39" s="31"/>
      <c r="N39" s="19">
        <f t="shared" si="15"/>
        <v>3</v>
      </c>
      <c r="O39" s="155">
        <f t="shared" si="16"/>
        <v>0</v>
      </c>
      <c r="P39" s="159"/>
      <c r="Q39" s="27" t="s">
        <v>14</v>
      </c>
      <c r="R39" s="128" t="s">
        <v>15</v>
      </c>
      <c r="S39" s="88" t="s">
        <v>73</v>
      </c>
      <c r="T39" s="88"/>
      <c r="U39" s="89"/>
      <c r="V39" s="90" t="s">
        <v>14</v>
      </c>
      <c r="W39" s="69" t="s">
        <v>18</v>
      </c>
      <c r="X39" s="205"/>
      <c r="Y39" s="166"/>
      <c r="Z39" s="166"/>
      <c r="AA39" s="206"/>
      <c r="AB39" s="208" t="s">
        <v>46</v>
      </c>
    </row>
    <row r="40" spans="1:28" ht="12" customHeight="1" x14ac:dyDescent="0.2">
      <c r="A40" s="7"/>
      <c r="B40" s="13">
        <v>44002</v>
      </c>
      <c r="C40" s="123">
        <v>0.79166666666666663</v>
      </c>
      <c r="D40" s="62" t="s">
        <v>114</v>
      </c>
      <c r="E40" s="14"/>
      <c r="F40" s="15"/>
      <c r="G40" s="16" t="s">
        <v>12</v>
      </c>
      <c r="H40" s="17"/>
      <c r="I40" s="18" t="s">
        <v>13</v>
      </c>
      <c r="J40" s="31" t="str">
        <f t="shared" si="14"/>
        <v/>
      </c>
      <c r="K40" s="44"/>
      <c r="L40" s="45" t="s">
        <v>12</v>
      </c>
      <c r="M40" s="46"/>
      <c r="N40" s="19">
        <f t="shared" si="15"/>
        <v>3</v>
      </c>
      <c r="O40" s="155">
        <f t="shared" si="16"/>
        <v>0</v>
      </c>
      <c r="P40" s="159"/>
      <c r="Q40" s="27" t="s">
        <v>14</v>
      </c>
      <c r="R40" s="128" t="s">
        <v>15</v>
      </c>
      <c r="S40" s="91" t="s">
        <v>74</v>
      </c>
      <c r="T40" s="91"/>
      <c r="U40" s="89"/>
      <c r="V40" s="90" t="s">
        <v>14</v>
      </c>
      <c r="W40" s="69" t="s">
        <v>18</v>
      </c>
      <c r="X40" s="205"/>
      <c r="Y40" s="166"/>
      <c r="Z40" s="166"/>
      <c r="AA40" s="206"/>
      <c r="AB40" s="210" t="s">
        <v>47</v>
      </c>
    </row>
    <row r="41" spans="1:28" ht="12" customHeight="1" x14ac:dyDescent="0.2">
      <c r="A41" s="59"/>
      <c r="B41" s="47">
        <v>44003</v>
      </c>
      <c r="C41" s="124">
        <v>0.25</v>
      </c>
      <c r="D41" s="62" t="s">
        <v>117</v>
      </c>
      <c r="E41" s="49"/>
      <c r="F41" s="50"/>
      <c r="G41" s="51" t="s">
        <v>12</v>
      </c>
      <c r="H41" s="52"/>
      <c r="I41" s="48" t="s">
        <v>20</v>
      </c>
      <c r="J41" s="20" t="str">
        <f t="shared" si="14"/>
        <v/>
      </c>
      <c r="K41" s="26"/>
      <c r="L41" s="19" t="s">
        <v>12</v>
      </c>
      <c r="M41" s="20"/>
      <c r="N41" s="19">
        <f t="shared" si="15"/>
        <v>3</v>
      </c>
      <c r="O41" s="155">
        <f t="shared" si="16"/>
        <v>0</v>
      </c>
      <c r="P41" s="160"/>
      <c r="Q41" s="53" t="s">
        <v>14</v>
      </c>
      <c r="R41" s="161" t="s">
        <v>15</v>
      </c>
      <c r="S41" s="12"/>
      <c r="T41" s="10"/>
      <c r="U41" s="11"/>
      <c r="V41" s="11"/>
      <c r="W41" s="12"/>
      <c r="X41" s="205"/>
      <c r="Y41" s="166"/>
      <c r="Z41" s="166"/>
      <c r="AA41" s="206"/>
      <c r="AB41" s="98" t="s">
        <v>182</v>
      </c>
    </row>
    <row r="42" spans="1:28" ht="12" customHeight="1" x14ac:dyDescent="0.2">
      <c r="A42" s="60"/>
      <c r="B42" s="61">
        <v>44008</v>
      </c>
      <c r="C42" s="118">
        <v>4.1666666666666664E-2</v>
      </c>
      <c r="D42" s="62" t="s">
        <v>138</v>
      </c>
      <c r="E42" s="119"/>
      <c r="F42" s="64"/>
      <c r="G42" s="65" t="s">
        <v>12</v>
      </c>
      <c r="H42" s="66"/>
      <c r="I42" s="62" t="s">
        <v>20</v>
      </c>
      <c r="J42" s="71" t="str">
        <f t="shared" si="14"/>
        <v/>
      </c>
      <c r="K42" s="71"/>
      <c r="L42" s="72" t="s">
        <v>12</v>
      </c>
      <c r="M42" s="73"/>
      <c r="N42" s="19">
        <f t="shared" si="15"/>
        <v>3</v>
      </c>
      <c r="O42" s="34">
        <f t="shared" si="16"/>
        <v>0</v>
      </c>
      <c r="P42" s="67"/>
      <c r="Q42" s="68" t="s">
        <v>14</v>
      </c>
      <c r="R42" s="69" t="s">
        <v>15</v>
      </c>
      <c r="S42" s="12"/>
      <c r="T42" s="10"/>
      <c r="U42" s="11"/>
      <c r="V42" s="11"/>
      <c r="W42" s="12"/>
      <c r="X42" s="205"/>
      <c r="Y42" s="166"/>
      <c r="Z42" s="166"/>
      <c r="AA42" s="206"/>
      <c r="AB42" s="98" t="s">
        <v>48</v>
      </c>
    </row>
    <row r="43" spans="1:28" ht="12" customHeight="1" x14ac:dyDescent="0.2">
      <c r="A43" s="60"/>
      <c r="B43" s="61">
        <v>44008</v>
      </c>
      <c r="C43" s="118">
        <v>4.1666666666666664E-2</v>
      </c>
      <c r="D43" s="62" t="s">
        <v>139</v>
      </c>
      <c r="E43" s="119"/>
      <c r="F43" s="64"/>
      <c r="G43" s="65" t="s">
        <v>12</v>
      </c>
      <c r="H43" s="66"/>
      <c r="I43" s="62" t="s">
        <v>20</v>
      </c>
      <c r="J43" s="71" t="str">
        <f t="shared" si="14"/>
        <v/>
      </c>
      <c r="K43" s="71"/>
      <c r="L43" s="72" t="s">
        <v>12</v>
      </c>
      <c r="M43" s="73"/>
      <c r="N43" s="55">
        <f t="shared" si="15"/>
        <v>3</v>
      </c>
      <c r="O43" s="70">
        <f t="shared" si="16"/>
        <v>0</v>
      </c>
      <c r="P43" s="67"/>
      <c r="Q43" s="68" t="s">
        <v>14</v>
      </c>
      <c r="R43" s="69" t="s">
        <v>15</v>
      </c>
      <c r="S43" s="12"/>
      <c r="X43" s="205"/>
      <c r="Y43" s="166"/>
      <c r="Z43" s="166"/>
      <c r="AA43" s="206"/>
      <c r="AB43" s="99" t="s">
        <v>49</v>
      </c>
    </row>
    <row r="44" spans="1:28" x14ac:dyDescent="0.2">
      <c r="A44" s="6" t="s">
        <v>84</v>
      </c>
      <c r="B44" s="32"/>
      <c r="C44" s="32"/>
      <c r="D44" s="32"/>
      <c r="E44" s="19"/>
      <c r="F44" s="104"/>
      <c r="G44" s="19"/>
      <c r="H44" s="104"/>
      <c r="I44" s="32"/>
      <c r="J44" s="38"/>
      <c r="K44" s="19"/>
      <c r="L44" s="19"/>
      <c r="M44" s="19"/>
      <c r="N44" s="19"/>
      <c r="O44" s="19"/>
      <c r="P44" s="35"/>
      <c r="Q44" s="35"/>
      <c r="R44" s="12"/>
      <c r="S44" s="12"/>
      <c r="X44" s="205"/>
      <c r="Y44" s="166"/>
      <c r="Z44" s="166"/>
      <c r="AA44" s="206"/>
      <c r="AB44" s="215"/>
    </row>
    <row r="45" spans="1:28" x14ac:dyDescent="0.2">
      <c r="A45" s="114"/>
      <c r="B45" s="61">
        <v>43997</v>
      </c>
      <c r="C45" s="118">
        <v>0.875</v>
      </c>
      <c r="D45" s="62" t="s">
        <v>93</v>
      </c>
      <c r="E45" s="65"/>
      <c r="F45" s="64"/>
      <c r="G45" s="65" t="s">
        <v>12</v>
      </c>
      <c r="H45" s="66"/>
      <c r="I45" s="31" t="s">
        <v>20</v>
      </c>
      <c r="J45" s="31" t="str">
        <f t="shared" ref="J45:J50" si="17">IF(AND(K45="",M45=""),"",IF(K45&gt;M45,1,IF(K45=M45,"X",2)))</f>
        <v/>
      </c>
      <c r="K45" s="29"/>
      <c r="L45" s="30" t="s">
        <v>12</v>
      </c>
      <c r="M45" s="31"/>
      <c r="N45" s="19">
        <f t="shared" ref="N45:N50" si="18">IF(E45=J45,3,0)</f>
        <v>3</v>
      </c>
      <c r="O45" s="155">
        <f t="shared" ref="O45:O50" si="19">IF(AND(K45="",M45=""),0,(IF(AND(K45=F45,M45=H45),2,IF(OR(K45=F45,M45=H45),1,0))))</f>
        <v>0</v>
      </c>
      <c r="P45" s="156"/>
      <c r="Q45" s="157" t="s">
        <v>14</v>
      </c>
      <c r="R45" s="158" t="s">
        <v>15</v>
      </c>
      <c r="S45" s="92" t="s">
        <v>167</v>
      </c>
      <c r="T45" s="92"/>
      <c r="U45" s="36"/>
      <c r="V45" s="36"/>
      <c r="W45" s="37"/>
      <c r="X45" s="205"/>
      <c r="Y45" s="166"/>
      <c r="Z45" s="166"/>
      <c r="AA45" s="206"/>
      <c r="AB45" s="215"/>
    </row>
    <row r="46" spans="1:28" x14ac:dyDescent="0.2">
      <c r="A46" s="7"/>
      <c r="B46" s="115">
        <v>43998</v>
      </c>
      <c r="C46" s="120">
        <v>0.125</v>
      </c>
      <c r="D46" s="62" t="s">
        <v>95</v>
      </c>
      <c r="E46" s="14"/>
      <c r="F46" s="116"/>
      <c r="G46" s="152" t="s">
        <v>12</v>
      </c>
      <c r="H46" s="153"/>
      <c r="I46" s="18" t="s">
        <v>13</v>
      </c>
      <c r="J46" s="31" t="str">
        <f t="shared" si="17"/>
        <v/>
      </c>
      <c r="K46" s="29"/>
      <c r="L46" s="30" t="s">
        <v>12</v>
      </c>
      <c r="M46" s="31"/>
      <c r="N46" s="19">
        <f t="shared" si="18"/>
        <v>3</v>
      </c>
      <c r="O46" s="155">
        <f t="shared" si="19"/>
        <v>0</v>
      </c>
      <c r="P46" s="159"/>
      <c r="Q46" s="27" t="s">
        <v>14</v>
      </c>
      <c r="R46" s="128" t="s">
        <v>15</v>
      </c>
      <c r="S46" s="88" t="s">
        <v>73</v>
      </c>
      <c r="T46" s="88"/>
      <c r="U46" s="89"/>
      <c r="V46" s="90" t="s">
        <v>14</v>
      </c>
      <c r="W46" s="69" t="s">
        <v>18</v>
      </c>
      <c r="X46" s="205"/>
      <c r="Y46" s="166"/>
      <c r="Z46" s="166"/>
      <c r="AA46" s="206"/>
    </row>
    <row r="47" spans="1:28" x14ac:dyDescent="0.2">
      <c r="A47" s="7"/>
      <c r="B47" s="13">
        <v>44003</v>
      </c>
      <c r="C47" s="123">
        <v>0.875</v>
      </c>
      <c r="D47" s="62" t="s">
        <v>119</v>
      </c>
      <c r="E47" s="49"/>
      <c r="F47" s="15"/>
      <c r="G47" s="16" t="s">
        <v>12</v>
      </c>
      <c r="H47" s="17"/>
      <c r="I47" s="18" t="s">
        <v>13</v>
      </c>
      <c r="J47" s="31" t="str">
        <f t="shared" si="17"/>
        <v/>
      </c>
      <c r="K47" s="44"/>
      <c r="L47" s="45" t="s">
        <v>12</v>
      </c>
      <c r="M47" s="46"/>
      <c r="N47" s="19">
        <f t="shared" si="18"/>
        <v>3</v>
      </c>
      <c r="O47" s="155">
        <f t="shared" si="19"/>
        <v>0</v>
      </c>
      <c r="P47" s="159"/>
      <c r="Q47" s="27" t="s">
        <v>14</v>
      </c>
      <c r="R47" s="128" t="s">
        <v>15</v>
      </c>
      <c r="S47" s="91" t="s">
        <v>74</v>
      </c>
      <c r="T47" s="91"/>
      <c r="U47" s="89"/>
      <c r="V47" s="90" t="s">
        <v>14</v>
      </c>
      <c r="W47" s="69" t="s">
        <v>18</v>
      </c>
      <c r="X47" s="205"/>
      <c r="Y47" s="166"/>
      <c r="Z47" s="166"/>
      <c r="AA47" s="206"/>
    </row>
    <row r="48" spans="1:28" x14ac:dyDescent="0.2">
      <c r="A48" s="59"/>
      <c r="B48" s="47">
        <v>46195</v>
      </c>
      <c r="C48" s="124">
        <v>0.125</v>
      </c>
      <c r="D48" s="62" t="s">
        <v>121</v>
      </c>
      <c r="E48" s="63"/>
      <c r="F48" s="52"/>
      <c r="G48" s="51" t="s">
        <v>12</v>
      </c>
      <c r="H48" s="52"/>
      <c r="I48" s="48" t="s">
        <v>13</v>
      </c>
      <c r="J48" s="20" t="str">
        <f t="shared" si="17"/>
        <v/>
      </c>
      <c r="K48" s="26"/>
      <c r="L48" s="19" t="s">
        <v>12</v>
      </c>
      <c r="M48" s="20"/>
      <c r="N48" s="19">
        <f t="shared" si="18"/>
        <v>3</v>
      </c>
      <c r="O48" s="155">
        <f t="shared" si="19"/>
        <v>0</v>
      </c>
      <c r="P48" s="160"/>
      <c r="Q48" s="53" t="s">
        <v>14</v>
      </c>
      <c r="R48" s="161" t="s">
        <v>15</v>
      </c>
      <c r="S48" s="12"/>
      <c r="X48" s="205"/>
      <c r="Y48" s="166"/>
      <c r="Z48" s="166"/>
      <c r="AA48" s="206"/>
    </row>
    <row r="49" spans="1:28" x14ac:dyDescent="0.2">
      <c r="A49" s="181"/>
      <c r="B49" s="135">
        <v>44009</v>
      </c>
      <c r="C49" s="182">
        <v>0.20833333333333334</v>
      </c>
      <c r="D49" s="62" t="s">
        <v>146</v>
      </c>
      <c r="E49" s="183"/>
      <c r="F49" s="184"/>
      <c r="G49" s="185" t="s">
        <v>12</v>
      </c>
      <c r="H49" s="186"/>
      <c r="I49" s="187" t="s">
        <v>20</v>
      </c>
      <c r="J49" s="188" t="str">
        <f t="shared" si="17"/>
        <v/>
      </c>
      <c r="K49" s="188"/>
      <c r="L49" s="189" t="s">
        <v>12</v>
      </c>
      <c r="M49" s="190"/>
      <c r="N49" s="19">
        <f t="shared" si="18"/>
        <v>3</v>
      </c>
      <c r="O49" s="34">
        <f t="shared" si="19"/>
        <v>0</v>
      </c>
      <c r="P49" s="191"/>
      <c r="Q49" s="167" t="s">
        <v>14</v>
      </c>
      <c r="R49" s="192" t="s">
        <v>15</v>
      </c>
      <c r="S49" s="12"/>
      <c r="X49" s="205"/>
      <c r="Y49" s="166"/>
      <c r="Z49" s="166"/>
      <c r="AA49" s="206"/>
    </row>
    <row r="50" spans="1:28" ht="15" x14ac:dyDescent="0.25">
      <c r="A50" s="60"/>
      <c r="B50" s="61">
        <v>44009</v>
      </c>
      <c r="C50" s="118">
        <v>0.20833333333333334</v>
      </c>
      <c r="D50" s="62" t="s">
        <v>147</v>
      </c>
      <c r="E50" s="63"/>
      <c r="F50" s="154"/>
      <c r="G50" s="65" t="s">
        <v>12</v>
      </c>
      <c r="H50" s="66"/>
      <c r="I50" s="62" t="s">
        <v>20</v>
      </c>
      <c r="J50" s="71" t="str">
        <f t="shared" si="17"/>
        <v/>
      </c>
      <c r="K50" s="71"/>
      <c r="L50" s="72" t="s">
        <v>12</v>
      </c>
      <c r="M50" s="73"/>
      <c r="N50" s="72">
        <f t="shared" si="18"/>
        <v>3</v>
      </c>
      <c r="O50" s="197">
        <f t="shared" si="19"/>
        <v>0</v>
      </c>
      <c r="P50" s="67"/>
      <c r="Q50" s="68" t="s">
        <v>14</v>
      </c>
      <c r="R50" s="69" t="s">
        <v>15</v>
      </c>
      <c r="S50" s="12"/>
      <c r="X50" s="205"/>
      <c r="Y50" s="166"/>
      <c r="Z50" s="166"/>
      <c r="AA50" s="206"/>
      <c r="AB50" s="227" t="s">
        <v>178</v>
      </c>
    </row>
    <row r="51" spans="1:28" x14ac:dyDescent="0.2">
      <c r="A51" s="137"/>
      <c r="B51" s="133"/>
      <c r="C51" s="221"/>
      <c r="D51" s="32"/>
      <c r="E51" s="222"/>
      <c r="F51" s="223"/>
      <c r="G51" s="222"/>
      <c r="H51" s="223"/>
      <c r="I51" s="224"/>
      <c r="J51" s="224"/>
      <c r="K51" s="224"/>
      <c r="L51" s="224"/>
      <c r="M51" s="224"/>
      <c r="N51" s="224"/>
      <c r="O51" s="225"/>
      <c r="P51" s="166"/>
      <c r="Q51" s="166"/>
      <c r="R51" s="226"/>
      <c r="S51" s="226"/>
      <c r="X51" s="205"/>
      <c r="Y51" s="166"/>
      <c r="Z51" s="166"/>
      <c r="AA51" s="206"/>
      <c r="AB51" s="180"/>
    </row>
    <row r="52" spans="1:28" x14ac:dyDescent="0.2">
      <c r="A52" s="245" t="s">
        <v>85</v>
      </c>
      <c r="B52" s="32"/>
      <c r="C52" s="32"/>
      <c r="D52" s="32"/>
      <c r="E52" s="32"/>
      <c r="F52" s="136"/>
      <c r="G52" s="32"/>
      <c r="H52" s="136"/>
      <c r="I52" s="32"/>
      <c r="J52" s="10"/>
      <c r="K52" s="32"/>
      <c r="L52" s="32"/>
      <c r="M52" s="32"/>
      <c r="N52" s="32"/>
      <c r="O52" s="32"/>
      <c r="P52" s="35"/>
      <c r="Q52" s="35"/>
      <c r="R52" s="12"/>
      <c r="S52" s="12"/>
      <c r="X52" s="203" t="s">
        <v>179</v>
      </c>
      <c r="AA52" s="62" t="s">
        <v>9</v>
      </c>
    </row>
    <row r="53" spans="1:28" x14ac:dyDescent="0.2">
      <c r="A53" s="199"/>
      <c r="B53" s="61">
        <v>43997</v>
      </c>
      <c r="C53" s="118">
        <v>0.75</v>
      </c>
      <c r="D53" s="62" t="s">
        <v>92</v>
      </c>
      <c r="E53" s="65"/>
      <c r="F53" s="64"/>
      <c r="G53" s="65" t="s">
        <v>12</v>
      </c>
      <c r="H53" s="66"/>
      <c r="I53" s="200" t="s">
        <v>20</v>
      </c>
      <c r="J53" s="200" t="str">
        <f t="shared" ref="J53:J58" si="20">IF(AND(K53="",M53=""),"",IF(K53&gt;M53,1,IF(K53=M53,"X",2)))</f>
        <v/>
      </c>
      <c r="K53" s="201"/>
      <c r="L53" s="72" t="s">
        <v>12</v>
      </c>
      <c r="M53" s="200"/>
      <c r="N53" s="72">
        <f t="shared" ref="N53:N58" si="21">IF(E53=J53,3,0)</f>
        <v>3</v>
      </c>
      <c r="O53" s="197">
        <f t="shared" ref="O53:O58" si="22">IF(AND(K53="",M53=""),0,(IF(AND(K53=F53,M53=H53),2,IF(OR(K53=F53,M53=H53),1,0))))</f>
        <v>0</v>
      </c>
      <c r="P53" s="67"/>
      <c r="Q53" s="68" t="s">
        <v>14</v>
      </c>
      <c r="R53" s="69" t="s">
        <v>15</v>
      </c>
      <c r="S53" s="134" t="s">
        <v>166</v>
      </c>
      <c r="T53" s="134"/>
      <c r="U53" s="36"/>
      <c r="V53" s="36"/>
      <c r="W53" s="26" t="s">
        <v>9</v>
      </c>
      <c r="X53" s="130"/>
      <c r="Y53" s="67"/>
      <c r="Z53" s="68" t="s">
        <v>14</v>
      </c>
      <c r="AA53" s="169" t="s">
        <v>15</v>
      </c>
      <c r="AB53" s="100" t="s">
        <v>52</v>
      </c>
    </row>
    <row r="54" spans="1:28" x14ac:dyDescent="0.2">
      <c r="A54" s="87"/>
      <c r="B54" s="115">
        <v>43998</v>
      </c>
      <c r="C54" s="120">
        <v>0</v>
      </c>
      <c r="D54" s="193" t="s">
        <v>94</v>
      </c>
      <c r="E54" s="14"/>
      <c r="F54" s="116"/>
      <c r="G54" s="152" t="s">
        <v>12</v>
      </c>
      <c r="H54" s="153"/>
      <c r="I54" s="198" t="s">
        <v>13</v>
      </c>
      <c r="J54" s="46" t="str">
        <f t="shared" si="20"/>
        <v/>
      </c>
      <c r="K54" s="44"/>
      <c r="L54" s="45" t="s">
        <v>12</v>
      </c>
      <c r="M54" s="46"/>
      <c r="N54" s="32">
        <f t="shared" si="21"/>
        <v>3</v>
      </c>
      <c r="O54" s="194">
        <f t="shared" si="22"/>
        <v>0</v>
      </c>
      <c r="P54" s="195"/>
      <c r="Q54" s="27" t="s">
        <v>14</v>
      </c>
      <c r="R54" s="196" t="s">
        <v>15</v>
      </c>
      <c r="S54" s="88" t="s">
        <v>73</v>
      </c>
      <c r="T54" s="88"/>
      <c r="U54" s="89"/>
      <c r="V54" s="90" t="s">
        <v>14</v>
      </c>
      <c r="W54" s="69" t="s">
        <v>18</v>
      </c>
      <c r="X54" s="130"/>
      <c r="Y54" s="202"/>
      <c r="Z54" s="68" t="s">
        <v>14</v>
      </c>
      <c r="AA54" s="169" t="s">
        <v>15</v>
      </c>
      <c r="AB54" s="96" t="s">
        <v>53</v>
      </c>
    </row>
    <row r="55" spans="1:28" x14ac:dyDescent="0.2">
      <c r="A55" s="7"/>
      <c r="B55" s="13">
        <v>44003</v>
      </c>
      <c r="C55" s="123">
        <v>0.75</v>
      </c>
      <c r="D55" s="62" t="s">
        <v>118</v>
      </c>
      <c r="E55" s="14"/>
      <c r="F55" s="15"/>
      <c r="G55" s="16" t="s">
        <v>12</v>
      </c>
      <c r="H55" s="17"/>
      <c r="I55" s="18" t="s">
        <v>13</v>
      </c>
      <c r="J55" s="31" t="str">
        <f t="shared" si="20"/>
        <v/>
      </c>
      <c r="K55" s="44"/>
      <c r="L55" s="45" t="s">
        <v>12</v>
      </c>
      <c r="M55" s="46"/>
      <c r="N55" s="19">
        <f t="shared" si="21"/>
        <v>3</v>
      </c>
      <c r="O55" s="155">
        <f t="shared" si="22"/>
        <v>0</v>
      </c>
      <c r="P55" s="159"/>
      <c r="Q55" s="27" t="s">
        <v>14</v>
      </c>
      <c r="R55" s="128" t="s">
        <v>15</v>
      </c>
      <c r="S55" s="91" t="s">
        <v>74</v>
      </c>
      <c r="T55" s="91"/>
      <c r="U55" s="89"/>
      <c r="V55" s="90" t="s">
        <v>14</v>
      </c>
      <c r="W55" s="69" t="s">
        <v>18</v>
      </c>
      <c r="X55" s="130"/>
      <c r="Y55" s="27"/>
      <c r="Z55" s="170" t="s">
        <v>14</v>
      </c>
      <c r="AA55" s="171" t="s">
        <v>15</v>
      </c>
      <c r="AB55" s="96" t="s">
        <v>54</v>
      </c>
    </row>
    <row r="56" spans="1:28" x14ac:dyDescent="0.2">
      <c r="A56" s="59"/>
      <c r="B56" s="47">
        <v>44004</v>
      </c>
      <c r="C56" s="124">
        <v>0</v>
      </c>
      <c r="D56" s="32" t="s">
        <v>120</v>
      </c>
      <c r="E56" s="49"/>
      <c r="F56" s="50"/>
      <c r="G56" s="51" t="s">
        <v>12</v>
      </c>
      <c r="H56" s="52"/>
      <c r="I56" s="48" t="s">
        <v>13</v>
      </c>
      <c r="J56" s="20" t="str">
        <f t="shared" si="20"/>
        <v/>
      </c>
      <c r="K56" s="26"/>
      <c r="L56" s="19" t="s">
        <v>12</v>
      </c>
      <c r="M56" s="20"/>
      <c r="N56" s="19">
        <f t="shared" si="21"/>
        <v>3</v>
      </c>
      <c r="O56" s="155">
        <f t="shared" si="22"/>
        <v>0</v>
      </c>
      <c r="P56" s="160"/>
      <c r="Q56" s="53" t="s">
        <v>14</v>
      </c>
      <c r="R56" s="161" t="s">
        <v>15</v>
      </c>
      <c r="S56" s="12"/>
      <c r="X56" s="130"/>
      <c r="Y56" s="56"/>
      <c r="Z56" s="167" t="s">
        <v>14</v>
      </c>
      <c r="AA56" s="168" t="s">
        <v>15</v>
      </c>
      <c r="AB56" s="177" t="s">
        <v>55</v>
      </c>
    </row>
    <row r="57" spans="1:28" x14ac:dyDescent="0.2">
      <c r="A57" s="60"/>
      <c r="B57" s="61">
        <v>44009</v>
      </c>
      <c r="C57" s="118">
        <v>8.3333333333333329E-2</v>
      </c>
      <c r="D57" s="62" t="s">
        <v>144</v>
      </c>
      <c r="E57" s="119"/>
      <c r="F57" s="64"/>
      <c r="G57" s="65" t="s">
        <v>12</v>
      </c>
      <c r="H57" s="66"/>
      <c r="I57" s="62" t="s">
        <v>13</v>
      </c>
      <c r="J57" s="71" t="str">
        <f t="shared" si="20"/>
        <v/>
      </c>
      <c r="K57" s="71"/>
      <c r="L57" s="72" t="s">
        <v>12</v>
      </c>
      <c r="M57" s="73"/>
      <c r="N57" s="19">
        <f t="shared" si="21"/>
        <v>3</v>
      </c>
      <c r="O57" s="34">
        <f t="shared" si="22"/>
        <v>0</v>
      </c>
      <c r="P57" s="67"/>
      <c r="Q57" s="68" t="s">
        <v>14</v>
      </c>
      <c r="R57" s="69" t="s">
        <v>15</v>
      </c>
      <c r="S57" s="12"/>
      <c r="X57" s="130"/>
      <c r="Y57" s="67"/>
      <c r="Z57" s="68" t="s">
        <v>14</v>
      </c>
      <c r="AA57" s="162" t="s">
        <v>15</v>
      </c>
      <c r="AB57" s="220"/>
    </row>
    <row r="58" spans="1:28" x14ac:dyDescent="0.2">
      <c r="A58" s="60"/>
      <c r="B58" s="61">
        <v>44009</v>
      </c>
      <c r="C58" s="117">
        <v>8.3333333333333329E-2</v>
      </c>
      <c r="D58" s="62" t="s">
        <v>145</v>
      </c>
      <c r="E58" s="63"/>
      <c r="F58" s="64"/>
      <c r="G58" s="65" t="s">
        <v>12</v>
      </c>
      <c r="H58" s="66"/>
      <c r="I58" s="62" t="s">
        <v>13</v>
      </c>
      <c r="J58" s="71" t="str">
        <f t="shared" si="20"/>
        <v/>
      </c>
      <c r="K58" s="71"/>
      <c r="L58" s="72" t="s">
        <v>12</v>
      </c>
      <c r="M58" s="73"/>
      <c r="N58" s="55">
        <f t="shared" si="21"/>
        <v>3</v>
      </c>
      <c r="O58" s="70">
        <f t="shared" si="22"/>
        <v>0</v>
      </c>
      <c r="P58" s="67"/>
      <c r="Q58" s="68" t="s">
        <v>14</v>
      </c>
      <c r="R58" s="69" t="s">
        <v>15</v>
      </c>
      <c r="S58" s="12"/>
      <c r="X58" s="130"/>
      <c r="Y58" s="27"/>
      <c r="Z58" s="170" t="s">
        <v>14</v>
      </c>
      <c r="AA58" s="171" t="s">
        <v>15</v>
      </c>
      <c r="AB58" s="173"/>
    </row>
    <row r="59" spans="1:28" x14ac:dyDescent="0.2">
      <c r="A59" s="6" t="s">
        <v>86</v>
      </c>
      <c r="B59" s="32"/>
      <c r="C59" s="32"/>
      <c r="D59" s="32"/>
      <c r="E59" s="19"/>
      <c r="F59" s="104"/>
      <c r="G59" s="19"/>
      <c r="H59" s="104"/>
      <c r="I59" s="32"/>
      <c r="J59" s="38"/>
      <c r="K59" s="19"/>
      <c r="L59" s="19"/>
      <c r="M59" s="19"/>
      <c r="N59" s="19"/>
      <c r="O59" s="19"/>
      <c r="P59" s="35"/>
      <c r="Q59" s="35"/>
      <c r="R59" s="12"/>
      <c r="S59" s="12"/>
      <c r="X59" s="130"/>
      <c r="Y59" s="23"/>
      <c r="Z59" s="68" t="s">
        <v>14</v>
      </c>
      <c r="AA59" s="162" t="s">
        <v>15</v>
      </c>
      <c r="AB59" s="173"/>
    </row>
    <row r="60" spans="1:28" x14ac:dyDescent="0.2">
      <c r="A60" s="114"/>
      <c r="B60" s="61">
        <v>43998</v>
      </c>
      <c r="C60" s="118">
        <v>0.875</v>
      </c>
      <c r="D60" s="62" t="s">
        <v>96</v>
      </c>
      <c r="E60" s="65"/>
      <c r="F60" s="64"/>
      <c r="G60" s="65" t="s">
        <v>12</v>
      </c>
      <c r="H60" s="66"/>
      <c r="I60" s="31" t="s">
        <v>20</v>
      </c>
      <c r="J60" s="31" t="str">
        <f t="shared" ref="J60:J65" si="23">IF(AND(K60="",M60=""),"",IF(K60&gt;M60,1,IF(K60=M60,"X",2)))</f>
        <v/>
      </c>
      <c r="K60" s="29"/>
      <c r="L60" s="30" t="s">
        <v>12</v>
      </c>
      <c r="M60" s="31"/>
      <c r="N60" s="19">
        <f t="shared" ref="N60:N65" si="24">IF(E60=J60,3,0)</f>
        <v>3</v>
      </c>
      <c r="O60" s="155">
        <f t="shared" ref="O60:O65" si="25">IF(AND(K60="",M60=""),0,(IF(AND(K60=F60,M60=H60),2,IF(OR(K60=F60,M60=H60),1,0))))</f>
        <v>0</v>
      </c>
      <c r="P60" s="156"/>
      <c r="Q60" s="157" t="s">
        <v>14</v>
      </c>
      <c r="R60" s="158" t="s">
        <v>15</v>
      </c>
      <c r="S60" s="92" t="s">
        <v>165</v>
      </c>
      <c r="T60" s="92"/>
      <c r="U60" s="36"/>
      <c r="V60" s="36"/>
      <c r="W60" s="37"/>
      <c r="X60" s="130"/>
      <c r="Y60" s="56"/>
      <c r="Z60" s="167" t="s">
        <v>14</v>
      </c>
      <c r="AA60" s="168" t="s">
        <v>15</v>
      </c>
      <c r="AB60" s="173"/>
    </row>
    <row r="61" spans="1:28" x14ac:dyDescent="0.2">
      <c r="A61" s="7"/>
      <c r="B61" s="115">
        <v>43999</v>
      </c>
      <c r="C61" s="120">
        <v>0</v>
      </c>
      <c r="D61" s="62" t="s">
        <v>97</v>
      </c>
      <c r="E61" s="14"/>
      <c r="F61" s="116"/>
      <c r="G61" s="152" t="s">
        <v>12</v>
      </c>
      <c r="H61" s="153"/>
      <c r="I61" s="18" t="s">
        <v>13</v>
      </c>
      <c r="J61" s="31" t="str">
        <f t="shared" si="23"/>
        <v/>
      </c>
      <c r="K61" s="29"/>
      <c r="L61" s="30" t="s">
        <v>12</v>
      </c>
      <c r="M61" s="31"/>
      <c r="N61" s="19">
        <f t="shared" si="24"/>
        <v>3</v>
      </c>
      <c r="O61" s="155">
        <f t="shared" si="25"/>
        <v>0</v>
      </c>
      <c r="P61" s="159"/>
      <c r="Q61" s="27" t="s">
        <v>14</v>
      </c>
      <c r="R61" s="128" t="s">
        <v>15</v>
      </c>
      <c r="S61" s="88" t="s">
        <v>73</v>
      </c>
      <c r="T61" s="88"/>
      <c r="U61" s="89"/>
      <c r="V61" s="90" t="s">
        <v>14</v>
      </c>
      <c r="W61" s="129" t="s">
        <v>18</v>
      </c>
      <c r="X61" s="130"/>
      <c r="Y61" s="67"/>
      <c r="Z61" s="68" t="s">
        <v>14</v>
      </c>
      <c r="AA61" s="162" t="s">
        <v>15</v>
      </c>
      <c r="AB61" s="173"/>
    </row>
    <row r="62" spans="1:28" x14ac:dyDescent="0.2">
      <c r="A62" s="7"/>
      <c r="B62" s="13">
        <v>44004</v>
      </c>
      <c r="C62" s="123">
        <v>0.95833333333333337</v>
      </c>
      <c r="D62" s="62" t="s">
        <v>123</v>
      </c>
      <c r="E62" s="14"/>
      <c r="F62" s="15"/>
      <c r="G62" s="16" t="s">
        <v>12</v>
      </c>
      <c r="H62" s="17"/>
      <c r="I62" s="18" t="s">
        <v>20</v>
      </c>
      <c r="J62" s="31" t="str">
        <f t="shared" si="23"/>
        <v/>
      </c>
      <c r="K62" s="44"/>
      <c r="L62" s="45" t="s">
        <v>12</v>
      </c>
      <c r="M62" s="46"/>
      <c r="N62" s="19">
        <f t="shared" si="24"/>
        <v>3</v>
      </c>
      <c r="O62" s="155">
        <f t="shared" si="25"/>
        <v>0</v>
      </c>
      <c r="P62" s="159"/>
      <c r="Q62" s="27" t="s">
        <v>14</v>
      </c>
      <c r="R62" s="128" t="s">
        <v>15</v>
      </c>
      <c r="S62" s="91" t="s">
        <v>74</v>
      </c>
      <c r="T62" s="91"/>
      <c r="U62" s="89"/>
      <c r="V62" s="90" t="s">
        <v>14</v>
      </c>
      <c r="W62" s="129" t="s">
        <v>18</v>
      </c>
      <c r="X62" s="130"/>
      <c r="Y62" s="67"/>
      <c r="Z62" s="68" t="s">
        <v>14</v>
      </c>
      <c r="AA62" s="162" t="s">
        <v>15</v>
      </c>
      <c r="AB62" s="173" t="s">
        <v>56</v>
      </c>
    </row>
    <row r="63" spans="1:28" x14ac:dyDescent="0.2">
      <c r="A63" s="59"/>
      <c r="B63" s="47">
        <v>44005</v>
      </c>
      <c r="C63" s="124">
        <v>8.3333333333333329E-2</v>
      </c>
      <c r="D63" s="62" t="s">
        <v>124</v>
      </c>
      <c r="E63" s="49"/>
      <c r="F63" s="50"/>
      <c r="G63" s="51" t="s">
        <v>12</v>
      </c>
      <c r="H63" s="52"/>
      <c r="I63" s="48" t="s">
        <v>20</v>
      </c>
      <c r="J63" s="20" t="str">
        <f t="shared" si="23"/>
        <v/>
      </c>
      <c r="K63" s="26"/>
      <c r="L63" s="19" t="s">
        <v>12</v>
      </c>
      <c r="M63" s="20"/>
      <c r="N63" s="19">
        <f t="shared" si="24"/>
        <v>3</v>
      </c>
      <c r="O63" s="155">
        <f t="shared" si="25"/>
        <v>0</v>
      </c>
      <c r="P63" s="160"/>
      <c r="Q63" s="53" t="s">
        <v>14</v>
      </c>
      <c r="R63" s="161" t="s">
        <v>15</v>
      </c>
      <c r="S63" s="12"/>
      <c r="X63" s="130"/>
      <c r="Y63" s="67"/>
      <c r="Z63" s="68" t="s">
        <v>14</v>
      </c>
      <c r="AA63" s="162" t="s">
        <v>15</v>
      </c>
      <c r="AB63" s="173" t="s">
        <v>173</v>
      </c>
    </row>
    <row r="64" spans="1:28" x14ac:dyDescent="0.2">
      <c r="A64" s="60"/>
      <c r="B64" s="61">
        <v>44008</v>
      </c>
      <c r="C64" s="122" t="s">
        <v>11</v>
      </c>
      <c r="D64" s="62" t="s">
        <v>142</v>
      </c>
      <c r="E64" s="119"/>
      <c r="F64" s="64"/>
      <c r="G64" s="65" t="s">
        <v>12</v>
      </c>
      <c r="H64" s="66"/>
      <c r="I64" s="62" t="s">
        <v>13</v>
      </c>
      <c r="J64" s="71" t="str">
        <f t="shared" si="23"/>
        <v/>
      </c>
      <c r="K64" s="71"/>
      <c r="L64" s="72" t="s">
        <v>12</v>
      </c>
      <c r="M64" s="73"/>
      <c r="N64" s="19">
        <f t="shared" si="24"/>
        <v>3</v>
      </c>
      <c r="O64" s="34">
        <f t="shared" si="25"/>
        <v>0</v>
      </c>
      <c r="P64" s="67"/>
      <c r="Q64" s="68" t="s">
        <v>14</v>
      </c>
      <c r="R64" s="69" t="s">
        <v>15</v>
      </c>
      <c r="S64" s="12"/>
      <c r="X64" s="130"/>
      <c r="Y64" s="67"/>
      <c r="Z64" s="68" t="s">
        <v>14</v>
      </c>
      <c r="AA64" s="162" t="s">
        <v>15</v>
      </c>
      <c r="AB64" s="173"/>
    </row>
    <row r="65" spans="1:28" x14ac:dyDescent="0.2">
      <c r="A65" s="60"/>
      <c r="B65" s="61">
        <v>44008</v>
      </c>
      <c r="C65" s="122" t="s">
        <v>11</v>
      </c>
      <c r="D65" s="62" t="s">
        <v>143</v>
      </c>
      <c r="E65" s="119"/>
      <c r="F65" s="64"/>
      <c r="G65" s="65" t="s">
        <v>12</v>
      </c>
      <c r="H65" s="66"/>
      <c r="I65" s="62" t="s">
        <v>13</v>
      </c>
      <c r="J65" s="71" t="str">
        <f t="shared" si="23"/>
        <v/>
      </c>
      <c r="K65" s="71"/>
      <c r="L65" s="72" t="s">
        <v>12</v>
      </c>
      <c r="M65" s="73"/>
      <c r="N65" s="55">
        <f t="shared" si="24"/>
        <v>3</v>
      </c>
      <c r="O65" s="70">
        <f t="shared" si="25"/>
        <v>0</v>
      </c>
      <c r="P65" s="67"/>
      <c r="Q65" s="68" t="s">
        <v>14</v>
      </c>
      <c r="R65" s="69" t="s">
        <v>15</v>
      </c>
      <c r="S65" s="12"/>
      <c r="X65" s="130"/>
      <c r="Y65" s="67"/>
      <c r="Z65" s="68" t="s">
        <v>14</v>
      </c>
      <c r="AA65" s="162" t="s">
        <v>15</v>
      </c>
      <c r="AB65" s="173"/>
    </row>
    <row r="66" spans="1:28" x14ac:dyDescent="0.2">
      <c r="A66" s="6" t="s">
        <v>87</v>
      </c>
      <c r="B66" s="32"/>
      <c r="C66" s="32"/>
      <c r="D66" s="32"/>
      <c r="E66" s="19"/>
      <c r="F66" s="104"/>
      <c r="G66" s="19"/>
      <c r="H66" s="104"/>
      <c r="I66" s="32"/>
      <c r="J66" s="38"/>
      <c r="K66" s="19"/>
      <c r="L66" s="19"/>
      <c r="M66" s="19"/>
      <c r="N66" s="19"/>
      <c r="O66" s="19"/>
      <c r="P66" s="35"/>
      <c r="Q66" s="35"/>
      <c r="R66" s="12"/>
      <c r="S66" s="12"/>
      <c r="X66" s="130"/>
      <c r="Y66" s="67"/>
      <c r="Z66" s="68" t="s">
        <v>14</v>
      </c>
      <c r="AA66" s="162" t="s">
        <v>15</v>
      </c>
      <c r="AB66" s="213"/>
    </row>
    <row r="67" spans="1:28" x14ac:dyDescent="0.2">
      <c r="A67" s="114"/>
      <c r="B67" s="61">
        <v>43999</v>
      </c>
      <c r="C67" s="118">
        <v>0.125</v>
      </c>
      <c r="D67" s="62" t="s">
        <v>98</v>
      </c>
      <c r="E67" s="65"/>
      <c r="F67" s="64"/>
      <c r="G67" s="65" t="s">
        <v>12</v>
      </c>
      <c r="H67" s="66"/>
      <c r="I67" s="31" t="s">
        <v>13</v>
      </c>
      <c r="J67" s="31" t="str">
        <f t="shared" ref="J67:J72" si="26">IF(AND(K67="",M67=""),"",IF(K67&gt;M67,1,IF(K67=M67,"X",2)))</f>
        <v/>
      </c>
      <c r="K67" s="29"/>
      <c r="L67" s="30" t="s">
        <v>12</v>
      </c>
      <c r="M67" s="31"/>
      <c r="N67" s="19">
        <f t="shared" ref="N67:N72" si="27">IF(E67=J67,3,0)</f>
        <v>3</v>
      </c>
      <c r="O67" s="155">
        <f t="shared" ref="O67:O72" si="28">IF(AND(K67="",M67=""),0,(IF(AND(K67=F67,M67=H67),2,IF(OR(K67=F67,M67=H67),1,0))))</f>
        <v>0</v>
      </c>
      <c r="P67" s="156"/>
      <c r="Q67" s="157" t="s">
        <v>14</v>
      </c>
      <c r="R67" s="158" t="s">
        <v>15</v>
      </c>
      <c r="S67" s="246"/>
      <c r="T67" s="92" t="s">
        <v>164</v>
      </c>
      <c r="U67" s="36"/>
      <c r="V67" s="36"/>
      <c r="W67" s="37"/>
      <c r="X67" s="130"/>
      <c r="Y67" s="67"/>
      <c r="Z67" s="68" t="s">
        <v>14</v>
      </c>
      <c r="AA67" s="162" t="s">
        <v>15</v>
      </c>
      <c r="AB67" s="213"/>
    </row>
    <row r="68" spans="1:28" x14ac:dyDescent="0.2">
      <c r="A68" s="7"/>
      <c r="B68" s="115">
        <v>43999</v>
      </c>
      <c r="C68" s="120">
        <v>0.79166666666666663</v>
      </c>
      <c r="D68" s="62" t="s">
        <v>100</v>
      </c>
      <c r="E68" s="14"/>
      <c r="F68" s="116"/>
      <c r="G68" s="152" t="s">
        <v>12</v>
      </c>
      <c r="H68" s="153"/>
      <c r="I68" s="18" t="s">
        <v>13</v>
      </c>
      <c r="J68" s="31" t="str">
        <f t="shared" si="26"/>
        <v/>
      </c>
      <c r="K68" s="29"/>
      <c r="L68" s="30" t="s">
        <v>12</v>
      </c>
      <c r="M68" s="31"/>
      <c r="N68" s="19">
        <f t="shared" si="27"/>
        <v>3</v>
      </c>
      <c r="O68" s="155">
        <f t="shared" si="28"/>
        <v>0</v>
      </c>
      <c r="P68" s="159"/>
      <c r="Q68" s="27" t="s">
        <v>14</v>
      </c>
      <c r="R68" s="128" t="s">
        <v>15</v>
      </c>
      <c r="S68" s="88" t="s">
        <v>73</v>
      </c>
      <c r="T68" s="88"/>
      <c r="U68" s="89"/>
      <c r="V68" s="90" t="s">
        <v>14</v>
      </c>
      <c r="W68" s="129" t="s">
        <v>18</v>
      </c>
      <c r="X68" s="130"/>
      <c r="Y68" s="67"/>
      <c r="Z68" s="68" t="s">
        <v>14</v>
      </c>
      <c r="AA68" s="162" t="s">
        <v>15</v>
      </c>
      <c r="AB68" s="174"/>
    </row>
    <row r="69" spans="1:28" x14ac:dyDescent="0.2">
      <c r="A69" s="7"/>
      <c r="B69" s="13">
        <v>44004</v>
      </c>
      <c r="C69" s="123">
        <v>0.79166666666666663</v>
      </c>
      <c r="D69" s="62" t="s">
        <v>122</v>
      </c>
      <c r="E69" s="14"/>
      <c r="F69" s="15"/>
      <c r="G69" s="16" t="s">
        <v>12</v>
      </c>
      <c r="H69" s="17"/>
      <c r="I69" s="18" t="s">
        <v>20</v>
      </c>
      <c r="J69" s="31" t="str">
        <f t="shared" si="26"/>
        <v/>
      </c>
      <c r="K69" s="44"/>
      <c r="L69" s="45" t="s">
        <v>12</v>
      </c>
      <c r="M69" s="46"/>
      <c r="N69" s="19">
        <f t="shared" si="27"/>
        <v>3</v>
      </c>
      <c r="O69" s="155">
        <f t="shared" si="28"/>
        <v>0</v>
      </c>
      <c r="P69" s="159"/>
      <c r="Q69" s="27" t="s">
        <v>14</v>
      </c>
      <c r="R69" s="128" t="s">
        <v>15</v>
      </c>
      <c r="S69" s="91" t="s">
        <v>74</v>
      </c>
      <c r="T69" s="91"/>
      <c r="U69" s="89"/>
      <c r="V69" s="90" t="s">
        <v>14</v>
      </c>
      <c r="W69" s="129" t="s">
        <v>18</v>
      </c>
      <c r="X69" s="131" t="s">
        <v>51</v>
      </c>
      <c r="Y69" s="11"/>
      <c r="Z69" s="11"/>
      <c r="AA69" s="11"/>
      <c r="AB69" s="214"/>
    </row>
    <row r="70" spans="1:28" x14ac:dyDescent="0.2">
      <c r="A70" s="59"/>
      <c r="B70" s="47">
        <v>44005</v>
      </c>
      <c r="C70" s="124">
        <v>0.20833333333333334</v>
      </c>
      <c r="D70" s="62" t="s">
        <v>125</v>
      </c>
      <c r="E70" s="49"/>
      <c r="F70" s="50"/>
      <c r="G70" s="51" t="s">
        <v>12</v>
      </c>
      <c r="H70" s="52"/>
      <c r="I70" s="48" t="s">
        <v>13</v>
      </c>
      <c r="J70" s="20" t="str">
        <f t="shared" si="26"/>
        <v/>
      </c>
      <c r="K70" s="26"/>
      <c r="L70" s="19" t="s">
        <v>12</v>
      </c>
      <c r="M70" s="20"/>
      <c r="N70" s="19">
        <f t="shared" si="27"/>
        <v>3</v>
      </c>
      <c r="O70" s="155">
        <f t="shared" si="28"/>
        <v>0</v>
      </c>
      <c r="P70" s="160"/>
      <c r="Q70" s="53" t="s">
        <v>14</v>
      </c>
      <c r="R70" s="161" t="s">
        <v>15</v>
      </c>
      <c r="S70" s="12"/>
      <c r="X70" s="142"/>
      <c r="Y70" s="67"/>
      <c r="Z70" s="68" t="s">
        <v>14</v>
      </c>
      <c r="AA70" s="162" t="s">
        <v>172</v>
      </c>
      <c r="AB70" s="217"/>
    </row>
    <row r="71" spans="1:28" x14ac:dyDescent="0.2">
      <c r="A71" s="60"/>
      <c r="B71" s="61">
        <v>44010</v>
      </c>
      <c r="C71" s="118">
        <v>0.16666666666666666</v>
      </c>
      <c r="D71" s="62" t="s">
        <v>152</v>
      </c>
      <c r="E71" s="119"/>
      <c r="F71" s="64"/>
      <c r="G71" s="65" t="s">
        <v>12</v>
      </c>
      <c r="H71" s="66"/>
      <c r="I71" s="62" t="s">
        <v>13</v>
      </c>
      <c r="J71" s="71" t="str">
        <f t="shared" si="26"/>
        <v/>
      </c>
      <c r="K71" s="71"/>
      <c r="L71" s="72" t="s">
        <v>12</v>
      </c>
      <c r="M71" s="73"/>
      <c r="N71" s="19">
        <f t="shared" si="27"/>
        <v>3</v>
      </c>
      <c r="O71" s="34">
        <f t="shared" si="28"/>
        <v>0</v>
      </c>
      <c r="P71" s="67"/>
      <c r="Q71" s="68" t="s">
        <v>14</v>
      </c>
      <c r="R71" s="69" t="s">
        <v>15</v>
      </c>
      <c r="S71" s="12"/>
      <c r="X71" s="142"/>
      <c r="Y71" s="195"/>
      <c r="Z71" s="68" t="s">
        <v>14</v>
      </c>
      <c r="AA71" s="162" t="s">
        <v>172</v>
      </c>
      <c r="AB71" s="218"/>
    </row>
    <row r="72" spans="1:28" x14ac:dyDescent="0.2">
      <c r="A72" s="60"/>
      <c r="B72" s="61">
        <v>44010</v>
      </c>
      <c r="C72" s="118">
        <v>0.16666666666666666</v>
      </c>
      <c r="D72" s="62" t="s">
        <v>153</v>
      </c>
      <c r="E72" s="119"/>
      <c r="F72" s="64"/>
      <c r="G72" s="65" t="s">
        <v>12</v>
      </c>
      <c r="H72" s="66"/>
      <c r="I72" s="62" t="s">
        <v>13</v>
      </c>
      <c r="J72" s="71" t="str">
        <f t="shared" si="26"/>
        <v/>
      </c>
      <c r="K72" s="71"/>
      <c r="L72" s="72" t="s">
        <v>12</v>
      </c>
      <c r="M72" s="73"/>
      <c r="N72" s="55">
        <f t="shared" si="27"/>
        <v>3</v>
      </c>
      <c r="O72" s="70">
        <f t="shared" si="28"/>
        <v>0</v>
      </c>
      <c r="P72" s="67"/>
      <c r="Q72" s="68" t="s">
        <v>14</v>
      </c>
      <c r="R72" s="69" t="s">
        <v>15</v>
      </c>
      <c r="S72" s="12"/>
      <c r="X72" s="142"/>
      <c r="Y72" s="159"/>
      <c r="Z72" s="68" t="s">
        <v>14</v>
      </c>
      <c r="AA72" s="162" t="s">
        <v>172</v>
      </c>
      <c r="AB72" s="213"/>
    </row>
    <row r="73" spans="1:28" x14ac:dyDescent="0.2">
      <c r="A73" s="6" t="s">
        <v>88</v>
      </c>
      <c r="B73" s="32"/>
      <c r="C73" s="32"/>
      <c r="D73" s="32"/>
      <c r="E73" s="19"/>
      <c r="F73" s="104"/>
      <c r="G73" s="19"/>
      <c r="H73" s="104"/>
      <c r="I73" s="32"/>
      <c r="J73" s="38"/>
      <c r="K73" s="19"/>
      <c r="L73" s="19"/>
      <c r="M73" s="19"/>
      <c r="N73" s="19"/>
      <c r="O73" s="19"/>
      <c r="P73" s="35"/>
      <c r="Q73" s="35"/>
      <c r="R73" s="12"/>
      <c r="S73" s="12"/>
      <c r="X73" s="142"/>
      <c r="Y73" s="159"/>
      <c r="Z73" s="68" t="s">
        <v>14</v>
      </c>
      <c r="AA73" s="162" t="s">
        <v>172</v>
      </c>
      <c r="AB73" s="173" t="s">
        <v>174</v>
      </c>
    </row>
    <row r="74" spans="1:28" x14ac:dyDescent="0.2">
      <c r="A74" s="114"/>
      <c r="B74" s="61">
        <v>43999</v>
      </c>
      <c r="C74" s="118">
        <v>0.79166666666666663</v>
      </c>
      <c r="D74" s="62" t="s">
        <v>101</v>
      </c>
      <c r="E74" s="65"/>
      <c r="F74" s="64"/>
      <c r="G74" s="65" t="s">
        <v>12</v>
      </c>
      <c r="H74" s="66"/>
      <c r="I74" s="31" t="s">
        <v>13</v>
      </c>
      <c r="J74" s="31" t="str">
        <f t="shared" ref="J74:J79" si="29">IF(AND(K74="",M74=""),"",IF(K74&gt;M74,1,IF(K74=M74,"X",2)))</f>
        <v/>
      </c>
      <c r="K74" s="29"/>
      <c r="L74" s="30" t="s">
        <v>12</v>
      </c>
      <c r="M74" s="31"/>
      <c r="N74" s="19">
        <f t="shared" ref="N74:N79" si="30">IF(E74=J74,3,0)</f>
        <v>3</v>
      </c>
      <c r="O74" s="155">
        <f t="shared" ref="O74:O79" si="31">IF(AND(K74="",M74=""),0,(IF(AND(K74=F74,M74=H74),2,IF(OR(K74=F74,M74=H74),1,0))))</f>
        <v>0</v>
      </c>
      <c r="P74" s="156"/>
      <c r="Q74" s="157" t="s">
        <v>14</v>
      </c>
      <c r="R74" s="158" t="s">
        <v>15</v>
      </c>
      <c r="S74" s="92" t="s">
        <v>163</v>
      </c>
      <c r="T74" s="92"/>
      <c r="U74" s="36"/>
      <c r="V74" s="36"/>
      <c r="W74" s="37"/>
      <c r="X74" s="142"/>
      <c r="Y74" s="159"/>
      <c r="Z74" s="68" t="s">
        <v>14</v>
      </c>
      <c r="AA74" s="162" t="s">
        <v>172</v>
      </c>
      <c r="AB74" s="173" t="s">
        <v>57</v>
      </c>
    </row>
    <row r="75" spans="1:28" x14ac:dyDescent="0.2">
      <c r="A75" s="7"/>
      <c r="B75" s="115">
        <v>44000</v>
      </c>
      <c r="C75" s="120">
        <v>0.75</v>
      </c>
      <c r="D75" s="62" t="s">
        <v>104</v>
      </c>
      <c r="E75" s="14"/>
      <c r="F75" s="116"/>
      <c r="G75" s="152" t="s">
        <v>12</v>
      </c>
      <c r="H75" s="153"/>
      <c r="I75" s="18" t="s">
        <v>13</v>
      </c>
      <c r="J75" s="31" t="str">
        <f t="shared" si="29"/>
        <v/>
      </c>
      <c r="K75" s="29"/>
      <c r="L75" s="30" t="s">
        <v>12</v>
      </c>
      <c r="M75" s="31"/>
      <c r="N75" s="19">
        <f t="shared" si="30"/>
        <v>3</v>
      </c>
      <c r="O75" s="155">
        <f t="shared" si="31"/>
        <v>0</v>
      </c>
      <c r="P75" s="159"/>
      <c r="Q75" s="27" t="s">
        <v>14</v>
      </c>
      <c r="R75" s="128" t="s">
        <v>15</v>
      </c>
      <c r="S75" s="88" t="s">
        <v>73</v>
      </c>
      <c r="T75" s="88"/>
      <c r="U75" s="89"/>
      <c r="V75" s="90" t="s">
        <v>14</v>
      </c>
      <c r="W75" s="129" t="s">
        <v>18</v>
      </c>
      <c r="X75" s="142"/>
      <c r="Y75" s="159"/>
      <c r="Z75" s="68" t="s">
        <v>14</v>
      </c>
      <c r="AA75" s="162" t="s">
        <v>172</v>
      </c>
      <c r="AB75" s="173"/>
    </row>
    <row r="76" spans="1:28" x14ac:dyDescent="0.2">
      <c r="A76" s="7"/>
      <c r="B76" s="13">
        <v>44005</v>
      </c>
      <c r="C76" s="123">
        <v>0.79166666666666663</v>
      </c>
      <c r="D76" s="62" t="s">
        <v>126</v>
      </c>
      <c r="E76" s="14"/>
      <c r="F76" s="15"/>
      <c r="G76" s="16" t="s">
        <v>12</v>
      </c>
      <c r="H76" s="17"/>
      <c r="I76" s="18" t="s">
        <v>20</v>
      </c>
      <c r="J76" s="31" t="str">
        <f t="shared" si="29"/>
        <v/>
      </c>
      <c r="K76" s="44"/>
      <c r="L76" s="45" t="s">
        <v>12</v>
      </c>
      <c r="M76" s="46"/>
      <c r="N76" s="19">
        <f t="shared" si="30"/>
        <v>3</v>
      </c>
      <c r="O76" s="155">
        <f t="shared" si="31"/>
        <v>0</v>
      </c>
      <c r="P76" s="159"/>
      <c r="Q76" s="27" t="s">
        <v>14</v>
      </c>
      <c r="R76" s="128" t="s">
        <v>15</v>
      </c>
      <c r="S76" s="91" t="s">
        <v>74</v>
      </c>
      <c r="T76" s="91"/>
      <c r="U76" s="89"/>
      <c r="V76" s="90" t="s">
        <v>14</v>
      </c>
      <c r="W76" s="129" t="s">
        <v>18</v>
      </c>
      <c r="X76" s="142"/>
      <c r="Y76" s="159"/>
      <c r="Z76" s="68" t="s">
        <v>14</v>
      </c>
      <c r="AA76" s="162" t="s">
        <v>172</v>
      </c>
      <c r="AB76" s="213"/>
    </row>
    <row r="77" spans="1:28" x14ac:dyDescent="0.2">
      <c r="A77" s="59"/>
      <c r="B77" s="47">
        <v>44006</v>
      </c>
      <c r="C77" s="124">
        <v>0.16666666666666666</v>
      </c>
      <c r="D77" s="62" t="s">
        <v>129</v>
      </c>
      <c r="E77" s="49"/>
      <c r="F77" s="50"/>
      <c r="G77" s="51" t="s">
        <v>12</v>
      </c>
      <c r="H77" s="52"/>
      <c r="I77" s="48" t="s">
        <v>20</v>
      </c>
      <c r="J77" s="20" t="str">
        <f t="shared" si="29"/>
        <v/>
      </c>
      <c r="K77" s="26"/>
      <c r="L77" s="19" t="s">
        <v>12</v>
      </c>
      <c r="M77" s="20"/>
      <c r="N77" s="19">
        <f t="shared" si="30"/>
        <v>3</v>
      </c>
      <c r="O77" s="155">
        <f t="shared" si="31"/>
        <v>0</v>
      </c>
      <c r="P77" s="160"/>
      <c r="Q77" s="53" t="s">
        <v>14</v>
      </c>
      <c r="R77" s="161" t="s">
        <v>15</v>
      </c>
      <c r="S77" s="12"/>
      <c r="X77" s="142"/>
      <c r="Y77" s="216"/>
      <c r="Z77" s="68" t="s">
        <v>14</v>
      </c>
      <c r="AA77" s="162" t="s">
        <v>172</v>
      </c>
      <c r="AB77" s="174"/>
    </row>
    <row r="78" spans="1:28" x14ac:dyDescent="0.2">
      <c r="A78" s="60"/>
      <c r="B78" s="61">
        <v>44010</v>
      </c>
      <c r="C78" s="118">
        <v>6.25E-2</v>
      </c>
      <c r="D78" s="62" t="s">
        <v>150</v>
      </c>
      <c r="E78" s="119"/>
      <c r="F78" s="64"/>
      <c r="G78" s="65" t="s">
        <v>12</v>
      </c>
      <c r="H78" s="66"/>
      <c r="I78" s="62" t="s">
        <v>20</v>
      </c>
      <c r="J78" s="71" t="str">
        <f t="shared" si="29"/>
        <v/>
      </c>
      <c r="K78" s="71"/>
      <c r="L78" s="72" t="s">
        <v>12</v>
      </c>
      <c r="M78" s="73"/>
      <c r="N78" s="19">
        <f t="shared" si="30"/>
        <v>3</v>
      </c>
      <c r="O78" s="34">
        <f t="shared" si="31"/>
        <v>0</v>
      </c>
      <c r="P78" s="67"/>
      <c r="Q78" s="68" t="s">
        <v>14</v>
      </c>
      <c r="R78" s="69" t="s">
        <v>15</v>
      </c>
      <c r="S78" s="12"/>
      <c r="X78" s="237" t="s">
        <v>58</v>
      </c>
      <c r="Y78" s="11"/>
      <c r="Z78" s="11"/>
      <c r="AA78" s="163"/>
      <c r="AB78" s="175"/>
    </row>
    <row r="79" spans="1:28" x14ac:dyDescent="0.2">
      <c r="A79" s="60"/>
      <c r="B79" s="61">
        <v>44010</v>
      </c>
      <c r="C79" s="117">
        <v>6.25E-2</v>
      </c>
      <c r="D79" s="62" t="s">
        <v>151</v>
      </c>
      <c r="E79" s="63"/>
      <c r="F79" s="64"/>
      <c r="G79" s="65" t="s">
        <v>12</v>
      </c>
      <c r="H79" s="66"/>
      <c r="I79" s="62" t="s">
        <v>20</v>
      </c>
      <c r="J79" s="71" t="str">
        <f t="shared" si="29"/>
        <v/>
      </c>
      <c r="K79" s="71"/>
      <c r="L79" s="72" t="s">
        <v>12</v>
      </c>
      <c r="M79" s="73"/>
      <c r="N79" s="55">
        <f t="shared" si="30"/>
        <v>3</v>
      </c>
      <c r="O79" s="70">
        <f t="shared" si="31"/>
        <v>0</v>
      </c>
      <c r="P79" s="67"/>
      <c r="Q79" s="68" t="s">
        <v>14</v>
      </c>
      <c r="R79" s="69" t="s">
        <v>15</v>
      </c>
      <c r="S79" s="12"/>
      <c r="X79" s="142"/>
      <c r="Y79" s="157"/>
      <c r="Z79" s="68" t="s">
        <v>14</v>
      </c>
      <c r="AA79" s="158" t="s">
        <v>59</v>
      </c>
      <c r="AB79" s="57"/>
    </row>
    <row r="80" spans="1:28" x14ac:dyDescent="0.2">
      <c r="A80" s="6" t="s">
        <v>89</v>
      </c>
      <c r="B80" s="32"/>
      <c r="C80" s="32"/>
      <c r="D80" s="32"/>
      <c r="E80" s="19"/>
      <c r="F80" s="104"/>
      <c r="G80" s="19"/>
      <c r="H80" s="104"/>
      <c r="I80" s="32"/>
      <c r="J80" s="38"/>
      <c r="K80" s="19"/>
      <c r="L80" s="19"/>
      <c r="M80" s="19"/>
      <c r="N80" s="19"/>
      <c r="O80" s="19"/>
      <c r="P80" s="35"/>
      <c r="Q80" s="35"/>
      <c r="R80" s="12"/>
      <c r="S80" s="12"/>
      <c r="X80" s="142"/>
      <c r="Y80" s="23"/>
      <c r="Z80" s="68" t="s">
        <v>14</v>
      </c>
      <c r="AA80" s="128" t="s">
        <v>59</v>
      </c>
      <c r="AB80" s="97" t="s">
        <v>60</v>
      </c>
    </row>
    <row r="81" spans="1:28" x14ac:dyDescent="0.2">
      <c r="A81" s="114"/>
      <c r="B81" s="61">
        <v>43999</v>
      </c>
      <c r="C81" s="118">
        <v>0.91666666666666663</v>
      </c>
      <c r="D81" s="62" t="s">
        <v>102</v>
      </c>
      <c r="E81" s="65"/>
      <c r="F81" s="64"/>
      <c r="G81" s="65" t="s">
        <v>12</v>
      </c>
      <c r="H81" s="66"/>
      <c r="I81" s="31" t="s">
        <v>13</v>
      </c>
      <c r="J81" s="31" t="str">
        <f t="shared" ref="J81:J86" si="32">IF(AND(K81="",M81=""),"",IF(K81&gt;M81,1,IF(K81=M81,"X",2)))</f>
        <v/>
      </c>
      <c r="K81" s="29"/>
      <c r="L81" s="30" t="s">
        <v>12</v>
      </c>
      <c r="M81" s="31"/>
      <c r="N81" s="19">
        <f t="shared" ref="N81:N86" si="33">IF(E81=J81,3,0)</f>
        <v>3</v>
      </c>
      <c r="O81" s="155">
        <f t="shared" ref="O81:O86" si="34">IF(AND(K81="",M81=""),0,(IF(AND(K81=F81,M81=H81),2,IF(OR(K81=F81,M81=H81),1,0))))</f>
        <v>0</v>
      </c>
      <c r="P81" s="156"/>
      <c r="Q81" s="157" t="s">
        <v>14</v>
      </c>
      <c r="R81" s="158" t="s">
        <v>15</v>
      </c>
      <c r="S81" s="92" t="s">
        <v>162</v>
      </c>
      <c r="T81" s="92"/>
      <c r="U81" s="36"/>
      <c r="V81" s="36"/>
      <c r="W81" s="37"/>
      <c r="X81" s="142"/>
      <c r="Y81" s="23"/>
      <c r="Z81" s="68" t="s">
        <v>14</v>
      </c>
      <c r="AA81" s="128" t="s">
        <v>59</v>
      </c>
      <c r="AB81" s="97" t="s">
        <v>61</v>
      </c>
    </row>
    <row r="82" spans="1:28" x14ac:dyDescent="0.2">
      <c r="A82" s="7"/>
      <c r="B82" s="115">
        <v>44000</v>
      </c>
      <c r="C82" s="120">
        <v>4.1666666666666664E-2</v>
      </c>
      <c r="D82" s="62" t="s">
        <v>103</v>
      </c>
      <c r="E82" s="14"/>
      <c r="F82" s="116"/>
      <c r="G82" s="152" t="s">
        <v>12</v>
      </c>
      <c r="H82" s="153"/>
      <c r="I82" s="18" t="s">
        <v>13</v>
      </c>
      <c r="J82" s="31" t="str">
        <f t="shared" si="32"/>
        <v/>
      </c>
      <c r="K82" s="29"/>
      <c r="L82" s="30" t="s">
        <v>12</v>
      </c>
      <c r="M82" s="31"/>
      <c r="N82" s="19">
        <f t="shared" si="33"/>
        <v>3</v>
      </c>
      <c r="O82" s="155">
        <f t="shared" si="34"/>
        <v>0</v>
      </c>
      <c r="P82" s="159"/>
      <c r="Q82" s="27" t="s">
        <v>14</v>
      </c>
      <c r="R82" s="128" t="s">
        <v>15</v>
      </c>
      <c r="S82" s="88" t="s">
        <v>73</v>
      </c>
      <c r="T82" s="88"/>
      <c r="U82" s="89"/>
      <c r="V82" s="90" t="s">
        <v>14</v>
      </c>
      <c r="W82" s="69" t="s">
        <v>18</v>
      </c>
      <c r="X82" s="142"/>
      <c r="Y82" s="211"/>
      <c r="Z82" s="68" t="s">
        <v>14</v>
      </c>
      <c r="AA82" s="212" t="s">
        <v>59</v>
      </c>
      <c r="AB82" s="58"/>
    </row>
    <row r="83" spans="1:28" x14ac:dyDescent="0.2">
      <c r="A83" s="7"/>
      <c r="B83" s="13">
        <v>44005</v>
      </c>
      <c r="C83" s="123">
        <v>0.91666666666666663</v>
      </c>
      <c r="D83" s="62" t="s">
        <v>127</v>
      </c>
      <c r="E83" s="14"/>
      <c r="F83" s="15"/>
      <c r="G83" s="16" t="s">
        <v>12</v>
      </c>
      <c r="H83" s="17"/>
      <c r="I83" s="18" t="s">
        <v>20</v>
      </c>
      <c r="J83" s="31" t="str">
        <f t="shared" si="32"/>
        <v/>
      </c>
      <c r="K83" s="44"/>
      <c r="L83" s="45" t="s">
        <v>12</v>
      </c>
      <c r="M83" s="46"/>
      <c r="N83" s="19">
        <f t="shared" si="33"/>
        <v>3</v>
      </c>
      <c r="O83" s="155">
        <f t="shared" si="34"/>
        <v>0</v>
      </c>
      <c r="P83" s="159"/>
      <c r="Q83" s="27" t="s">
        <v>14</v>
      </c>
      <c r="R83" s="128" t="s">
        <v>15</v>
      </c>
      <c r="S83" s="91" t="s">
        <v>75</v>
      </c>
      <c r="T83" s="91"/>
      <c r="U83" s="89"/>
      <c r="V83" s="90" t="s">
        <v>14</v>
      </c>
      <c r="W83" s="69" t="s">
        <v>18</v>
      </c>
      <c r="X83" s="131" t="s">
        <v>62</v>
      </c>
      <c r="Y83" s="11"/>
      <c r="Z83" s="11"/>
      <c r="AA83" s="163"/>
    </row>
    <row r="84" spans="1:28" x14ac:dyDescent="0.2">
      <c r="A84" s="59"/>
      <c r="B84" s="47">
        <v>44006</v>
      </c>
      <c r="C84" s="124">
        <v>4.1666666666666664E-2</v>
      </c>
      <c r="D84" s="62" t="s">
        <v>128</v>
      </c>
      <c r="E84" s="49"/>
      <c r="F84" s="50"/>
      <c r="G84" s="51" t="s">
        <v>12</v>
      </c>
      <c r="H84" s="52"/>
      <c r="I84" s="48" t="s">
        <v>13</v>
      </c>
      <c r="J84" s="20" t="str">
        <f t="shared" si="32"/>
        <v/>
      </c>
      <c r="K84" s="26"/>
      <c r="L84" s="19" t="s">
        <v>12</v>
      </c>
      <c r="M84" s="20"/>
      <c r="N84" s="19">
        <f t="shared" si="33"/>
        <v>3</v>
      </c>
      <c r="O84" s="155">
        <f t="shared" si="34"/>
        <v>0</v>
      </c>
      <c r="P84" s="160"/>
      <c r="Q84" s="53" t="s">
        <v>14</v>
      </c>
      <c r="R84" s="161" t="s">
        <v>15</v>
      </c>
      <c r="S84" s="12"/>
      <c r="X84" s="142"/>
      <c r="Y84" s="23"/>
      <c r="Z84" s="68" t="s">
        <v>14</v>
      </c>
      <c r="AA84" s="24" t="s">
        <v>63</v>
      </c>
      <c r="AB84" s="98" t="s">
        <v>64</v>
      </c>
    </row>
    <row r="85" spans="1:28" x14ac:dyDescent="0.2">
      <c r="A85" s="60"/>
      <c r="B85" s="61">
        <v>44009</v>
      </c>
      <c r="C85" s="118">
        <v>0.95833333333333337</v>
      </c>
      <c r="D85" s="62" t="s">
        <v>148</v>
      </c>
      <c r="E85" s="119"/>
      <c r="F85" s="64"/>
      <c r="G85" s="65" t="s">
        <v>12</v>
      </c>
      <c r="H85" s="66"/>
      <c r="I85" s="62" t="s">
        <v>20</v>
      </c>
      <c r="J85" s="71" t="str">
        <f t="shared" si="32"/>
        <v/>
      </c>
      <c r="K85" s="71"/>
      <c r="L85" s="72" t="s">
        <v>12</v>
      </c>
      <c r="M85" s="73"/>
      <c r="N85" s="19">
        <f t="shared" si="33"/>
        <v>3</v>
      </c>
      <c r="O85" s="34">
        <f t="shared" si="34"/>
        <v>0</v>
      </c>
      <c r="P85" s="67"/>
      <c r="Q85" s="68" t="s">
        <v>14</v>
      </c>
      <c r="R85" s="69" t="s">
        <v>15</v>
      </c>
      <c r="S85" s="12"/>
      <c r="X85" s="142"/>
      <c r="Y85" s="23"/>
      <c r="Z85" s="68" t="s">
        <v>14</v>
      </c>
      <c r="AA85" s="24" t="s">
        <v>63</v>
      </c>
      <c r="AB85" s="174" t="s">
        <v>65</v>
      </c>
    </row>
    <row r="86" spans="1:28" x14ac:dyDescent="0.2">
      <c r="A86" s="60"/>
      <c r="B86" s="61">
        <v>44009</v>
      </c>
      <c r="C86" s="118">
        <v>0.95833333333333337</v>
      </c>
      <c r="D86" s="62" t="s">
        <v>149</v>
      </c>
      <c r="E86" s="119"/>
      <c r="F86" s="64"/>
      <c r="G86" s="65" t="s">
        <v>12</v>
      </c>
      <c r="H86" s="66"/>
      <c r="I86" s="62" t="s">
        <v>20</v>
      </c>
      <c r="J86" s="71" t="str">
        <f t="shared" si="32"/>
        <v/>
      </c>
      <c r="K86" s="71"/>
      <c r="L86" s="72" t="s">
        <v>12</v>
      </c>
      <c r="M86" s="73"/>
      <c r="N86" s="55">
        <f t="shared" si="33"/>
        <v>3</v>
      </c>
      <c r="O86" s="70">
        <f t="shared" si="34"/>
        <v>0</v>
      </c>
      <c r="P86" s="67"/>
      <c r="Q86" s="68" t="s">
        <v>14</v>
      </c>
      <c r="R86" s="69" t="s">
        <v>15</v>
      </c>
      <c r="S86" s="12"/>
      <c r="X86" s="132" t="s">
        <v>169</v>
      </c>
    </row>
    <row r="87" spans="1:28" x14ac:dyDescent="0.2">
      <c r="A87" s="85"/>
      <c r="B87" s="86"/>
      <c r="C87" s="86"/>
      <c r="D87" s="143"/>
      <c r="E87" s="83"/>
      <c r="F87" s="138"/>
      <c r="G87" s="139"/>
      <c r="H87" s="140"/>
      <c r="I87" s="141"/>
      <c r="J87" s="84"/>
      <c r="K87" s="84"/>
      <c r="L87" s="84"/>
      <c r="M87" s="84"/>
      <c r="N87" s="84"/>
      <c r="O87" s="84"/>
      <c r="P87" s="84"/>
      <c r="X87" s="164"/>
      <c r="Y87" s="67"/>
      <c r="Z87" s="68" t="s">
        <v>14</v>
      </c>
      <c r="AA87" s="69" t="s">
        <v>67</v>
      </c>
      <c r="AB87" s="165" t="s">
        <v>170</v>
      </c>
    </row>
    <row r="88" spans="1:28" x14ac:dyDescent="0.2">
      <c r="A88" s="248" t="s">
        <v>69</v>
      </c>
      <c r="B88" s="249"/>
      <c r="C88" s="249"/>
      <c r="D88" s="250"/>
      <c r="E88" s="95" t="s">
        <v>154</v>
      </c>
      <c r="F88" s="228"/>
      <c r="G88" s="229"/>
      <c r="H88" s="230"/>
      <c r="I88" s="231"/>
      <c r="J88" s="232"/>
      <c r="K88" s="232"/>
      <c r="L88" s="232"/>
      <c r="M88" s="232"/>
      <c r="N88" s="232"/>
      <c r="O88" s="232"/>
      <c r="P88" s="232"/>
      <c r="Q88" s="233"/>
      <c r="X88" s="132" t="s">
        <v>66</v>
      </c>
      <c r="Y88" s="11"/>
      <c r="Z88" s="11"/>
      <c r="AA88" s="163"/>
    </row>
    <row r="89" spans="1:28" x14ac:dyDescent="0.2">
      <c r="E89" s="74" t="s">
        <v>71</v>
      </c>
      <c r="F89" s="234"/>
      <c r="G89" s="234"/>
      <c r="H89" s="234"/>
      <c r="I89" s="235"/>
      <c r="J89" s="236"/>
      <c r="K89" s="236"/>
      <c r="L89" s="236"/>
      <c r="M89" s="236"/>
      <c r="N89" s="236"/>
      <c r="O89" s="236"/>
      <c r="P89" s="236"/>
      <c r="Q89" s="75"/>
      <c r="X89" s="142"/>
      <c r="Y89" s="23"/>
      <c r="Z89" s="68" t="s">
        <v>14</v>
      </c>
      <c r="AA89" s="24" t="s">
        <v>67</v>
      </c>
      <c r="AB89" s="204" t="s">
        <v>68</v>
      </c>
    </row>
    <row r="90" spans="1:28" x14ac:dyDescent="0.2">
      <c r="E90" s="76"/>
      <c r="F90" s="77"/>
      <c r="G90" s="78"/>
      <c r="H90" s="79"/>
      <c r="I90" s="80"/>
      <c r="J90" s="81"/>
      <c r="K90" s="81"/>
      <c r="L90" s="81"/>
      <c r="M90" s="81"/>
      <c r="N90" s="81"/>
      <c r="O90" s="81"/>
      <c r="P90" s="81"/>
      <c r="Q90" s="82"/>
      <c r="X90" s="132" t="s">
        <v>155</v>
      </c>
      <c r="Y90" s="11"/>
      <c r="Z90" s="11"/>
      <c r="AA90" s="163"/>
    </row>
    <row r="91" spans="1:28" x14ac:dyDescent="0.2">
      <c r="A91" s="137"/>
      <c r="B91" s="133"/>
      <c r="C91" s="32"/>
      <c r="D91" s="10"/>
      <c r="E91" s="32"/>
      <c r="F91" s="136"/>
      <c r="G91" s="32"/>
      <c r="H91" s="136"/>
      <c r="I91" s="12"/>
      <c r="J91" s="32"/>
      <c r="K91" s="32"/>
      <c r="L91" s="32"/>
      <c r="M91" s="32"/>
      <c r="N91" s="10"/>
      <c r="O91" s="10"/>
      <c r="P91" s="10"/>
      <c r="X91" s="142"/>
      <c r="Y91" s="67"/>
      <c r="Z91" s="68" t="s">
        <v>14</v>
      </c>
      <c r="AA91" s="69" t="s">
        <v>70</v>
      </c>
      <c r="AB91" s="151" t="s">
        <v>168</v>
      </c>
    </row>
    <row r="92" spans="1:28" x14ac:dyDescent="0.2">
      <c r="N92" s="10"/>
      <c r="O92" s="10"/>
      <c r="P92" s="35"/>
      <c r="X92" s="132" t="s">
        <v>180</v>
      </c>
      <c r="Y92" s="176"/>
      <c r="Z92" s="93"/>
      <c r="AA92" s="94" t="s">
        <v>14</v>
      </c>
    </row>
    <row r="93" spans="1:28" x14ac:dyDescent="0.2">
      <c r="N93" s="10"/>
      <c r="O93" s="10"/>
      <c r="P93" s="10"/>
    </row>
  </sheetData>
  <sheetProtection selectLockedCells="1" selectUnlockedCells="1"/>
  <mergeCells count="6">
    <mergeCell ref="A1:AB1"/>
    <mergeCell ref="A88:D88"/>
    <mergeCell ref="F2:H2"/>
    <mergeCell ref="J2:M2"/>
    <mergeCell ref="P2:Q2"/>
    <mergeCell ref="U3:V3"/>
  </mergeCells>
  <phoneticPr fontId="17" type="noConversion"/>
  <hyperlinks>
    <hyperlink ref="AB17" r:id="rId1" xr:uid="{947C6124-E107-43C2-908D-FA018C53009B}"/>
  </hyperlinks>
  <pageMargins left="0.7" right="0.7" top="0.75" bottom="0.75" header="0.3" footer="0.3"/>
  <pageSetup paperSize="9" scale="78" firstPageNumber="0" fitToHeight="0" orientation="landscape" horizontalDpi="300" verticalDpi="300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Svendsen, Jens</dc:creator>
  <cp:keywords/>
  <dc:description/>
  <cp:lastModifiedBy>Brinova Arena</cp:lastModifiedBy>
  <cp:revision/>
  <cp:lastPrinted>2026-06-06T11:55:34Z</cp:lastPrinted>
  <dcterms:created xsi:type="dcterms:W3CDTF">2020-03-04T22:47:16Z</dcterms:created>
  <dcterms:modified xsi:type="dcterms:W3CDTF">2026-06-06T12:00:41Z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bac6341-7359-42b1-877b-46cac6ea067b_Enabled">
    <vt:lpwstr>True</vt:lpwstr>
  </property>
  <property fmtid="{D5CDD505-2E9C-101B-9397-08002B2CF9AE}" pid="3" name="MSIP_Label_fbac6341-7359-42b1-877b-46cac6ea067b_SiteId">
    <vt:lpwstr>b864d79d-1d58-48a3-b396-10684dbf5445</vt:lpwstr>
  </property>
  <property fmtid="{D5CDD505-2E9C-101B-9397-08002B2CF9AE}" pid="4" name="MSIP_Label_fbac6341-7359-42b1-877b-46cac6ea067b_Owner">
    <vt:lpwstr>jens.svendsen@regionblekinge.se</vt:lpwstr>
  </property>
  <property fmtid="{D5CDD505-2E9C-101B-9397-08002B2CF9AE}" pid="5" name="MSIP_Label_fbac6341-7359-42b1-877b-46cac6ea067b_SetDate">
    <vt:lpwstr>2021-05-25T07:58:25.7902788Z</vt:lpwstr>
  </property>
  <property fmtid="{D5CDD505-2E9C-101B-9397-08002B2CF9AE}" pid="6" name="MSIP_Label_fbac6341-7359-42b1-877b-46cac6ea067b_Name">
    <vt:lpwstr>Intern</vt:lpwstr>
  </property>
  <property fmtid="{D5CDD505-2E9C-101B-9397-08002B2CF9AE}" pid="7" name="MSIP_Label_fbac6341-7359-42b1-877b-46cac6ea067b_Application">
    <vt:lpwstr>Microsoft Azure Information Protection</vt:lpwstr>
  </property>
  <property fmtid="{D5CDD505-2E9C-101B-9397-08002B2CF9AE}" pid="8" name="MSIP_Label_fbac6341-7359-42b1-877b-46cac6ea067b_ActionId">
    <vt:lpwstr>54da1e88-9040-4a21-a428-e7cc080a7501</vt:lpwstr>
  </property>
  <property fmtid="{D5CDD505-2E9C-101B-9397-08002B2CF9AE}" pid="9" name="MSIP_Label_fbac6341-7359-42b1-877b-46cac6ea067b_Extended_MSFT_Method">
    <vt:lpwstr>Automatic</vt:lpwstr>
  </property>
  <property fmtid="{D5CDD505-2E9C-101B-9397-08002B2CF9AE}" pid="10" name="Sensitivity">
    <vt:lpwstr>Intern</vt:lpwstr>
  </property>
</Properties>
</file>