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ltt\Desktop\JIK\"/>
    </mc:Choice>
  </mc:AlternateContent>
  <bookViews>
    <workbookView xWindow="0" yWindow="0" windowWidth="20490" windowHeight="7620" firstSheet="24" activeTab="6"/>
  </bookViews>
  <sheets>
    <sheet name="Lag 31-2 april" sheetId="2" r:id="rId1"/>
    <sheet name="Lag 14-16 april" sheetId="3" r:id="rId2"/>
    <sheet name="Max antal lag" sheetId="1" r:id="rId3"/>
    <sheet name="Gruppind. helg 1" sheetId="4" r:id="rId4"/>
    <sheet name="Gruppind. helg 2" sheetId="5" r:id="rId5"/>
    <sheet name="Slutspel" sheetId="33" r:id="rId6"/>
    <sheet name="Spelschema helg 1" sheetId="16" r:id="rId7"/>
    <sheet name="Spelschema helg 2" sheetId="17" r:id="rId8"/>
    <sheet name="Lag noteringar" sheetId="10" r:id="rId9"/>
    <sheet name="Dispenser" sheetId="15" r:id="rId10"/>
    <sheet name="Logi helg 1" sheetId="11" r:id="rId11"/>
    <sheet name="Logi helg 2" sheetId="12" r:id="rId12"/>
    <sheet name="Mat helg 1" sheetId="13" r:id="rId13"/>
    <sheet name="Mat helg 2" sheetId="14" r:id="rId14"/>
    <sheet name="11 år medaljer" sheetId="26" r:id="rId15"/>
    <sheet name="Frukost Specialkost" sheetId="28" r:id="rId16"/>
    <sheet name="Specialkost Helg 1" sheetId="29" r:id="rId17"/>
    <sheet name="Specialkost Helg 2" sheetId="22" r:id="rId18"/>
    <sheet name="Till Köket helg 1&amp;2" sheetId="32" r:id="rId19"/>
    <sheet name="Boende Skola" sheetId="31" r:id="rId20"/>
    <sheet name="Mall för matschema" sheetId="24" r:id="rId21"/>
    <sheet name="Matchtider för mat Helg 1" sheetId="18" r:id="rId22"/>
    <sheet name="Matchtider för mat Helg 2" sheetId="19" r:id="rId23"/>
    <sheet name="Färdiga mattider Helg 1" sheetId="27" r:id="rId24"/>
    <sheet name="Färdiga mattider Helg 2" sheetId="30" r:id="rId25"/>
    <sheet name="Kontakt Helg 1" sheetId="20" r:id="rId26"/>
    <sheet name="Kontakt Helg 2" sheetId="21" r:id="rId27"/>
    <sheet name="Medaljer-Pokaler" sheetId="8" r:id="rId28"/>
    <sheet name="Hallbokningar" sheetId="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4" l="1"/>
  <c r="E79" i="14"/>
  <c r="F79" i="14"/>
  <c r="G79" i="14"/>
  <c r="H79" i="14"/>
  <c r="I79" i="14"/>
  <c r="J79" i="14"/>
  <c r="K79" i="14"/>
  <c r="L79" i="14"/>
  <c r="C79" i="14"/>
  <c r="D69" i="12"/>
  <c r="C69" i="12"/>
  <c r="D77" i="13"/>
  <c r="E77" i="13"/>
  <c r="F77" i="13"/>
  <c r="G77" i="13"/>
  <c r="H77" i="13"/>
  <c r="I77" i="13"/>
  <c r="J77" i="13"/>
  <c r="K77" i="13"/>
  <c r="L77" i="13"/>
  <c r="C77" i="13"/>
  <c r="R5" i="13" s="1"/>
  <c r="D24" i="26"/>
  <c r="C24" i="26"/>
  <c r="D12" i="26"/>
  <c r="C12" i="26"/>
  <c r="D64" i="11"/>
  <c r="C64" i="11"/>
  <c r="Q12" i="8"/>
  <c r="S40" i="8"/>
  <c r="Q14" i="8" s="1"/>
  <c r="J36" i="8"/>
  <c r="S28" i="8"/>
  <c r="S27" i="8"/>
  <c r="Q10" i="8" s="1"/>
  <c r="S26" i="8"/>
  <c r="Q9" i="8" s="1"/>
  <c r="S24" i="8"/>
  <c r="S23" i="8"/>
  <c r="Q6" i="8" s="1"/>
  <c r="S22" i="8"/>
  <c r="Q5" i="8" s="1"/>
  <c r="J12" i="8"/>
  <c r="J11" i="8"/>
  <c r="J10" i="8"/>
  <c r="J8" i="8"/>
  <c r="J7" i="8"/>
  <c r="J6" i="8"/>
  <c r="K33" i="1"/>
  <c r="G33" i="1"/>
  <c r="C33" i="1"/>
  <c r="W23" i="1"/>
  <c r="S23" i="1"/>
  <c r="O23" i="1"/>
  <c r="K23" i="1"/>
  <c r="G23" i="1"/>
  <c r="C23" i="1"/>
  <c r="Z19" i="1"/>
  <c r="Z18" i="1"/>
  <c r="Z16" i="1"/>
  <c r="W12" i="1"/>
  <c r="S12" i="1"/>
  <c r="O12" i="1"/>
  <c r="K12" i="1"/>
  <c r="G12" i="1"/>
  <c r="C12" i="1"/>
  <c r="Z8" i="1"/>
  <c r="Z7" i="1"/>
  <c r="Z5" i="1"/>
  <c r="Q7" i="8" l="1"/>
  <c r="Q11" i="8"/>
  <c r="R7" i="13"/>
  <c r="R8" i="13"/>
  <c r="R6" i="13"/>
  <c r="Z10" i="1"/>
  <c r="Z21" i="1"/>
  <c r="Z27" i="1"/>
  <c r="P7" i="14"/>
  <c r="P6" i="14"/>
  <c r="P8" i="14"/>
  <c r="P9" i="14"/>
  <c r="Z29" i="1" l="1"/>
</calcChain>
</file>

<file path=xl/sharedStrings.xml><?xml version="1.0" encoding="utf-8"?>
<sst xmlns="http://schemas.openxmlformats.org/spreadsheetml/2006/main" count="4183" uniqueCount="1696">
  <si>
    <t>11 år</t>
  </si>
  <si>
    <t>9 matcher på lördagen per grupp</t>
  </si>
  <si>
    <t>6 matcher på söndagen per grupp</t>
  </si>
  <si>
    <t>Antal lag:</t>
  </si>
  <si>
    <t>Max:</t>
  </si>
  <si>
    <t>lag</t>
  </si>
  <si>
    <t>Antal gruppmatcher: (Fre-Lör)</t>
  </si>
  <si>
    <t>Antal grupper:</t>
  </si>
  <si>
    <t>grupper</t>
  </si>
  <si>
    <t>Antal slutspelsmatcher: (Sön)</t>
  </si>
  <si>
    <t>inkl 11 års gruppspelsmatcher 24 + 18</t>
  </si>
  <si>
    <t>Gruppspel:</t>
  </si>
  <si>
    <t>matcher</t>
  </si>
  <si>
    <t>Lördag:</t>
  </si>
  <si>
    <t>A-slutspel:</t>
  </si>
  <si>
    <t>Söndag:</t>
  </si>
  <si>
    <t>Summa antal matcher:</t>
  </si>
  <si>
    <t>B-Slutspel:</t>
  </si>
  <si>
    <t>B-slutspel:</t>
  </si>
  <si>
    <t>Para div 2</t>
  </si>
  <si>
    <t>Para div 3</t>
  </si>
  <si>
    <t>Totalt antal lag:</t>
  </si>
  <si>
    <t>Totalt antal matcher:</t>
  </si>
  <si>
    <t>Max antal lag</t>
  </si>
  <si>
    <t>Anmälda lag:</t>
  </si>
  <si>
    <t>1.</t>
  </si>
  <si>
    <t>IBF Tranås</t>
  </si>
  <si>
    <t>Tenhults IF</t>
  </si>
  <si>
    <t>Jönköpings IK 1</t>
  </si>
  <si>
    <t>Månsarps IBK</t>
  </si>
  <si>
    <t>Hovslätts IK</t>
  </si>
  <si>
    <t>Jönköpings IK</t>
  </si>
  <si>
    <t>2.</t>
  </si>
  <si>
    <t>CL98IC</t>
  </si>
  <si>
    <t>Ingelstad IBK</t>
  </si>
  <si>
    <t>Jönköpings IK 2</t>
  </si>
  <si>
    <t>3.</t>
  </si>
  <si>
    <t>KFUM Jönköping</t>
  </si>
  <si>
    <t>4.</t>
  </si>
  <si>
    <t>Pixbo Wallenstam IBF</t>
  </si>
  <si>
    <t>5.</t>
  </si>
  <si>
    <t>Nässjö IBF</t>
  </si>
  <si>
    <t>Jönköpings IK 3</t>
  </si>
  <si>
    <t>Varla IBK</t>
  </si>
  <si>
    <t>6.</t>
  </si>
  <si>
    <t>Husqvarna IK</t>
  </si>
  <si>
    <t>7.</t>
  </si>
  <si>
    <t>Värnamo IK</t>
  </si>
  <si>
    <t>Fröjereds IF</t>
  </si>
  <si>
    <t>FBC Kalmarsund U</t>
  </si>
  <si>
    <t>8.</t>
  </si>
  <si>
    <t>Jönköpings IK Röd</t>
  </si>
  <si>
    <t>9.</t>
  </si>
  <si>
    <t>Jönköpings IK Vit</t>
  </si>
  <si>
    <t>10.</t>
  </si>
  <si>
    <t>Skillingaryds IK</t>
  </si>
  <si>
    <t>Rottne IF</t>
  </si>
  <si>
    <t>11.</t>
  </si>
  <si>
    <t>Kärra IBK</t>
  </si>
  <si>
    <t>12.</t>
  </si>
  <si>
    <t>Växjö IBK U</t>
  </si>
  <si>
    <t>Hovslätts IK Röd</t>
  </si>
  <si>
    <t>13.</t>
  </si>
  <si>
    <t>Mullsjö AIS</t>
  </si>
  <si>
    <t>Reserver:</t>
  </si>
  <si>
    <t>14.</t>
  </si>
  <si>
    <t>Vimmerby IBK</t>
  </si>
  <si>
    <t>Växjö IBK U Blå</t>
  </si>
  <si>
    <t>15.</t>
  </si>
  <si>
    <t>Craftstadens IBK</t>
  </si>
  <si>
    <t>Hovshaga AIF</t>
  </si>
  <si>
    <t>16.</t>
  </si>
  <si>
    <t>Onsala IBK</t>
  </si>
  <si>
    <t>17.</t>
  </si>
  <si>
    <t>18.</t>
  </si>
  <si>
    <t>FBC Karlskrona</t>
  </si>
  <si>
    <t>19.</t>
  </si>
  <si>
    <t>20.</t>
  </si>
  <si>
    <t>Röke IBK</t>
  </si>
  <si>
    <t>Åsa IF</t>
  </si>
  <si>
    <t>21.</t>
  </si>
  <si>
    <t>Vetlanda IB</t>
  </si>
  <si>
    <t>Carlshamns IBK</t>
  </si>
  <si>
    <t>22.</t>
  </si>
  <si>
    <t>Ljungby IB</t>
  </si>
  <si>
    <t>23.</t>
  </si>
  <si>
    <t>24.</t>
  </si>
  <si>
    <t>25.</t>
  </si>
  <si>
    <t>Aneby SK</t>
  </si>
  <si>
    <t>P15</t>
  </si>
  <si>
    <t>P13</t>
  </si>
  <si>
    <t>Barnarps IF</t>
  </si>
  <si>
    <t>Bankeryds SMK</t>
  </si>
  <si>
    <t>Gnosjö IBK</t>
  </si>
  <si>
    <t>Åstorp/Kvidinge IBS</t>
  </si>
  <si>
    <t>Värmdö IF</t>
  </si>
  <si>
    <t>Träslövsläge IF</t>
  </si>
  <si>
    <t>Alvesta IBK</t>
  </si>
  <si>
    <t>Täby FC</t>
  </si>
  <si>
    <t>Gränna AIS</t>
  </si>
  <si>
    <t>SSG IF</t>
  </si>
  <si>
    <t>KaRo IBF</t>
  </si>
  <si>
    <t>Varla IBK Svart</t>
  </si>
  <si>
    <t>26.</t>
  </si>
  <si>
    <t>27.</t>
  </si>
  <si>
    <t>28.</t>
  </si>
  <si>
    <t>29.</t>
  </si>
  <si>
    <t>30.</t>
  </si>
  <si>
    <t>P16</t>
  </si>
  <si>
    <t>P14</t>
  </si>
  <si>
    <t>P12</t>
  </si>
  <si>
    <t>F11</t>
  </si>
  <si>
    <t>F13</t>
  </si>
  <si>
    <t>F15/16</t>
  </si>
  <si>
    <t>P11</t>
  </si>
  <si>
    <t xml:space="preserve">P15 </t>
  </si>
  <si>
    <t>F12</t>
  </si>
  <si>
    <t>Para 3</t>
  </si>
  <si>
    <t>Beställning av pokaler och medaljer</t>
  </si>
  <si>
    <t>Sammanställning för</t>
  </si>
  <si>
    <t>Helg 1</t>
  </si>
  <si>
    <t>Pojkar 15</t>
  </si>
  <si>
    <t>Pojkar 13</t>
  </si>
  <si>
    <t>Flickor F15/16</t>
  </si>
  <si>
    <t>Flickor 13</t>
  </si>
  <si>
    <t>A-slutspel</t>
  </si>
  <si>
    <t>B-slutspel</t>
  </si>
  <si>
    <t>Totalt</t>
  </si>
  <si>
    <t>Guldpokal</t>
  </si>
  <si>
    <t>Guld pokal 112-33</t>
  </si>
  <si>
    <t>Silverpokal</t>
  </si>
  <si>
    <t>Silver pokal 112-34</t>
  </si>
  <si>
    <t>-</t>
  </si>
  <si>
    <t>Bronspokal</t>
  </si>
  <si>
    <t>Brons pokal 112-34</t>
  </si>
  <si>
    <t>Guldmedalj</t>
  </si>
  <si>
    <t>Guld Medaljer nr 69</t>
  </si>
  <si>
    <t>Silvermedalj</t>
  </si>
  <si>
    <t>Silver Medaljer nr 69</t>
  </si>
  <si>
    <t>Bronsmedalj</t>
  </si>
  <si>
    <t>Brons Medaljer nr 69</t>
  </si>
  <si>
    <t>11 års medalj</t>
  </si>
  <si>
    <t>Domarpris</t>
  </si>
  <si>
    <t>Pojkar 11 - Guld medalj</t>
  </si>
  <si>
    <t>Flickor 11 - Guld medalj</t>
  </si>
  <si>
    <t>(Vi tar in antalet de har i laget innan vi beställer och beställer några extra medaljer utöver det antalet)</t>
  </si>
  <si>
    <t>Helg 2</t>
  </si>
  <si>
    <t>Pojkar 17</t>
  </si>
  <si>
    <t>Pojkar 16</t>
  </si>
  <si>
    <t>Pojkar 14</t>
  </si>
  <si>
    <t>Pojkar 12</t>
  </si>
  <si>
    <t>Flickor 17</t>
  </si>
  <si>
    <t>Flickor 14</t>
  </si>
  <si>
    <t>Flickor 12</t>
  </si>
  <si>
    <t>Para 2</t>
  </si>
  <si>
    <t>Finaldomarpris</t>
  </si>
  <si>
    <t>Glas 102-3</t>
  </si>
  <si>
    <t>Tänk på vid beställning</t>
  </si>
  <si>
    <t>Banden till medaljerna ska vara  Svart/Orange</t>
  </si>
  <si>
    <t>Bucklor och medaljer (EJ 11-åringar) skickas till:</t>
  </si>
  <si>
    <t>Gjuterigatan 30</t>
  </si>
  <si>
    <t>553 18 Jönköping</t>
  </si>
  <si>
    <t>11-års medaljer +</t>
  </si>
  <si>
    <t>Domarpriser /Finaldomare</t>
  </si>
  <si>
    <t>Bokade halltider Fair Play Cup 2020</t>
  </si>
  <si>
    <t>Huskvarna Sporthall A</t>
  </si>
  <si>
    <t>Huskvarna Sporthall B</t>
  </si>
  <si>
    <t>Jkpg Idrottshus A-hallen</t>
  </si>
  <si>
    <t>Jkpg Idrottshus-Arenan</t>
  </si>
  <si>
    <t>Jkpg Idrottshus B-hallen</t>
  </si>
  <si>
    <t>Jkpg Idrottshus C-hallen</t>
  </si>
  <si>
    <t>Jkpg Idrottshus D-hallen</t>
  </si>
  <si>
    <t>Norrahammars Sporthall</t>
  </si>
  <si>
    <t>18.00</t>
  </si>
  <si>
    <t>Kålgården</t>
  </si>
  <si>
    <t>Torps skola</t>
  </si>
  <si>
    <t>Attarpsskolan A-hallen</t>
  </si>
  <si>
    <t>Attarpsskolan B-hallen</t>
  </si>
  <si>
    <t>KFUM Hallen</t>
  </si>
  <si>
    <t>Campus</t>
  </si>
  <si>
    <t>Sandagymnasiet</t>
  </si>
  <si>
    <t>14 lag</t>
  </si>
  <si>
    <t>7 lag</t>
  </si>
  <si>
    <t>Datum:</t>
  </si>
  <si>
    <t>A-hallen</t>
  </si>
  <si>
    <t>Arenan</t>
  </si>
  <si>
    <t>B-hallen</t>
  </si>
  <si>
    <t>C-hallen</t>
  </si>
  <si>
    <t>D-hallen</t>
  </si>
  <si>
    <t>KFUM</t>
  </si>
  <si>
    <t>Hva A-hallen</t>
  </si>
  <si>
    <t>Hva B-hallen</t>
  </si>
  <si>
    <t>Norrahammar</t>
  </si>
  <si>
    <t>Attarp 1</t>
  </si>
  <si>
    <t>Attarp 2</t>
  </si>
  <si>
    <t>Starttid:</t>
  </si>
  <si>
    <t>fredag</t>
  </si>
  <si>
    <t>17-22</t>
  </si>
  <si>
    <t>lördag</t>
  </si>
  <si>
    <t>8-22</t>
  </si>
  <si>
    <t xml:space="preserve">KFUM </t>
  </si>
  <si>
    <t>söndag</t>
  </si>
  <si>
    <t>8-19</t>
  </si>
  <si>
    <t>F14</t>
  </si>
  <si>
    <t>8 lag</t>
  </si>
  <si>
    <t>11 lag</t>
  </si>
  <si>
    <t>4 lag</t>
  </si>
  <si>
    <t>Noteringar från lag</t>
  </si>
  <si>
    <t>Skickas till Jönköpings IK inför boende indelningen</t>
  </si>
  <si>
    <t>Lag</t>
  </si>
  <si>
    <t>Förening</t>
  </si>
  <si>
    <t>Kontakt</t>
  </si>
  <si>
    <t>Notering/Önskan</t>
  </si>
  <si>
    <t xml:space="preserve">Ansökan inskickad av </t>
  </si>
  <si>
    <t>Beslut skickat</t>
  </si>
  <si>
    <t>Typ av dispens</t>
  </si>
  <si>
    <t>Enligt våra cupregler är det generella dispenser för 2 st utespelare + 1 målvakt som är 1 år äldre per match.</t>
  </si>
  <si>
    <t>Grupp A</t>
  </si>
  <si>
    <t>Grupp B</t>
  </si>
  <si>
    <t>Grupp C</t>
  </si>
  <si>
    <t>Grupp D</t>
  </si>
  <si>
    <t>Grupp E</t>
  </si>
  <si>
    <t>Grupp F</t>
  </si>
  <si>
    <t>Grupp G</t>
  </si>
  <si>
    <t>P16 A2</t>
  </si>
  <si>
    <t>P14 A2</t>
  </si>
  <si>
    <t>P12 A2</t>
  </si>
  <si>
    <t>F14 A2</t>
  </si>
  <si>
    <t>F12 A2</t>
  </si>
  <si>
    <t>P16 A3</t>
  </si>
  <si>
    <t>P14 A3</t>
  </si>
  <si>
    <t>P12 A3</t>
  </si>
  <si>
    <t>F14 A3</t>
  </si>
  <si>
    <t>F12 A3</t>
  </si>
  <si>
    <t>P14 A4</t>
  </si>
  <si>
    <t>P14 A5</t>
  </si>
  <si>
    <t>P16 B2</t>
  </si>
  <si>
    <t>P12 B2</t>
  </si>
  <si>
    <t>F14 B2</t>
  </si>
  <si>
    <t>P16 B3</t>
  </si>
  <si>
    <t>P12 B3</t>
  </si>
  <si>
    <t>F14 B3</t>
  </si>
  <si>
    <t>P14 B2</t>
  </si>
  <si>
    <t>P14 B3</t>
  </si>
  <si>
    <t>P12 C2</t>
  </si>
  <si>
    <t>P12 C3</t>
  </si>
  <si>
    <t>P14 C2</t>
  </si>
  <si>
    <t>F14 C2</t>
  </si>
  <si>
    <t>P14 C3</t>
  </si>
  <si>
    <t>F14 C3</t>
  </si>
  <si>
    <t>P12 D2</t>
  </si>
  <si>
    <t>P12 D3</t>
  </si>
  <si>
    <t>P14 D2</t>
  </si>
  <si>
    <t>P14 D3</t>
  </si>
  <si>
    <t>P12 E2</t>
  </si>
  <si>
    <t>F14 D2</t>
  </si>
  <si>
    <t>P12 E3</t>
  </si>
  <si>
    <t>F14 D3</t>
  </si>
  <si>
    <t>P14 E2</t>
  </si>
  <si>
    <t>P14 E3</t>
  </si>
  <si>
    <t>P14 F2</t>
  </si>
  <si>
    <t>P12 F2</t>
  </si>
  <si>
    <t>P14 F3</t>
  </si>
  <si>
    <t>P12 F3</t>
  </si>
  <si>
    <t xml:space="preserve">Tävling </t>
  </si>
  <si>
    <t>Datum</t>
  </si>
  <si>
    <t>Tid</t>
  </si>
  <si>
    <t>Spelplats</t>
  </si>
  <si>
    <t>2022-03-26</t>
  </si>
  <si>
    <t>10:00</t>
  </si>
  <si>
    <t xml:space="preserve">Arenan - Jönköpings Idrottshus </t>
  </si>
  <si>
    <t xml:space="preserve">Jönköpings Idrottshus Nya A-hallen </t>
  </si>
  <si>
    <t xml:space="preserve">Jönköpings Idrottshus B-hall </t>
  </si>
  <si>
    <t xml:space="preserve">Jönköpings Idrottshus D-hall </t>
  </si>
  <si>
    <t>18:00</t>
  </si>
  <si>
    <t xml:space="preserve">Attarpsskolans Sporthall A-hall </t>
  </si>
  <si>
    <t xml:space="preserve">Norrahammars Sporthall </t>
  </si>
  <si>
    <t>09:00</t>
  </si>
  <si>
    <t>08:00</t>
  </si>
  <si>
    <t>15:00</t>
  </si>
  <si>
    <t>2022-03-25</t>
  </si>
  <si>
    <t>20:00</t>
  </si>
  <si>
    <t>IBK Lockerud Mariestad</t>
  </si>
  <si>
    <t>FPC P15 grupp E</t>
  </si>
  <si>
    <t>Lag kontaktuppgifter Helg 1</t>
  </si>
  <si>
    <t>Klubb</t>
  </si>
  <si>
    <t>Klass</t>
  </si>
  <si>
    <t>Mejl:</t>
  </si>
  <si>
    <t>Fagerhult Habo IB</t>
  </si>
  <si>
    <t>Telefonnr.</t>
  </si>
  <si>
    <t>Kontaktperson 1</t>
  </si>
  <si>
    <t>Kontaktperson 2</t>
  </si>
  <si>
    <t>P 11</t>
  </si>
  <si>
    <t>F 11</t>
  </si>
  <si>
    <t>Alla mejladresser helg 1 (tagit bort dubbletter)</t>
  </si>
  <si>
    <t>Längst ner ligger alla helgens mejladresser för utskick (tagit bort dubletter)</t>
  </si>
  <si>
    <t>Lag kontaktuppgifter Helg 2</t>
  </si>
  <si>
    <t>Ändrar man något i listan ändra mejladressen i listan längst ner också</t>
  </si>
  <si>
    <t>Alla mejladresser helg 2 (tagit bort dubbletter)</t>
  </si>
  <si>
    <t>*</t>
  </si>
  <si>
    <t>Gå in på den aktuella gruppen T.ex F12</t>
  </si>
  <si>
    <t>Klicka in på Tävling</t>
  </si>
  <si>
    <t>Klicka på Grupp A</t>
  </si>
  <si>
    <t>Gå in på matcher - du får nu ut ALLA matcher för F12 grupp A</t>
  </si>
  <si>
    <t>Markera och kopiera och ta ut ett exelark</t>
  </si>
  <si>
    <t>Gör likadant med ALLA åldrar och grupper och lägg i ett stort dokument</t>
  </si>
  <si>
    <t xml:space="preserve">Sortera dokumentet </t>
  </si>
  <si>
    <t>beställning båda helgerna:</t>
  </si>
  <si>
    <t>Logi fre-lör</t>
  </si>
  <si>
    <t>Logi lör-sön</t>
  </si>
  <si>
    <t>Ingen betställning på logi och mat</t>
  </si>
  <si>
    <t>Gjort beställning av mat</t>
  </si>
  <si>
    <t>Har fixat eget boende - eller meddelat att de ej sover över</t>
  </si>
  <si>
    <t>Lokala lag - ej boende</t>
  </si>
  <si>
    <t>Lag:</t>
  </si>
  <si>
    <t>Gympapåse</t>
  </si>
  <si>
    <t>Medalj</t>
  </si>
  <si>
    <t>Beställning av gympapåse och medalj</t>
  </si>
  <si>
    <t>Mat Fre-lör</t>
  </si>
  <si>
    <t>Mat Lör-sön</t>
  </si>
  <si>
    <t>Mat Lör L+M</t>
  </si>
  <si>
    <t>fre M</t>
  </si>
  <si>
    <t xml:space="preserve"> Lör L</t>
  </si>
  <si>
    <t>Lör M</t>
  </si>
  <si>
    <t>Sön L</t>
  </si>
  <si>
    <t>Lag som inte gjort matbeställning</t>
  </si>
  <si>
    <t>Mat L Lör-sön</t>
  </si>
  <si>
    <t>Mat Fre-L lör-Sön</t>
  </si>
  <si>
    <t>All mat</t>
  </si>
  <si>
    <t>Antal måtider</t>
  </si>
  <si>
    <t xml:space="preserve">Fredag </t>
  </si>
  <si>
    <t>Lördag Lunch</t>
  </si>
  <si>
    <t>Lördag middag</t>
  </si>
  <si>
    <t>Söndag Lunch</t>
  </si>
  <si>
    <t>Förnamn</t>
  </si>
  <si>
    <t>Efternamn</t>
  </si>
  <si>
    <t>Allergi</t>
  </si>
  <si>
    <t>Fre- lör</t>
  </si>
  <si>
    <t>Lör-sön</t>
  </si>
  <si>
    <t>Skicka endast tillägg och antal till CL inga nya listor</t>
  </si>
  <si>
    <t>Fre</t>
  </si>
  <si>
    <t>Lör L</t>
  </si>
  <si>
    <t>Sön</t>
  </si>
  <si>
    <t>Specialkost/Allergi</t>
  </si>
  <si>
    <t>19-22</t>
  </si>
  <si>
    <t>11-14</t>
  </si>
  <si>
    <t>17-20</t>
  </si>
  <si>
    <t>Middag fredag</t>
  </si>
  <si>
    <t>Lunch lördag</t>
  </si>
  <si>
    <t>Middag lördag</t>
  </si>
  <si>
    <t>12.00</t>
  </si>
  <si>
    <t>17.30</t>
  </si>
  <si>
    <t>11.30</t>
  </si>
  <si>
    <t>TOALT 69 LAG</t>
  </si>
  <si>
    <t>Fredag 18.30</t>
  </si>
  <si>
    <t>6 lag</t>
  </si>
  <si>
    <t>Fredag 19.00</t>
  </si>
  <si>
    <t>1 lag</t>
  </si>
  <si>
    <t>Fredag 19.30</t>
  </si>
  <si>
    <t>Fredag 20.00</t>
  </si>
  <si>
    <t>5 lag</t>
  </si>
  <si>
    <t>Fredag 20.30</t>
  </si>
  <si>
    <t>Fredag 21.00</t>
  </si>
  <si>
    <t>9 lag</t>
  </si>
  <si>
    <t>Fredag 21.30</t>
  </si>
  <si>
    <t>10 lag</t>
  </si>
  <si>
    <t>Lördag 11.00</t>
  </si>
  <si>
    <t>Lördag 11.30</t>
  </si>
  <si>
    <t>Lördag 12.00</t>
  </si>
  <si>
    <t>Lördag 12.30</t>
  </si>
  <si>
    <t>Lördag 13.00</t>
  </si>
  <si>
    <t>Lördag 13.30</t>
  </si>
  <si>
    <t>Lördag 17.00</t>
  </si>
  <si>
    <t>Lördag 17.30</t>
  </si>
  <si>
    <t>13 lag</t>
  </si>
  <si>
    <t>Lördag 18.00</t>
  </si>
  <si>
    <t>15 lag</t>
  </si>
  <si>
    <t>Lördag 18.30</t>
  </si>
  <si>
    <t>Lördag 19.00</t>
  </si>
  <si>
    <t>Lördag 19.30</t>
  </si>
  <si>
    <t>58 lag</t>
  </si>
  <si>
    <t>MATTIDER HELG 1</t>
  </si>
  <si>
    <t>2022-04-08</t>
  </si>
  <si>
    <t>2022-04-09</t>
  </si>
  <si>
    <t>FPC P12 grupp E</t>
  </si>
  <si>
    <t>Junedalsskolan</t>
  </si>
  <si>
    <t>Erik Dahlbergsgymnasiet</t>
  </si>
  <si>
    <t>Attarp A</t>
  </si>
  <si>
    <t>MATTIDER HELG 2</t>
  </si>
  <si>
    <t>Lagt till efter listan publicerade</t>
  </si>
  <si>
    <t>12 lag</t>
  </si>
  <si>
    <t>3 lag</t>
  </si>
  <si>
    <t>Lördag 16.30</t>
  </si>
  <si>
    <t>PRATAT MED SAMIR SOM ÖPPNAR MATSALEN TIDIGARE!</t>
  </si>
  <si>
    <t>51 lag</t>
  </si>
  <si>
    <t>Frågat Samir om vi kan öppna matsalen kl. 16.30</t>
  </si>
  <si>
    <t>66 lag</t>
  </si>
  <si>
    <t>73 lag</t>
  </si>
  <si>
    <t>Antal måltider</t>
  </si>
  <si>
    <t>Specialkost</t>
  </si>
  <si>
    <t>Fredag</t>
  </si>
  <si>
    <t>Lördag L</t>
  </si>
  <si>
    <t>Lördag M</t>
  </si>
  <si>
    <t>Söndag</t>
  </si>
  <si>
    <t>1:or</t>
  </si>
  <si>
    <t>3:or</t>
  </si>
  <si>
    <t>2:or</t>
  </si>
  <si>
    <t>IBF Tranås P13 kommer 18-18.30</t>
  </si>
  <si>
    <t>72 lag</t>
  </si>
  <si>
    <t>46 lag</t>
  </si>
  <si>
    <t>Lördag 14.15</t>
  </si>
  <si>
    <t>Tenhults IF P07/08</t>
  </si>
  <si>
    <t>Joakim Ericsson i matsalen har godkänt detta!</t>
  </si>
  <si>
    <t>Sista lag anmält</t>
  </si>
  <si>
    <t>Pojkar 11 (-11)</t>
  </si>
  <si>
    <t>Flickor 11 (-11)</t>
  </si>
  <si>
    <t>Flickor 13 (-09)</t>
  </si>
  <si>
    <t>Pojkar 13 (-09)</t>
  </si>
  <si>
    <t>Pojkar 15 (-07)</t>
  </si>
  <si>
    <t>Flickor 15/16 (-07/-06)</t>
  </si>
  <si>
    <t>Fair Play Cup 2023 31 mars - 2 april</t>
  </si>
  <si>
    <t>Fair Play Cup 2023 14-16 april</t>
  </si>
  <si>
    <t>Max antal lag 2023</t>
  </si>
  <si>
    <t>31 mars-2 april</t>
  </si>
  <si>
    <t>14-16 april</t>
  </si>
  <si>
    <t>Pojkar 17 (-05)</t>
  </si>
  <si>
    <t>Pojkar 16 (-06)</t>
  </si>
  <si>
    <t>Pojkar 14 (-08)</t>
  </si>
  <si>
    <t>Pojkar 12 (-10)</t>
  </si>
  <si>
    <t>Flickor 17 (-05)</t>
  </si>
  <si>
    <t>Flickor 14 (-08)</t>
  </si>
  <si>
    <t>Flickor 12 (-10)</t>
  </si>
  <si>
    <t>P15 (2007)</t>
  </si>
  <si>
    <t>P13 (2009)</t>
  </si>
  <si>
    <t>P11 (2011)</t>
  </si>
  <si>
    <t>F15/16 (2007/2006)</t>
  </si>
  <si>
    <t>F13 (2009)</t>
  </si>
  <si>
    <t>F11 (2011)</t>
  </si>
  <si>
    <t>P17 (2005)</t>
  </si>
  <si>
    <t>P16 (2006)</t>
  </si>
  <si>
    <t>P14 (2008)</t>
  </si>
  <si>
    <t>P12 (2010)</t>
  </si>
  <si>
    <t>F17 (2005)</t>
  </si>
  <si>
    <t>F14 (2008)</t>
  </si>
  <si>
    <t>F12 (2010)</t>
  </si>
  <si>
    <t>Gruppindelning 2022 - 31 mars-2 april</t>
  </si>
  <si>
    <t>Gruppindelning 2022 - 14-16 april</t>
  </si>
  <si>
    <t>FAIR PLAY CUP SPELASCHEMA HELG 1,31 mars-2 april 2023</t>
  </si>
  <si>
    <t xml:space="preserve">Uppdaterad </t>
  </si>
  <si>
    <t>Godkända dispenser 2023</t>
  </si>
  <si>
    <t>Basket</t>
  </si>
  <si>
    <t>31.</t>
  </si>
  <si>
    <t>32.</t>
  </si>
  <si>
    <t>128 lag</t>
  </si>
  <si>
    <t>Småland Blekinge</t>
  </si>
  <si>
    <t>Västsvenska</t>
  </si>
  <si>
    <t>Samuelsdals IF</t>
  </si>
  <si>
    <t>FBC Kalmarund U</t>
  </si>
  <si>
    <t>Husqvarna Ik</t>
  </si>
  <si>
    <t>Västergötland</t>
  </si>
  <si>
    <t>Mölndals IF</t>
  </si>
  <si>
    <t>Fagerhult Habo IB Röd</t>
  </si>
  <si>
    <t>Fagerhult Habo IB Svart</t>
  </si>
  <si>
    <t>Månsarps IBK Vit</t>
  </si>
  <si>
    <t>Månsarps IBK Lila</t>
  </si>
  <si>
    <t>Hjältevad Mariannelund</t>
  </si>
  <si>
    <t>Jönköpings IK U</t>
  </si>
  <si>
    <t>Hovslätts IK Vit</t>
  </si>
  <si>
    <t>Lindås IBK</t>
  </si>
  <si>
    <t>Skövde IBF</t>
  </si>
  <si>
    <t>Skåne</t>
  </si>
  <si>
    <t>Dalarna</t>
  </si>
  <si>
    <t>Halland</t>
  </si>
  <si>
    <t>Skickad till</t>
  </si>
  <si>
    <t>Logi beställningar Helg 1, 31 mars - 2 april</t>
  </si>
  <si>
    <t>Logi beställningar Helg 2, 14-16 april</t>
  </si>
  <si>
    <t xml:space="preserve">Skickad till </t>
  </si>
  <si>
    <t>Matbeställningar helg 1, 31 mars - 2 april 2023</t>
  </si>
  <si>
    <t>Matbeställningar helg 2, 14-16 april 2023</t>
  </si>
  <si>
    <t>4.or</t>
  </si>
  <si>
    <t>Slutspel 31 mars - 2 april 2023</t>
  </si>
  <si>
    <t xml:space="preserve">A-slutspel </t>
  </si>
  <si>
    <t xml:space="preserve">B-slutspel </t>
  </si>
  <si>
    <t>Slutspel 14-16 april 2023</t>
  </si>
  <si>
    <t>F17</t>
  </si>
  <si>
    <t>P17</t>
  </si>
  <si>
    <t>Frukost Specialkost Helg 2, 14-16 april 2023</t>
  </si>
  <si>
    <t>Frukost Specialkost Helg 1, 31 mars - 2 april 2023</t>
  </si>
  <si>
    <t>Specialkost Helg 1, 31 mars - 2 april 2023</t>
  </si>
  <si>
    <t>Specialkost Helg 2, 14-16 april 2023</t>
  </si>
  <si>
    <t xml:space="preserve">Uppdaterad: </t>
  </si>
  <si>
    <t>31 mars - 2 april 2023</t>
  </si>
  <si>
    <t>14-16 april 2023</t>
  </si>
  <si>
    <t>Boende lista 31 mars - 2 april 2023</t>
  </si>
  <si>
    <t>Boende lista 14-16 april 2023</t>
  </si>
  <si>
    <t>Hovmantorps GoIF</t>
  </si>
  <si>
    <t>Bergs IK</t>
  </si>
  <si>
    <t>Östergötland</t>
  </si>
  <si>
    <t>S/W 2010</t>
  </si>
  <si>
    <t>Laggrundad</t>
  </si>
  <si>
    <t>3 st födda -08 och 1 st född -07, spelar med laget, få spelare</t>
  </si>
  <si>
    <t>Anders Ligthart</t>
  </si>
  <si>
    <t>KFUM Jkpg 1</t>
  </si>
  <si>
    <t>KFUM Jkpg 2</t>
  </si>
  <si>
    <t>Hovslätts IK 2</t>
  </si>
  <si>
    <t>Hjulsbro IK Blå</t>
  </si>
  <si>
    <t>Hjulsbro IK Vit</t>
  </si>
  <si>
    <t>Lomma FBC</t>
  </si>
  <si>
    <t>Bankeryds SMK Blå</t>
  </si>
  <si>
    <t>IBK Kungälv</t>
  </si>
  <si>
    <t>Stockholm</t>
  </si>
  <si>
    <t>Forserums IF</t>
  </si>
  <si>
    <t>Craftstadens IBK Röd</t>
  </si>
  <si>
    <t>Craftstadens IBK Vit</t>
  </si>
  <si>
    <t>Sandö IBK</t>
  </si>
  <si>
    <t>3 utespelare</t>
  </si>
  <si>
    <t>3 st utespelare födda 2009 - generell dispens</t>
  </si>
  <si>
    <t>Olof Carlsson</t>
  </si>
  <si>
    <t>Carlshamns iBK</t>
  </si>
  <si>
    <t>Gransholms IF</t>
  </si>
  <si>
    <t>Kristinehamns IBF</t>
  </si>
  <si>
    <t>Värmland</t>
  </si>
  <si>
    <t>Johanna Erlandsson, johanna.erlandsson@habo.net</t>
  </si>
  <si>
    <t>0709-417335</t>
  </si>
  <si>
    <t>Utbynäs SK</t>
  </si>
  <si>
    <t>Storvreta IBK</t>
  </si>
  <si>
    <t>Uppland</t>
  </si>
  <si>
    <t>FBC Lerum Röd</t>
  </si>
  <si>
    <t>FBC Lerum Svart</t>
  </si>
  <si>
    <t>Fristad GoIF</t>
  </si>
  <si>
    <t>Jämjö IBK</t>
  </si>
  <si>
    <t>Ölmstad IS</t>
  </si>
  <si>
    <t>2 utespel + 2 målvakt</t>
  </si>
  <si>
    <t>Anders Gezelius</t>
  </si>
  <si>
    <t>Generell dispens födda 2005</t>
  </si>
  <si>
    <t>Kustens IF</t>
  </si>
  <si>
    <t>Växjö IBK U 1</t>
  </si>
  <si>
    <t xml:space="preserve">Växjö IBK U </t>
  </si>
  <si>
    <t>Växjö IBK Vit</t>
  </si>
  <si>
    <t>Växjö IBK Blå</t>
  </si>
  <si>
    <t>Karlstad IBF</t>
  </si>
  <si>
    <t>Bankeryds SMK Vit</t>
  </si>
  <si>
    <t>Öjaby Sport IBK</t>
  </si>
  <si>
    <t>Linköping IB U</t>
  </si>
  <si>
    <t>Aneby SK*</t>
  </si>
  <si>
    <t>* Aneby första match kl 20.00</t>
  </si>
  <si>
    <t>Norge</t>
  </si>
  <si>
    <t>FBC Partille 1</t>
  </si>
  <si>
    <t>FBC Partille 2</t>
  </si>
  <si>
    <t>Från början planerad 24 lag</t>
  </si>
  <si>
    <t>Från början planerad 16 lag</t>
  </si>
  <si>
    <t>Sandö IBK Gul</t>
  </si>
  <si>
    <t>Sandö IBK Grön</t>
  </si>
  <si>
    <t>Hanna Ottosson</t>
  </si>
  <si>
    <t>10 st födda -08, samma som i seriespel</t>
  </si>
  <si>
    <t>Jörgen Jonasson</t>
  </si>
  <si>
    <t>5 st födda 2007. samma som i seriespel</t>
  </si>
  <si>
    <t>2 st födda 2006 och 3 st födda 2007, samma som i seriespel</t>
  </si>
  <si>
    <t>Kristoffer Sönne</t>
  </si>
  <si>
    <t>Gantofta IBK</t>
  </si>
  <si>
    <t>Skall fråga innan om det de är intresserade av en plats.</t>
  </si>
  <si>
    <t>Pixbo Wallenstam</t>
  </si>
  <si>
    <t>Särö IBK</t>
  </si>
  <si>
    <t>Linda-Marie Camper</t>
  </si>
  <si>
    <t>Önskar bo på samma skola som Å/K P13</t>
  </si>
  <si>
    <t>Peter Karlsson</t>
  </si>
  <si>
    <t>Önskar att ledarna sover i ett annat rum.</t>
  </si>
  <si>
    <t>Partille vill inte möta Pixbo i gruppspel, möter dem i serie spel</t>
  </si>
  <si>
    <t>Staffan Eklund</t>
  </si>
  <si>
    <t>Önskar boende på Junedalsskolan</t>
  </si>
  <si>
    <t>Frida Argus</t>
  </si>
  <si>
    <t>Daniel Lundin</t>
  </si>
  <si>
    <t>Tea Kratz</t>
  </si>
  <si>
    <t>Önskar bo på Junedalsskolan</t>
  </si>
  <si>
    <t>Andreas Enström</t>
  </si>
  <si>
    <t>Önskar bo på samma skola som förra året, med de andra Pixbo lagen</t>
  </si>
  <si>
    <t>Sandö IBK lagen önskar inte de första tiderna på lördagen då de åker från Kungsbacka på lördagsmorgonen</t>
  </si>
  <si>
    <t>Örsundsbro IF</t>
  </si>
  <si>
    <t>Lagen kommer får 4 matcher var.</t>
  </si>
  <si>
    <t>3 på lördagen och 1 på söndagen</t>
  </si>
  <si>
    <t>Grupp H</t>
  </si>
  <si>
    <t>Lönsboda IBK</t>
  </si>
  <si>
    <t>Craftstadens IBK 1</t>
  </si>
  <si>
    <t>Craftstadens IBK 2</t>
  </si>
  <si>
    <t>Falköpings IBK</t>
  </si>
  <si>
    <t>Mölndals IBF</t>
  </si>
  <si>
    <t>Gantsbo IBK</t>
  </si>
  <si>
    <t>Urdragna lag</t>
  </si>
  <si>
    <t>(mejl, Christian Thulin, fotbollscup)</t>
  </si>
  <si>
    <t>(Kh på Teams, ej redo för cup)</t>
  </si>
  <si>
    <t>JIK 3</t>
  </si>
  <si>
    <t>Ljungby 2</t>
  </si>
  <si>
    <t>Ljungby IB 1 Resv</t>
  </si>
  <si>
    <t>(mejl Mattias Hultgren, fotbollscup)</t>
  </si>
  <si>
    <t>Pixbo Wallenstam IBF Resv</t>
  </si>
  <si>
    <t>Var 32 platser från början</t>
  </si>
  <si>
    <t>Var 16 platser från början</t>
  </si>
  <si>
    <t>Lagan IBK Resev</t>
  </si>
  <si>
    <t>Sävsjö IBK</t>
  </si>
  <si>
    <t>IBK Runsten Svart</t>
  </si>
  <si>
    <t>IBK Runsten Röd</t>
  </si>
  <si>
    <t>Gävleborg</t>
  </si>
  <si>
    <t>Utökat med 8 lag, från början 24 lag</t>
  </si>
  <si>
    <t>FBC Kalmarsund U 1</t>
  </si>
  <si>
    <t>FBC Kalmarsund U 2</t>
  </si>
  <si>
    <t>Inlagda i IBIS 2023-01-17</t>
  </si>
  <si>
    <t>Inlagda i iBIS 2023-01-13</t>
  </si>
  <si>
    <t>Inlagda i iBIS 2023-01-18</t>
  </si>
  <si>
    <t>110 lag</t>
  </si>
  <si>
    <t>Inlagd i iBIS 2023-01-18</t>
  </si>
  <si>
    <t>Pixbo</t>
  </si>
  <si>
    <t>Hestra SSK</t>
  </si>
  <si>
    <t>6 st födda 2005 (4 utspelare + 2 målvakter)</t>
  </si>
  <si>
    <t>Tobias Näslund</t>
  </si>
  <si>
    <t>5 st födda 2010, få spelare i laget</t>
  </si>
  <si>
    <t>Peter Holmberg</t>
  </si>
  <si>
    <t>Tunet IBK</t>
  </si>
  <si>
    <t>Inlagd i iBIS 2023-01-19</t>
  </si>
  <si>
    <t>(Spelare bortresta. Mejl Niklas Segren)</t>
  </si>
  <si>
    <t>Dotteviks IF resv</t>
  </si>
  <si>
    <t>Emma-Lis Briggsjö</t>
  </si>
  <si>
    <t>3 manliga önskar sova i ett annat rum då det är ett tjej lag.</t>
  </si>
  <si>
    <t>Bergs IK *</t>
  </si>
  <si>
    <t xml:space="preserve">* Bergs IK - har stora problem med transporter och </t>
  </si>
  <si>
    <t>är tacksamma för många matcher i idrottshuset</t>
  </si>
  <si>
    <t>( För lite spelare, har andra aktiviteter, Cecilia Strandberg)</t>
  </si>
  <si>
    <t>Östra SK Reserv</t>
  </si>
  <si>
    <t>(Fick inte med sitt andra lag som de ej anm)</t>
  </si>
  <si>
    <t>Inlagda i iBIS 2023-01-23</t>
  </si>
  <si>
    <t>Inlagd i iBIS 2023-01-23</t>
  </si>
  <si>
    <t>Falköping IBK</t>
  </si>
  <si>
    <t>Växjö IBK U 2</t>
  </si>
  <si>
    <t>Östra SK</t>
  </si>
  <si>
    <t>Inlagda i iBIS 2023-01-24</t>
  </si>
  <si>
    <t>Står kvar som reserv</t>
  </si>
  <si>
    <t>Lottad 2023-01-24</t>
  </si>
  <si>
    <t>Lottad 2023-01-25</t>
  </si>
  <si>
    <t>Ölmstads IS</t>
  </si>
  <si>
    <t>Ljungby IB 2</t>
  </si>
  <si>
    <t>Ljungby IB 1</t>
  </si>
  <si>
    <t>Lagan IBK</t>
  </si>
  <si>
    <t>Dotteviks IF</t>
  </si>
  <si>
    <t>5 st födda 2009, samma i seriespel</t>
  </si>
  <si>
    <t>Viktor Kinnander</t>
  </si>
  <si>
    <t>5 st födda 2009, spelar i det laget i serien</t>
  </si>
  <si>
    <t>3 st födda 2006, spelar i det laget i serien</t>
  </si>
  <si>
    <t>Mattias Vannergård</t>
  </si>
  <si>
    <t>Inlagd i iBIS 2023-01-26</t>
  </si>
  <si>
    <t>Inlagda i iBIS 2023-01-26</t>
  </si>
  <si>
    <t>Christian Hasselberg</t>
  </si>
  <si>
    <t>Har 3 manliga ledare som önskar sova i annat rum.</t>
  </si>
  <si>
    <t xml:space="preserve">Conrad Ander Sandqvist </t>
  </si>
  <si>
    <t>conrad.sandqvist@telia.com</t>
  </si>
  <si>
    <t>Inlagda i iBIS 2023-01-31</t>
  </si>
  <si>
    <t>Lottad 2023-01-31</t>
  </si>
  <si>
    <t>JIK</t>
  </si>
  <si>
    <t>Palmstadens IK</t>
  </si>
  <si>
    <t>072-5238454</t>
  </si>
  <si>
    <t xml:space="preserve">Emma Ganslandt </t>
  </si>
  <si>
    <t>Slutspel lottad 2023-01-31</t>
  </si>
  <si>
    <t>ringde 2023-02-02</t>
  </si>
  <si>
    <t>Slutspel lottad 2023-02-03</t>
  </si>
  <si>
    <t>Publik 2023-02-03</t>
  </si>
  <si>
    <t>Publik 2023-01-31</t>
  </si>
  <si>
    <t>Matcher ligger inne 2023-02-03</t>
  </si>
  <si>
    <t>Urdragning</t>
  </si>
  <si>
    <t>Kärra IBK pga USM</t>
  </si>
  <si>
    <t>0705-217743</t>
  </si>
  <si>
    <t>Slutspel lottad 2023-02-06</t>
  </si>
  <si>
    <t>Publik 2023-02-06</t>
  </si>
  <si>
    <t>Madde Ramsdal</t>
  </si>
  <si>
    <t>Fagerhult Habo IB U reserv</t>
  </si>
  <si>
    <t>Fagerhult Habo IB U</t>
  </si>
  <si>
    <t>5 st födda 2009 och 1 född 2008</t>
  </si>
  <si>
    <t>Mårten Nyblom</t>
  </si>
  <si>
    <t>Krockar med fotbollen</t>
  </si>
  <si>
    <t>Lottad 2023-02-08</t>
  </si>
  <si>
    <t>Falköpings IBK IF P12 (203 lag) - 2023-01-26</t>
  </si>
  <si>
    <t>93 lag</t>
  </si>
  <si>
    <t>F13 A1</t>
  </si>
  <si>
    <t>F13 B1</t>
  </si>
  <si>
    <t>P13 C1</t>
  </si>
  <si>
    <t>P13 D1</t>
  </si>
  <si>
    <t>P13 E1</t>
  </si>
  <si>
    <t>P13 G1</t>
  </si>
  <si>
    <t>P13 A1</t>
  </si>
  <si>
    <t>P15 A1</t>
  </si>
  <si>
    <t>P13 H1</t>
  </si>
  <si>
    <t>P15 B1</t>
  </si>
  <si>
    <t>P15 D1</t>
  </si>
  <si>
    <t>P15 E1</t>
  </si>
  <si>
    <t>P13 B1</t>
  </si>
  <si>
    <t>P13 F1</t>
  </si>
  <si>
    <t>F15/16 A1</t>
  </si>
  <si>
    <t>F15/16 B1</t>
  </si>
  <si>
    <t>F15/16 C1</t>
  </si>
  <si>
    <t>P15 F1</t>
  </si>
  <si>
    <t>P15 G1</t>
  </si>
  <si>
    <t>P15 H1</t>
  </si>
  <si>
    <t>P15 C1</t>
  </si>
  <si>
    <t>F13 A2</t>
  </si>
  <si>
    <t>P13 B2</t>
  </si>
  <si>
    <t>Jönköpings IK 2 - Pixbo Wallenstam</t>
  </si>
  <si>
    <t>P13 E2</t>
  </si>
  <si>
    <t>Falköpings IBK - Jönköpings IK 1</t>
  </si>
  <si>
    <t>F13 B2</t>
  </si>
  <si>
    <t>P13 C2</t>
  </si>
  <si>
    <t>Jönköpings IK 1 - Hovshaga AIF</t>
  </si>
  <si>
    <t>P13 F2</t>
  </si>
  <si>
    <t>Husqvarna IK - Craftstadens IBK 2</t>
  </si>
  <si>
    <t>P13 D2</t>
  </si>
  <si>
    <t>Jönköpings IK 2 - Rottne IF</t>
  </si>
  <si>
    <t>F15/16 A2</t>
  </si>
  <si>
    <t>F15/16 B2</t>
  </si>
  <si>
    <t xml:space="preserve"> Sandö IBK Gul - Månsarps IBK</t>
  </si>
  <si>
    <t>P13 G2</t>
  </si>
  <si>
    <t>Hovslätts IK - FBC Lerum Svart</t>
  </si>
  <si>
    <t>F15/16 C2</t>
  </si>
  <si>
    <t>Jönköpings IK 3 - FBC Lerum Röd</t>
  </si>
  <si>
    <t>P13 A2</t>
  </si>
  <si>
    <t>P13 H2</t>
  </si>
  <si>
    <t>KFUM Jkpg 2 - FBC Lerum Svart</t>
  </si>
  <si>
    <t>P15 H2</t>
  </si>
  <si>
    <t>Månsarps IBK - FBC Lerum Röd</t>
  </si>
  <si>
    <t>P15 G2</t>
  </si>
  <si>
    <t>KFUM Jkpg 1 - Fristad GoIF</t>
  </si>
  <si>
    <t>P15 D2</t>
  </si>
  <si>
    <t>P15 C2</t>
  </si>
  <si>
    <t>P15 B2</t>
  </si>
  <si>
    <t>Forserums IF - Sandö IBK Grön</t>
  </si>
  <si>
    <t>P15 F2</t>
  </si>
  <si>
    <t>Sandö IBK Gul - Jönköpings IK 2</t>
  </si>
  <si>
    <t>P15 E2</t>
  </si>
  <si>
    <t>Rottne IF - Månsarps IBK</t>
  </si>
  <si>
    <t>P15 A2</t>
  </si>
  <si>
    <t>Örsundsbro IF - Craftstadens IBK 1</t>
  </si>
  <si>
    <t>F13 B3</t>
  </si>
  <si>
    <t>FBC Lerum Röd - Falköpings IBK</t>
  </si>
  <si>
    <t>F13 A3</t>
  </si>
  <si>
    <t>Hovshaga AIF - Hovslätts IK</t>
  </si>
  <si>
    <t xml:space="preserve"> Craftstadens IBK 2 - Jönköpings IK 2</t>
  </si>
  <si>
    <t>F15/16 B3</t>
  </si>
  <si>
    <t>Sandö IBK Grön - KFUM Jkpg 2</t>
  </si>
  <si>
    <t>F15/16 A3</t>
  </si>
  <si>
    <t>KFUM Jkpg 1 - Forserums IF</t>
  </si>
  <si>
    <t>P13 E3</t>
  </si>
  <si>
    <t>P13 F3</t>
  </si>
  <si>
    <t xml:space="preserve"> Pixbo Wallenstam - Månsarps IBK</t>
  </si>
  <si>
    <t>F15/16 C3</t>
  </si>
  <si>
    <t>Örsundsbro IF - Jönköpings IK 1</t>
  </si>
  <si>
    <t>P13 C3</t>
  </si>
  <si>
    <t>P13 B3</t>
  </si>
  <si>
    <t>Jönköpings IK 1 - FBC Lerum Svart</t>
  </si>
  <si>
    <t>P13 D3</t>
  </si>
  <si>
    <t>Jönköpings IK 3 - Fristad GoIF</t>
  </si>
  <si>
    <t>P13 H3</t>
  </si>
  <si>
    <t>Craftstadens IBK 1 - Hovslätts IK</t>
  </si>
  <si>
    <t>P13 A3</t>
  </si>
  <si>
    <t>FBC Lerum Röd - Hovshaga AIF</t>
  </si>
  <si>
    <t>P13 G3</t>
  </si>
  <si>
    <t>P15 H3</t>
  </si>
  <si>
    <t>FBC Lerum Svart - Husqvarna IK</t>
  </si>
  <si>
    <t>P15 C3</t>
  </si>
  <si>
    <t>Månsarps IBK - Craftstadens IBK 2</t>
  </si>
  <si>
    <t>P15 E3</t>
  </si>
  <si>
    <t>KFUM Jkpg 2 - Falköpings IBK</t>
  </si>
  <si>
    <t>P15 G3</t>
  </si>
  <si>
    <t>Fristad GoIF - FBC Lerum Röd</t>
  </si>
  <si>
    <t>P15 A3</t>
  </si>
  <si>
    <t xml:space="preserve"> FBC Lerum Svart - Månsarps IBK</t>
  </si>
  <si>
    <t>P15 B3</t>
  </si>
  <si>
    <t>Forserums IF - Jönköpings IK 2</t>
  </si>
  <si>
    <t>Rottne IF - Sandö IBK Gul</t>
  </si>
  <si>
    <t>P15 D3</t>
  </si>
  <si>
    <t>KFUM Jkpg 1 - Jönköpings IK 3</t>
  </si>
  <si>
    <t>P15 F3</t>
  </si>
  <si>
    <t>FBC Lerum Svart - Jönköpings IK 2</t>
  </si>
  <si>
    <t>Sandö IBK Grön - Jönköpings IK 1</t>
  </si>
  <si>
    <t>Huskvarna IK - Örsundsbro IF</t>
  </si>
  <si>
    <t>Jönköpings IK 1 - FBC Lerum Röd</t>
  </si>
  <si>
    <t>Pixbo Wallenstam - Craftstadens IBK 1</t>
  </si>
  <si>
    <t>P13 BS 8:1</t>
  </si>
  <si>
    <t>P13 BS 8:2</t>
  </si>
  <si>
    <t>P13 BS 8:3</t>
  </si>
  <si>
    <t>P13 BS 8:4</t>
  </si>
  <si>
    <t>P13 BS 8:5</t>
  </si>
  <si>
    <t>P13 BS 8:6</t>
  </si>
  <si>
    <t>P13 BS 8:7</t>
  </si>
  <si>
    <t>P13 AS 8:1</t>
  </si>
  <si>
    <t>P13 AS 8:2</t>
  </si>
  <si>
    <t>P13 BS 8:8</t>
  </si>
  <si>
    <t>P13 AS 8:3</t>
  </si>
  <si>
    <t>P13 AS 8:4</t>
  </si>
  <si>
    <t>P15 BS 8:1</t>
  </si>
  <si>
    <t>P15 BS 8:2</t>
  </si>
  <si>
    <t>P15 BS 8:3</t>
  </si>
  <si>
    <t>P15 BS 8:4</t>
  </si>
  <si>
    <t>P15 BS 8:5</t>
  </si>
  <si>
    <t>P15 BS 8:6</t>
  </si>
  <si>
    <t>P15 BS 8:7</t>
  </si>
  <si>
    <t>P13 AS 8:5</t>
  </si>
  <si>
    <t>P13 AS 8:6</t>
  </si>
  <si>
    <t>P15 BS 8:8</t>
  </si>
  <si>
    <t>P13 AS 8:7</t>
  </si>
  <si>
    <t>P13 AS 8:8</t>
  </si>
  <si>
    <t>F11 Craftstaden IBK 2 - FBC Lerum Svart</t>
  </si>
  <si>
    <t>P15 AS 8:1</t>
  </si>
  <si>
    <t>P11 Fristad GoIF - Sandö IBK Grön</t>
  </si>
  <si>
    <t>P15 AS 8:2</t>
  </si>
  <si>
    <t>P15 AS 8:3</t>
  </si>
  <si>
    <t>P15 AS 8:4</t>
  </si>
  <si>
    <t>P11 FBC Lerum svart- Sandö IBK Gul</t>
  </si>
  <si>
    <t>P15 AS 8:5</t>
  </si>
  <si>
    <t>P15 AS 8:7</t>
  </si>
  <si>
    <t>P15 AS 8:8</t>
  </si>
  <si>
    <t>P15 AS 8:6</t>
  </si>
  <si>
    <t>F15/16 BS kv 1</t>
  </si>
  <si>
    <t>F15/16 BS kv 2</t>
  </si>
  <si>
    <t xml:space="preserve">F11 FBC Lerum röd - Huskvarna IK </t>
  </si>
  <si>
    <t>F13 AS semi 2</t>
  </si>
  <si>
    <t xml:space="preserve">P11 Falköping - Forserum </t>
  </si>
  <si>
    <t>F15/16 AS kv 2</t>
  </si>
  <si>
    <t>F15/16 AS kv 1</t>
  </si>
  <si>
    <t>F13 AS semi 1</t>
  </si>
  <si>
    <t>F11 Månsarps IBK - Örsundsbro IF</t>
  </si>
  <si>
    <t>P13 BS kv.1</t>
  </si>
  <si>
    <t>P13 BS kv.3</t>
  </si>
  <si>
    <t>P13 BS kv.4</t>
  </si>
  <si>
    <t>P13 BS kv.2</t>
  </si>
  <si>
    <t>P11 FBC Lerum röd - KFUM Jkpg 1</t>
  </si>
  <si>
    <t>F13 BS semi 2</t>
  </si>
  <si>
    <t>F11 Hovshaga AIF - Jönköpings IK 2</t>
  </si>
  <si>
    <t>P15 BS kv 1</t>
  </si>
  <si>
    <t>P15 BS kv 4</t>
  </si>
  <si>
    <t>F13 BS Semi 1</t>
  </si>
  <si>
    <t>F11 Hovslätts IK - Pixbo Wallenstam</t>
  </si>
  <si>
    <t>P15 BS kv 2</t>
  </si>
  <si>
    <t>P15 BS kv 3</t>
  </si>
  <si>
    <t>P11 Jönköpings IK 2 - KFUM Jkpg 2</t>
  </si>
  <si>
    <t>P13 AS kv.1</t>
  </si>
  <si>
    <t>P11 Jönköpings IK 3 - Rottne IF</t>
  </si>
  <si>
    <t>P13 AS kv.2</t>
  </si>
  <si>
    <t>P13 AS kv.3</t>
  </si>
  <si>
    <t>P13 AS kv.4</t>
  </si>
  <si>
    <t>F11 Craftstaden IBK 1 - Jönköping IK 1</t>
  </si>
  <si>
    <t>P11 Månsarps IBK - Jönköping IK 1</t>
  </si>
  <si>
    <t>P15 AS kv.1</t>
  </si>
  <si>
    <t>P15 AS kv. 2</t>
  </si>
  <si>
    <t>P15 AS kv. 3</t>
  </si>
  <si>
    <t>P15 AS kv 4</t>
  </si>
  <si>
    <t>F15/16 BS semi 1</t>
  </si>
  <si>
    <t>F15/16 BS semi 2</t>
  </si>
  <si>
    <t>P15 BS Semi 2</t>
  </si>
  <si>
    <t>P15 BS Semi 1</t>
  </si>
  <si>
    <t>P13 BS Semi 1</t>
  </si>
  <si>
    <t>P13 BS Semi 2</t>
  </si>
  <si>
    <t>F15/16 AS semi 2</t>
  </si>
  <si>
    <t>F15/16 AS semi 1</t>
  </si>
  <si>
    <t>P13 AS Semi 1</t>
  </si>
  <si>
    <t>P15 AS Semi 2</t>
  </si>
  <si>
    <t>P15 AS Semi 1</t>
  </si>
  <si>
    <t>P13 AS Semi 2</t>
  </si>
  <si>
    <t xml:space="preserve">F13 BS Final </t>
  </si>
  <si>
    <t>F13 AS Final</t>
  </si>
  <si>
    <t>F15/16 AS Final</t>
  </si>
  <si>
    <t>P13 BS Final</t>
  </si>
  <si>
    <t>F15/16 BS Final</t>
  </si>
  <si>
    <t>P15 BS Final</t>
  </si>
  <si>
    <t>P15 AS Final</t>
  </si>
  <si>
    <t>P13 AS Final</t>
  </si>
  <si>
    <t>Floda IBK</t>
  </si>
  <si>
    <t>0730-108805</t>
  </si>
  <si>
    <t>Markus</t>
  </si>
  <si>
    <t>Bergs IK * (2:a i serien)</t>
  </si>
  <si>
    <t>Jönköpings IK 1 (2:a &amp; 4:a i serien)</t>
  </si>
  <si>
    <t>Pixbo Wallenstam IBF (näst sist i serien)</t>
  </si>
  <si>
    <t>Växjö IBK U Blå (ligger 4:a i tabellen)</t>
  </si>
  <si>
    <t>FPC Partille</t>
  </si>
  <si>
    <t>070 563 80 47</t>
  </si>
  <si>
    <t xml:space="preserve">lotta.malmberg70@gmail.com </t>
  </si>
  <si>
    <t>Slutspel lottad 2023-02-09</t>
  </si>
  <si>
    <t>Publik 2023-02-09</t>
  </si>
  <si>
    <t>(Marieberg SK visat intresse, Annika Blomqvist)</t>
  </si>
  <si>
    <t>FAIR PLAY CUP SPELASCHEMA HELG 1, 14 - 16 april 2023</t>
  </si>
  <si>
    <t>F12 A1</t>
  </si>
  <si>
    <t>P12 C1</t>
  </si>
  <si>
    <t>F12 B1</t>
  </si>
  <si>
    <t>P12 D1</t>
  </si>
  <si>
    <t>P12 B1</t>
  </si>
  <si>
    <t>F14 A1</t>
  </si>
  <si>
    <t>F12 D1</t>
  </si>
  <si>
    <t>P14 E1</t>
  </si>
  <si>
    <t>P12 E1 Bergs IK</t>
  </si>
  <si>
    <t>P12 A1</t>
  </si>
  <si>
    <t>P12 F1</t>
  </si>
  <si>
    <t>P14 F1</t>
  </si>
  <si>
    <t>F12 C1</t>
  </si>
  <si>
    <t>P12 E1</t>
  </si>
  <si>
    <t>P14 B1</t>
  </si>
  <si>
    <t>F14 C1 - ej innan 20.00</t>
  </si>
  <si>
    <t>F14 B1</t>
  </si>
  <si>
    <t>F14 D1</t>
  </si>
  <si>
    <t>P14 C1</t>
  </si>
  <si>
    <t>P14 D1</t>
  </si>
  <si>
    <t>P14 A1</t>
  </si>
  <si>
    <t>P16 A1</t>
  </si>
  <si>
    <t>P16 B1</t>
  </si>
  <si>
    <t>F12 C2</t>
  </si>
  <si>
    <t>F12 D2</t>
  </si>
  <si>
    <t>F12 B2</t>
  </si>
  <si>
    <t>P12 E2 Bergs IK</t>
  </si>
  <si>
    <t xml:space="preserve">P12 B2 </t>
  </si>
  <si>
    <t>F12 B3</t>
  </si>
  <si>
    <t>F12 C3</t>
  </si>
  <si>
    <t>F14 A4</t>
  </si>
  <si>
    <t>F14 B4</t>
  </si>
  <si>
    <t xml:space="preserve">P12 B3 </t>
  </si>
  <si>
    <t>P12 E3 Bergs IK</t>
  </si>
  <si>
    <t>P12 A4</t>
  </si>
  <si>
    <t>F14 C4</t>
  </si>
  <si>
    <t>F12 D3</t>
  </si>
  <si>
    <t>F14 A5</t>
  </si>
  <si>
    <t>F14 B5</t>
  </si>
  <si>
    <t>P12 A5</t>
  </si>
  <si>
    <t>F14 C5</t>
  </si>
  <si>
    <t>P14 BS 8:1</t>
  </si>
  <si>
    <t>P14 BS 8:2</t>
  </si>
  <si>
    <t>P14 BS 8:3</t>
  </si>
  <si>
    <t>P14 BS 8:4</t>
  </si>
  <si>
    <t>P14 BS 8:5</t>
  </si>
  <si>
    <t>P14 AS 8:4</t>
  </si>
  <si>
    <t>P14 AS 8:3</t>
  </si>
  <si>
    <t>P14 AS 8:2</t>
  </si>
  <si>
    <t>P14 AS 8:1</t>
  </si>
  <si>
    <t>F14 BS 8:3</t>
  </si>
  <si>
    <t>F14 BS 8:2</t>
  </si>
  <si>
    <t>F14 BS 8:1</t>
  </si>
  <si>
    <t>P12 BS 8:1</t>
  </si>
  <si>
    <t>P12 BS 8:2</t>
  </si>
  <si>
    <t>P12 BS 8:3</t>
  </si>
  <si>
    <t>P12 BS 8:4</t>
  </si>
  <si>
    <t>P12 BS 8:5</t>
  </si>
  <si>
    <t>F12 BS Kvart 4</t>
  </si>
  <si>
    <t>P16 BS semi 2</t>
  </si>
  <si>
    <t>P16 BS semi 1</t>
  </si>
  <si>
    <t>F12 BS Kvart 2</t>
  </si>
  <si>
    <t>F12 BS Kvart 1</t>
  </si>
  <si>
    <t>F12 BS Kvart 3</t>
  </si>
  <si>
    <t>P12 AS 8:2</t>
  </si>
  <si>
    <t>P16 AS semi 2</t>
  </si>
  <si>
    <t>P14 BS Kvart 2</t>
  </si>
  <si>
    <t>P14 BS Kvart 1</t>
  </si>
  <si>
    <t>P14 BS Kvart 3</t>
  </si>
  <si>
    <t>P14 BS Kvart 4</t>
  </si>
  <si>
    <t>P12 AS 8:1</t>
  </si>
  <si>
    <t>F12 AS Kvart 3</t>
  </si>
  <si>
    <t>F12 AS Kvart 2</t>
  </si>
  <si>
    <t>P12 AS 8:4</t>
  </si>
  <si>
    <t>F12 AS Kvart 4</t>
  </si>
  <si>
    <t>F12 AS Kvart 1</t>
  </si>
  <si>
    <t>P12 AS 8:3</t>
  </si>
  <si>
    <t>P16 AS semi 1</t>
  </si>
  <si>
    <t>P12 BS Kvart 3</t>
  </si>
  <si>
    <t>P12 BS Kvart 1</t>
  </si>
  <si>
    <t>P12 BS Kvart 4</t>
  </si>
  <si>
    <t>P12 BS Kvart 2</t>
  </si>
  <si>
    <t>F14 AS Kvart 1</t>
  </si>
  <si>
    <t>F14 AS Kvart 2</t>
  </si>
  <si>
    <t>F14 AS Kvart 3</t>
  </si>
  <si>
    <t>F14 AS Kvart 4</t>
  </si>
  <si>
    <t>P14 AS Kvart 4</t>
  </si>
  <si>
    <t>F14 BS Kvart 1</t>
  </si>
  <si>
    <t>F14 BS Kvart 2</t>
  </si>
  <si>
    <t>F14 BS Kvart 4</t>
  </si>
  <si>
    <t>F14 BS Kvart 3</t>
  </si>
  <si>
    <t>F12 AS Semi 2</t>
  </si>
  <si>
    <t>P14 AS Kvart 3</t>
  </si>
  <si>
    <t>P14 AS Kvart 2</t>
  </si>
  <si>
    <t>P14 AS Kvart 1</t>
  </si>
  <si>
    <t>F12 AS Semi 1</t>
  </si>
  <si>
    <t>F12 BS Semi 1</t>
  </si>
  <si>
    <t>F12 BS Semi 2</t>
  </si>
  <si>
    <t>P16 BS Final</t>
  </si>
  <si>
    <t>P12 AS Kvart 2</t>
  </si>
  <si>
    <t>P12 AS Kvart 3</t>
  </si>
  <si>
    <t>P12 AS Kvart 4</t>
  </si>
  <si>
    <t>P12 AS Kvart 1</t>
  </si>
  <si>
    <t>P12 BS Semi 1</t>
  </si>
  <si>
    <t>P12 BS Semi 2</t>
  </si>
  <si>
    <t>P16 AS Final</t>
  </si>
  <si>
    <t>F14 AS Semi 1</t>
  </si>
  <si>
    <t>F14 BS Semi 2</t>
  </si>
  <si>
    <t>F14 BS Semi 1</t>
  </si>
  <si>
    <t>F14 AS Semi 2</t>
  </si>
  <si>
    <t>P14 BS Semi 2</t>
  </si>
  <si>
    <t>P14 BS Semi 1</t>
  </si>
  <si>
    <t>F12 AS Final</t>
  </si>
  <si>
    <t>P14 AS Semi 1</t>
  </si>
  <si>
    <t>P12 AS Semi 2</t>
  </si>
  <si>
    <t>P14 AS Semi 2</t>
  </si>
  <si>
    <t>P12 AS Semi 1</t>
  </si>
  <si>
    <t>F12 BS Final</t>
  </si>
  <si>
    <t>P12 BS Final</t>
  </si>
  <si>
    <t>F14 AS Final</t>
  </si>
  <si>
    <t>F14 BS Final</t>
  </si>
  <si>
    <t>P14 BS Final</t>
  </si>
  <si>
    <t>P14 AS Final</t>
  </si>
  <si>
    <t>P12 AS Final</t>
  </si>
  <si>
    <t>Beställt från Tjalles 13 febr. 2023</t>
  </si>
  <si>
    <t>skickas till Småland Blekinge IBF</t>
  </si>
  <si>
    <t>Craftstadens IBK Oskarshamn</t>
  </si>
  <si>
    <t>Malin Sundin</t>
  </si>
  <si>
    <t>malin.k.sundin@gmail.com</t>
  </si>
  <si>
    <t>070-3010871</t>
  </si>
  <si>
    <t>FBC Lerum</t>
  </si>
  <si>
    <t>Markus Andersson</t>
  </si>
  <si>
    <t>markus.karl@gmail.com</t>
  </si>
  <si>
    <t>0733144778</t>
  </si>
  <si>
    <t>Li Nettelbrandt</t>
  </si>
  <si>
    <t>li@nettelbrandt.com</t>
  </si>
  <si>
    <t>0721415054</t>
  </si>
  <si>
    <t>Andreas Petré</t>
  </si>
  <si>
    <t>andreaspetre80@gmail.com</t>
  </si>
  <si>
    <t>073-0254864</t>
  </si>
  <si>
    <t>Jonatan Vincent</t>
  </si>
  <si>
    <t>jonatan.vincent@gmail.com</t>
  </si>
  <si>
    <t>0703790112</t>
  </si>
  <si>
    <t>Martin Skogeryd</t>
  </si>
  <si>
    <t>martin.skogeryd@onepartnergroup.se</t>
  </si>
  <si>
    <t>0709392414</t>
  </si>
  <si>
    <t>Johan forsander</t>
  </si>
  <si>
    <t>johan.forsander@paverka.nu</t>
  </si>
  <si>
    <t>072-2085069</t>
  </si>
  <si>
    <t>Stefan Hellström</t>
  </si>
  <si>
    <t>stefan_hellstrom@telia.com</t>
  </si>
  <si>
    <t>0701-723062</t>
  </si>
  <si>
    <t>Richard Hall</t>
  </si>
  <si>
    <t>richard.hall@telia.com</t>
  </si>
  <si>
    <t>0739834525</t>
  </si>
  <si>
    <t>Pixbo Wallenstam IBK</t>
  </si>
  <si>
    <t>Roland Freij</t>
  </si>
  <si>
    <t>roland.freij@gmail.com</t>
  </si>
  <si>
    <t>0722200673</t>
  </si>
  <si>
    <t>Charlotta Hansson</t>
  </si>
  <si>
    <t>charlottamhansson@gmail.com</t>
  </si>
  <si>
    <t>0707219528</t>
  </si>
  <si>
    <t>Örsundsbro</t>
  </si>
  <si>
    <t>peter.holmberg@gmail.com</t>
  </si>
  <si>
    <t>0705901305</t>
  </si>
  <si>
    <t>Gustav Enander</t>
  </si>
  <si>
    <t>enander.gustav@gmail.com</t>
  </si>
  <si>
    <t>03693839</t>
  </si>
  <si>
    <t>Calle Sandberg</t>
  </si>
  <si>
    <t>callesand@icloud.com</t>
  </si>
  <si>
    <t>0733766227</t>
  </si>
  <si>
    <t>Jönköpings IK Utveckling</t>
  </si>
  <si>
    <t>Edward Fröderberg</t>
  </si>
  <si>
    <t>edward.froderberg@dbschenker.com</t>
  </si>
  <si>
    <t>0706447476</t>
  </si>
  <si>
    <t>Niklas Hedström</t>
  </si>
  <si>
    <t>niklas.j.hedstrom@gmail.com</t>
  </si>
  <si>
    <t>0703758366</t>
  </si>
  <si>
    <t>Marcus Rosenblom</t>
  </si>
  <si>
    <t>marcus.rosenblom@onepartnergroup.se</t>
  </si>
  <si>
    <t>0736-255318</t>
  </si>
  <si>
    <t>Johan Lindström</t>
  </si>
  <si>
    <t>johan_lindstrom75@hotmail.com</t>
  </si>
  <si>
    <t>0769-381085</t>
  </si>
  <si>
    <t>Växjö IBK Utveckling</t>
  </si>
  <si>
    <t>Rickard Alm</t>
  </si>
  <si>
    <t>rickard.alm@volvo.com</t>
  </si>
  <si>
    <t>0700897666</t>
  </si>
  <si>
    <t>hanna.ottosson@eniro.com</t>
  </si>
  <si>
    <t>linda_mariecamper@hotmail.com</t>
  </si>
  <si>
    <t>0733907176</t>
  </si>
  <si>
    <t>ölmstad is</t>
  </si>
  <si>
    <t>Emil Andersson</t>
  </si>
  <si>
    <t>emil_a85@hotmail.com</t>
  </si>
  <si>
    <t>0703-591672</t>
  </si>
  <si>
    <t>peterkarlsson319@hotmail.com</t>
  </si>
  <si>
    <t>070-5877348</t>
  </si>
  <si>
    <t>FBC Kalmarsund Ungdom</t>
  </si>
  <si>
    <t>Niclas Moberg</t>
  </si>
  <si>
    <t>niclas@calmarsundsvvs.se</t>
  </si>
  <si>
    <t>0733900200</t>
  </si>
  <si>
    <t>Mikael Olá</t>
  </si>
  <si>
    <t>mikael.ola@gmail.com</t>
  </si>
  <si>
    <t>0708829522</t>
  </si>
  <si>
    <t>Maria Larsson</t>
  </si>
  <si>
    <t>mariaikvistofta@gmail.com</t>
  </si>
  <si>
    <t>0702251770</t>
  </si>
  <si>
    <t>Fredrik Henningsson</t>
  </si>
  <si>
    <t>fhenningsson@outlook.com</t>
  </si>
  <si>
    <t>0709625719</t>
  </si>
  <si>
    <t>Torbjörn Hellström</t>
  </si>
  <si>
    <t>torbjorn.hellstrom@teliacompany.com</t>
  </si>
  <si>
    <t>070-6926711</t>
  </si>
  <si>
    <t>Åsa-Malin Hellström</t>
  </si>
  <si>
    <t>asamalin@hotmail.com</t>
  </si>
  <si>
    <t>0730229154</t>
  </si>
  <si>
    <t>Karlstad IBF Ungdom</t>
  </si>
  <si>
    <t>Adam Johansson</t>
  </si>
  <si>
    <t>adam25johansson@gmail.com</t>
  </si>
  <si>
    <t>0704891444</t>
  </si>
  <si>
    <t>Andreas Lindqvist</t>
  </si>
  <si>
    <t>oingez@gmail.com</t>
  </si>
  <si>
    <t>0702-252482</t>
  </si>
  <si>
    <t>Elin Larsson</t>
  </si>
  <si>
    <t>elin.larsson@tengbom.se</t>
  </si>
  <si>
    <t>0702756766</t>
  </si>
  <si>
    <t>Marcus Pihl</t>
  </si>
  <si>
    <t>lynxarn75@hotmail.com</t>
  </si>
  <si>
    <t>073-617 73 87</t>
  </si>
  <si>
    <t>Erik Nilsson</t>
  </si>
  <si>
    <t>trumpeterik@gmail.com</t>
  </si>
  <si>
    <t>072-383 20 42</t>
  </si>
  <si>
    <t>Louise Petri</t>
  </si>
  <si>
    <t>louise.petri73@gmail.com</t>
  </si>
  <si>
    <t>0704811129</t>
  </si>
  <si>
    <t>Tobias Bergman</t>
  </si>
  <si>
    <t>bergmantobbe@gmail.com</t>
  </si>
  <si>
    <t>0703751543</t>
  </si>
  <si>
    <t>Andreas Karlsson</t>
  </si>
  <si>
    <t>karlssonandreas1994@gmail.com</t>
  </si>
  <si>
    <t>0705369416</t>
  </si>
  <si>
    <t>Mathias Karlsson</t>
  </si>
  <si>
    <t>mail@mathiaskarlsson.se</t>
  </si>
  <si>
    <t>0709950050</t>
  </si>
  <si>
    <t>Daniel Gustafsson</t>
  </si>
  <si>
    <t>daniel.gustafsson79@telia.com</t>
  </si>
  <si>
    <t>0707770709</t>
  </si>
  <si>
    <t>Niklas Oxelstrand</t>
  </si>
  <si>
    <t>niklas@oxelstrand.se</t>
  </si>
  <si>
    <t>0723728681</t>
  </si>
  <si>
    <t>viktorkinnander@hotmail.com</t>
  </si>
  <si>
    <t>0735063227</t>
  </si>
  <si>
    <t>Kim Tönnersen</t>
  </si>
  <si>
    <t>tonnersenkim@gmail.com</t>
  </si>
  <si>
    <t>070-605 64 55</t>
  </si>
  <si>
    <t>Victoria Mobaeck</t>
  </si>
  <si>
    <t>victoriamobaeck@hotmail.com</t>
  </si>
  <si>
    <t>0707-833964</t>
  </si>
  <si>
    <t>Mikael Blomberg</t>
  </si>
  <si>
    <t>samset@hotmail.se</t>
  </si>
  <si>
    <t>0738182299</t>
  </si>
  <si>
    <t>Martin Unander</t>
  </si>
  <si>
    <t>martin.unander@gmail.com</t>
  </si>
  <si>
    <t>0733446132</t>
  </si>
  <si>
    <t>Martin Sigblad</t>
  </si>
  <si>
    <t>martin_sigblad@hotmail.com</t>
  </si>
  <si>
    <t>0709754252</t>
  </si>
  <si>
    <t>Simon Tarenius</t>
  </si>
  <si>
    <t>simon.tarenius@hotmail.com</t>
  </si>
  <si>
    <t>0708686432</t>
  </si>
  <si>
    <t>sonnekristoffer@gmail.com</t>
  </si>
  <si>
    <t>0703384538</t>
  </si>
  <si>
    <t>Sandö Ibk</t>
  </si>
  <si>
    <t>Calle</t>
  </si>
  <si>
    <t>Calle@sarnertrading.se</t>
  </si>
  <si>
    <t>0706-301200</t>
  </si>
  <si>
    <t>Patrik Andersson</t>
  </si>
  <si>
    <t>patrik.andersson@alvestaibk.se</t>
  </si>
  <si>
    <t>0703683577</t>
  </si>
  <si>
    <t>Johan Bäcklund</t>
  </si>
  <si>
    <t>johan@kvadratminut.se</t>
  </si>
  <si>
    <t>0739101715</t>
  </si>
  <si>
    <t>Johan Gustavsson</t>
  </si>
  <si>
    <t>johan.f.gustavsson@gmail.com</t>
  </si>
  <si>
    <t>‭0736617050‬</t>
  </si>
  <si>
    <t>Thomas Björklund Astemo</t>
  </si>
  <si>
    <t>thomas.astemo@gmail.com</t>
  </si>
  <si>
    <t>0707-679440</t>
  </si>
  <si>
    <t>Magnus Jonneryd</t>
  </si>
  <si>
    <t>magnus.jonneryd@gmail.com</t>
  </si>
  <si>
    <t>0702585779</t>
  </si>
  <si>
    <t>Conny Karlsson</t>
  </si>
  <si>
    <t>conny.karlsson@klt.se</t>
  </si>
  <si>
    <t>0768516002</t>
  </si>
  <si>
    <t>Jonas Einemo</t>
  </si>
  <si>
    <t>einemojonas@gmail.com</t>
  </si>
  <si>
    <t>0706630335</t>
  </si>
  <si>
    <t>Staffan Öhgren</t>
  </si>
  <si>
    <t>stengardesnickeri@telia.com</t>
  </si>
  <si>
    <t>070-5894797</t>
  </si>
  <si>
    <t>johan Bernhardsson</t>
  </si>
  <si>
    <t>johan@noad.se</t>
  </si>
  <si>
    <t>0763373633</t>
  </si>
  <si>
    <t>Hjältevad Mariannelund IS</t>
  </si>
  <si>
    <t>andjen_11@outlook.com</t>
  </si>
  <si>
    <t>0703037933</t>
  </si>
  <si>
    <t>Peter Andersson</t>
  </si>
  <si>
    <t>peterandersson1@me.com</t>
  </si>
  <si>
    <t>0706-713263</t>
  </si>
  <si>
    <t>Niclas Hedman</t>
  </si>
  <si>
    <t>niclas.hedman@hotmail.com</t>
  </si>
  <si>
    <t>073-7087293</t>
  </si>
  <si>
    <t>Jochen Ernfridsson</t>
  </si>
  <si>
    <t>jochen.ernfridsson@gmail.com</t>
  </si>
  <si>
    <t>0739203164</t>
  </si>
  <si>
    <t>pontus.strid@tranas.se</t>
  </si>
  <si>
    <t>Johanna Grek</t>
  </si>
  <si>
    <t>grekjohanna@gmail.com</t>
  </si>
  <si>
    <t>0736847739</t>
  </si>
  <si>
    <t>Henrik Bertilsson</t>
  </si>
  <si>
    <t>h.bertilsson@gmail.com</t>
  </si>
  <si>
    <t>0708574327</t>
  </si>
  <si>
    <t>Mattias Vikström</t>
  </si>
  <si>
    <t>mattias.vikstrom@bahnhof.se</t>
  </si>
  <si>
    <t>0768-967848</t>
  </si>
  <si>
    <t>anders.ligthart@vxa.se</t>
  </si>
  <si>
    <t>0761090770</t>
  </si>
  <si>
    <t>Emanuel Gustafsson</t>
  </si>
  <si>
    <t>emanuel.gustafsson@jonkoping.se</t>
  </si>
  <si>
    <t>0703320655</t>
  </si>
  <si>
    <t>Fredrik Andersson</t>
  </si>
  <si>
    <t>f.andersson100@gmail.com</t>
  </si>
  <si>
    <t>0709428677</t>
  </si>
  <si>
    <t>Magdalena Sjökvist</t>
  </si>
  <si>
    <t>sjokvistmagdalena@gmail.com</t>
  </si>
  <si>
    <t>072-5687335</t>
  </si>
  <si>
    <t>Tobias Wallberg</t>
  </si>
  <si>
    <t>tobias@wallberg.no</t>
  </si>
  <si>
    <t>0736557191</t>
  </si>
  <si>
    <t>Peter Almare</t>
  </si>
  <si>
    <t>Pixbop09@gmail.com</t>
  </si>
  <si>
    <t>0721437972</t>
  </si>
  <si>
    <t>Jenny Carlsson</t>
  </si>
  <si>
    <t>jennycarlsson72@hotmail.com</t>
  </si>
  <si>
    <t>0708206493</t>
  </si>
  <si>
    <t>Kristian Björnlund</t>
  </si>
  <si>
    <t>kristian21190@hotmail.com</t>
  </si>
  <si>
    <t>0708211912</t>
  </si>
  <si>
    <t>Jörgen Sandqvist</t>
  </si>
  <si>
    <t>sandqvist.jorgen@gmail.com</t>
  </si>
  <si>
    <t>0736208151</t>
  </si>
  <si>
    <t>Stenåsa Sandby Gårdby IF</t>
  </si>
  <si>
    <t>Andreas Kessén</t>
  </si>
  <si>
    <t>andreas.kessen@gmail.com</t>
  </si>
  <si>
    <t>0735175537</t>
  </si>
  <si>
    <t>Stefan Håkansson</t>
  </si>
  <si>
    <t>stefanhkan@gmail.com</t>
  </si>
  <si>
    <t>0733360114</t>
  </si>
  <si>
    <t>Nina karlsson</t>
  </si>
  <si>
    <t>nina.monica77@gmail.com</t>
  </si>
  <si>
    <t>0702700384</t>
  </si>
  <si>
    <t>Annelie Gabrielsson</t>
  </si>
  <si>
    <t>anneliegabrielsson@hotmail.com</t>
  </si>
  <si>
    <t>0707654536</t>
  </si>
  <si>
    <t>Nicklas Särnblom</t>
  </si>
  <si>
    <t>nicklas.sarnblom@gmail.com</t>
  </si>
  <si>
    <t>0735255778</t>
  </si>
  <si>
    <t>Lina Möller</t>
  </si>
  <si>
    <t>linaa.m@hotmail.se</t>
  </si>
  <si>
    <t>0706620882</t>
  </si>
  <si>
    <t>Per Käck</t>
  </si>
  <si>
    <t>per@kack.nu</t>
  </si>
  <si>
    <t>0700019739</t>
  </si>
  <si>
    <t>Per</t>
  </si>
  <si>
    <t>p09@akibs.se</t>
  </si>
  <si>
    <t>Maria Fyhrman</t>
  </si>
  <si>
    <t>f.mia@hotmail.com</t>
  </si>
  <si>
    <t>0733999337</t>
  </si>
  <si>
    <t>Malin Berlin Natrup</t>
  </si>
  <si>
    <t>natrup75@gmail.com</t>
  </si>
  <si>
    <t>0739689660</t>
  </si>
  <si>
    <t>Christian Hultén</t>
  </si>
  <si>
    <t>chhulten@hotmail.com</t>
  </si>
  <si>
    <t>0702-039494</t>
  </si>
  <si>
    <t>David Lengströmm</t>
  </si>
  <si>
    <t>david.lengstrom@almi.se</t>
  </si>
  <si>
    <t>0702-054830</t>
  </si>
  <si>
    <t>Daniel Unoson</t>
  </si>
  <si>
    <t>daniel.unoson@fagerhultgroup.com</t>
  </si>
  <si>
    <t>0702-997594</t>
  </si>
  <si>
    <t>Andreas Folke</t>
  </si>
  <si>
    <t>andreas.folke@melcob.se</t>
  </si>
  <si>
    <t>0703850666</t>
  </si>
  <si>
    <t>Sebastian Dudas</t>
  </si>
  <si>
    <t>sebastiandudas76@gmail.com</t>
  </si>
  <si>
    <t>0735308950</t>
  </si>
  <si>
    <t>Björn Lundberg</t>
  </si>
  <si>
    <t>bjorn.lundberg@gppab.se</t>
  </si>
  <si>
    <t>0732-747840</t>
  </si>
  <si>
    <t>Jan-Åke Melkstam</t>
  </si>
  <si>
    <t>jan-ake.melkstam@telia.com</t>
  </si>
  <si>
    <t>0104716278</t>
  </si>
  <si>
    <t>Hovmantorp GoIF</t>
  </si>
  <si>
    <t>staffan.eklund@vaxjobostader.se</t>
  </si>
  <si>
    <t>0709458524</t>
  </si>
  <si>
    <t>David Persson</t>
  </si>
  <si>
    <t>david.persson.vxj@autoexperten.se</t>
  </si>
  <si>
    <t>0722207858</t>
  </si>
  <si>
    <t>Inge Gustavsson</t>
  </si>
  <si>
    <t>inge_gustavsson@yahoo.se</t>
  </si>
  <si>
    <t>0709751565</t>
  </si>
  <si>
    <t>Emil Lejonklou</t>
  </si>
  <si>
    <t>lejonklou@hotmail.se</t>
  </si>
  <si>
    <t>0738-012852</t>
  </si>
  <si>
    <t>Kim Bjurek</t>
  </si>
  <si>
    <t>kim.bjurek@live.se</t>
  </si>
  <si>
    <t>0769478783</t>
  </si>
  <si>
    <t>andreas arnesson</t>
  </si>
  <si>
    <t>andreas.arnesson.ab@gmail.com</t>
  </si>
  <si>
    <t>0707728579</t>
  </si>
  <si>
    <t>Malin Blomqvist</t>
  </si>
  <si>
    <t>Pipen_93@hotmail.com</t>
  </si>
  <si>
    <t>07...35</t>
  </si>
  <si>
    <t>ANTON DAVIDSSON</t>
  </si>
  <si>
    <t>anton.davidsson96@Hotmail.com</t>
  </si>
  <si>
    <t>0730555181</t>
  </si>
  <si>
    <t>IBK Runsten</t>
  </si>
  <si>
    <t>Krister Örnblom</t>
  </si>
  <si>
    <t>kror75@gmail.com</t>
  </si>
  <si>
    <t>0704-443634</t>
  </si>
  <si>
    <t>Peter Hildingsson</t>
  </si>
  <si>
    <t>peter.hildingsson76@gmail.com</t>
  </si>
  <si>
    <t>070-3102983</t>
  </si>
  <si>
    <t>Johan Lönn</t>
  </si>
  <si>
    <t>j30.svensson@gmail.com</t>
  </si>
  <si>
    <t>073-3827034</t>
  </si>
  <si>
    <t>Björn Blomqvist</t>
  </si>
  <si>
    <t>bjorn.bb.blomqvist@gmail.com</t>
  </si>
  <si>
    <t>0739372066</t>
  </si>
  <si>
    <t>Mathias Andersson</t>
  </si>
  <si>
    <t>mathias.andersson73@gmail.com</t>
  </si>
  <si>
    <t>0733457594</t>
  </si>
  <si>
    <t>Marcus Carlholt</t>
  </si>
  <si>
    <t>marcus.carlholt@gmail.com</t>
  </si>
  <si>
    <t>0707918999</t>
  </si>
  <si>
    <t>Stefan Johansson</t>
  </si>
  <si>
    <t>stjohanzon@gmail.com</t>
  </si>
  <si>
    <t>0701902169</t>
  </si>
  <si>
    <t>Linköping Innebandy Ungdom</t>
  </si>
  <si>
    <t>Robert Polstam</t>
  </si>
  <si>
    <t>robert.polstam@mpya.se</t>
  </si>
  <si>
    <t>0709710014</t>
  </si>
  <si>
    <t>kansli@mibf.nu</t>
  </si>
  <si>
    <t>070-1234567</t>
  </si>
  <si>
    <t>Emelie Åkesdotter Swärdh</t>
  </si>
  <si>
    <t>emelie_akesdotter@hotmail.com</t>
  </si>
  <si>
    <t>0730555672</t>
  </si>
  <si>
    <t>Johan Widepalm</t>
  </si>
  <si>
    <t>johan@widepalm.se</t>
  </si>
  <si>
    <t>0706021687</t>
  </si>
  <si>
    <t>Bengt Nilsson</t>
  </si>
  <si>
    <t>bengt.nilsson.tagerod@gmail.com</t>
  </si>
  <si>
    <t>0708626645</t>
  </si>
  <si>
    <t>Micke Heurlin</t>
  </si>
  <si>
    <t>micke.heurlin@gmail.com</t>
  </si>
  <si>
    <t>0720852408</t>
  </si>
  <si>
    <t>Patrik Wretman</t>
  </si>
  <si>
    <t>patrik@anderssons.com</t>
  </si>
  <si>
    <t>Fredrik Wallner</t>
  </si>
  <si>
    <t>fredrik@wallner.nu</t>
  </si>
  <si>
    <t>0706362472</t>
  </si>
  <si>
    <t>Fredrik Grennborg</t>
  </si>
  <si>
    <t>frgrennborg@gmail.com</t>
  </si>
  <si>
    <t>0705413564</t>
  </si>
  <si>
    <t>Fredrik Järild</t>
  </si>
  <si>
    <t>jarild@kth.se</t>
  </si>
  <si>
    <t>0700827011</t>
  </si>
  <si>
    <t>Peter Lennmark</t>
  </si>
  <si>
    <t>plennmark@gmail.com</t>
  </si>
  <si>
    <t>0705569035</t>
  </si>
  <si>
    <t>Marie Hedberg</t>
  </si>
  <si>
    <t>marie.hedberg@lnu.se</t>
  </si>
  <si>
    <t>0702893262</t>
  </si>
  <si>
    <t>Maria Rafik</t>
  </si>
  <si>
    <t>mariakbv@telia.com</t>
  </si>
  <si>
    <t>070-3779650</t>
  </si>
  <si>
    <t>Oscar Alvarsson</t>
  </si>
  <si>
    <t>oscar.alvarsson@gmail.com</t>
  </si>
  <si>
    <t>0739918576</t>
  </si>
  <si>
    <t>Ronald Haagensen</t>
  </si>
  <si>
    <t>ronald.haagensen@gmail.com</t>
  </si>
  <si>
    <t>0704543828</t>
  </si>
  <si>
    <t>christian79hasselberg@gmail.com</t>
  </si>
  <si>
    <t>0708721460</t>
  </si>
  <si>
    <t>FBC Partille</t>
  </si>
  <si>
    <t>Johanna Danielsson</t>
  </si>
  <si>
    <t>johannadanielsson@hotmail.se</t>
  </si>
  <si>
    <t>0704283803</t>
  </si>
  <si>
    <t>Simon Rosell</t>
  </si>
  <si>
    <t>simonrosell@hotmail.se</t>
  </si>
  <si>
    <t>0733480989</t>
  </si>
  <si>
    <t>Karin Börrisson</t>
  </si>
  <si>
    <t>thoren_9@hotmail.com</t>
  </si>
  <si>
    <t>0737859318</t>
  </si>
  <si>
    <t>Mattias Eksberg</t>
  </si>
  <si>
    <t>mattias.eksberg@gmail.com</t>
  </si>
  <si>
    <t>0734432277</t>
  </si>
  <si>
    <t>frida.argus@gmail.com</t>
  </si>
  <si>
    <t>0709916000</t>
  </si>
  <si>
    <t>Johan Koskiranta</t>
  </si>
  <si>
    <t>johan.koskiranta@atria.se</t>
  </si>
  <si>
    <t>0705810868</t>
  </si>
  <si>
    <t>Thomas Hammarstedt</t>
  </si>
  <si>
    <t>thomashammartedt@gmail.com</t>
  </si>
  <si>
    <t>070-2637079</t>
  </si>
  <si>
    <t>Johanna Alfredsson</t>
  </si>
  <si>
    <t>alfredssonjohanna86@gmail.com</t>
  </si>
  <si>
    <t>0735016980</t>
  </si>
  <si>
    <t>Henrik Johansson</t>
  </si>
  <si>
    <t>lallaj1984@gmail.com</t>
  </si>
  <si>
    <t>0702710409</t>
  </si>
  <si>
    <t>Magnus Berggren</t>
  </si>
  <si>
    <t>mangan_s1@hotmail.com</t>
  </si>
  <si>
    <t>0733907600</t>
  </si>
  <si>
    <t>Ebba Andersson</t>
  </si>
  <si>
    <t>anderssonebba05@gmail.com</t>
  </si>
  <si>
    <t>0736145803</t>
  </si>
  <si>
    <t>Stefan Andersson</t>
  </si>
  <si>
    <t>bra-mjolk@hotmail.com</t>
  </si>
  <si>
    <t>0702783496</t>
  </si>
  <si>
    <t>Niclas Bergehamn</t>
  </si>
  <si>
    <t>niclas@bergehamn.se</t>
  </si>
  <si>
    <t>070 5351643</t>
  </si>
  <si>
    <t>Daniel Claesson</t>
  </si>
  <si>
    <t>danielclaesson77@gmail.com</t>
  </si>
  <si>
    <t>0702009268</t>
  </si>
  <si>
    <t>Emma-Lis@hotmail.se</t>
  </si>
  <si>
    <t>0702452828</t>
  </si>
  <si>
    <t>Mathas Jordevik</t>
  </si>
  <si>
    <t>mathias.jordevik@vaxjovipers.se</t>
  </si>
  <si>
    <t>0705486821</t>
  </si>
  <si>
    <t>Karina Börjesson</t>
  </si>
  <si>
    <t>karina.borjesson@hotmail.se</t>
  </si>
  <si>
    <t>0762678054</t>
  </si>
  <si>
    <t>Maja Melander</t>
  </si>
  <si>
    <t>majamelander5@gmail.com</t>
  </si>
  <si>
    <t>0735027300</t>
  </si>
  <si>
    <t>Joakim Palmér</t>
  </si>
  <si>
    <t>Jocke.palmer@live.se</t>
  </si>
  <si>
    <t>0702171868</t>
  </si>
  <si>
    <t>Hardy Johansson</t>
  </si>
  <si>
    <t>hardyshomemail@gmail.com</t>
  </si>
  <si>
    <t>0735310227</t>
  </si>
  <si>
    <t>Anders Persson</t>
  </si>
  <si>
    <t>anders@exmff.se</t>
  </si>
  <si>
    <t>0705304849</t>
  </si>
  <si>
    <t>Hjulsbro IK</t>
  </si>
  <si>
    <t>Joakim Kärnborg</t>
  </si>
  <si>
    <t>joakim@karnborg.se</t>
  </si>
  <si>
    <t>0708603780</t>
  </si>
  <si>
    <t>Jenny Arvidsson</t>
  </si>
  <si>
    <t>jenny.arvidsson@elmia.se</t>
  </si>
  <si>
    <t>0765486023</t>
  </si>
  <si>
    <t>Anders Vegelius</t>
  </si>
  <si>
    <t>anders.vegelius@ibkkungalv.se</t>
  </si>
  <si>
    <t>0709-872905</t>
  </si>
  <si>
    <t>Robert Andreasson</t>
  </si>
  <si>
    <t>robert.skolan@hotmail.com</t>
  </si>
  <si>
    <t>0702754661</t>
  </si>
  <si>
    <t>Andreas Wadskog</t>
  </si>
  <si>
    <t>andreas@karl-andersson.se</t>
  </si>
  <si>
    <t>0708731104</t>
  </si>
  <si>
    <t>Emma Iversen</t>
  </si>
  <si>
    <t>f0708@ljungbyinnebandy.se</t>
  </si>
  <si>
    <t>0706405141</t>
  </si>
  <si>
    <t>kratztea@gmail.com</t>
  </si>
  <si>
    <t>0733154484</t>
  </si>
  <si>
    <t>Karin Malmquist</t>
  </si>
  <si>
    <t>Karin.malmquist@gmail.com</t>
  </si>
  <si>
    <t>0706085533</t>
  </si>
  <si>
    <t>Jennie Erlandsson</t>
  </si>
  <si>
    <t>jennie.erlandsson@beyondgravity.se</t>
  </si>
  <si>
    <t>0736-200689</t>
  </si>
  <si>
    <t>Fredrik Bergerfalk</t>
  </si>
  <si>
    <t>bergerfalk@gmail.com</t>
  </si>
  <si>
    <t>0702983414</t>
  </si>
  <si>
    <t>kristoffer@deltareklam.se</t>
  </si>
  <si>
    <t>storvreta ibk</t>
  </si>
  <si>
    <t>Malin Fallenius</t>
  </si>
  <si>
    <t>malin.fallenius84@gmail.com</t>
  </si>
  <si>
    <t>0702187994</t>
  </si>
  <si>
    <t>särö seahawks</t>
  </si>
  <si>
    <t>Sofia Helgesson</t>
  </si>
  <si>
    <t>sofia.helgesson1@gmail.com</t>
  </si>
  <si>
    <t>0761736560</t>
  </si>
  <si>
    <t>tobias.byfeldt@gmail.com</t>
  </si>
  <si>
    <t>0701611700</t>
  </si>
  <si>
    <t>Hanna Johansson</t>
  </si>
  <si>
    <t>johanssonhanna1985@gmail.com</t>
  </si>
  <si>
    <t>0735126416</t>
  </si>
  <si>
    <t>Mikael Abrahamsson</t>
  </si>
  <si>
    <t>mikael.abrahamsson@savsjo.se</t>
  </si>
  <si>
    <t>0709930299</t>
  </si>
  <si>
    <t>Tunet innebandyklubb</t>
  </si>
  <si>
    <t>Morten Larsen</t>
  </si>
  <si>
    <t>mortenlarsen4@yahoo.no</t>
  </si>
  <si>
    <t>0047-90705499</t>
  </si>
  <si>
    <t>Patrik Karlsson</t>
  </si>
  <si>
    <t>patrik.karlsson@utb.vimmerby.se</t>
  </si>
  <si>
    <t>0730381492</t>
  </si>
  <si>
    <t>Johan Tuneskog</t>
  </si>
  <si>
    <t>jtuneskog@gmail.com</t>
  </si>
  <si>
    <t>079-3497581</t>
  </si>
  <si>
    <t>Sanna Johansson</t>
  </si>
  <si>
    <t>sanna.johansson@hotmail.com</t>
  </si>
  <si>
    <t>0733-323464</t>
  </si>
  <si>
    <t>Åke Carlsson Sköld</t>
  </si>
  <si>
    <t>carlssonskoldake@gmail.com</t>
  </si>
  <si>
    <t>0708359656</t>
  </si>
  <si>
    <t>Mikael Norell</t>
  </si>
  <si>
    <t>mikael.norell@gmail.com</t>
  </si>
  <si>
    <t>0766960721</t>
  </si>
  <si>
    <t>Kristian Sjöström</t>
  </si>
  <si>
    <t>kristian.sjostrom@idesglobal.com</t>
  </si>
  <si>
    <t>0761282901</t>
  </si>
  <si>
    <t>Veronica</t>
  </si>
  <si>
    <t>a.veronica.sandgren@gmail.com</t>
  </si>
  <si>
    <t>Johanna</t>
  </si>
  <si>
    <t>johannaringcarlsson@gmail.com</t>
  </si>
  <si>
    <t>0763188450</t>
  </si>
  <si>
    <t>Gantesbo IBK</t>
  </si>
  <si>
    <t>Mattias Evaldsson</t>
  </si>
  <si>
    <t>matte.ewald@hotmail.com</t>
  </si>
  <si>
    <t>0731508979</t>
  </si>
  <si>
    <t>Hanna Frögren</t>
  </si>
  <si>
    <t>hannahfrogren@gmail.com</t>
  </si>
  <si>
    <t>0735305889</t>
  </si>
  <si>
    <t>Edin Paradzik</t>
  </si>
  <si>
    <t>paradzik_edin@hotmail.com</t>
  </si>
  <si>
    <t>0736200947</t>
  </si>
  <si>
    <t>Mikael Fredriksson</t>
  </si>
  <si>
    <t>m.fsson78@gmail.com</t>
  </si>
  <si>
    <t>0704924450</t>
  </si>
  <si>
    <t>Per Feuk</t>
  </si>
  <si>
    <t>foojken@hotmail.com</t>
  </si>
  <si>
    <t>0702785567</t>
  </si>
  <si>
    <t>nyblommarten@gmail.com</t>
  </si>
  <si>
    <t>0709556124</t>
  </si>
  <si>
    <t>Frida Nyblom</t>
  </si>
  <si>
    <t>frida.nyblom@gmail.com</t>
  </si>
  <si>
    <t>0702516461</t>
  </si>
  <si>
    <t>Mattias Hultberg</t>
  </si>
  <si>
    <t>mattiashultberg1@gmail.com</t>
  </si>
  <si>
    <t>0705-452825</t>
  </si>
  <si>
    <t>Pär Alderhammar</t>
  </si>
  <si>
    <t>paralderhammar@gmail.com</t>
  </si>
  <si>
    <t>0705383729</t>
  </si>
  <si>
    <t>Mikael Furesjo</t>
  </si>
  <si>
    <t>mikaelfuresjo@gmail.com</t>
  </si>
  <si>
    <t>073-08 50 007</t>
  </si>
  <si>
    <t>Anna Petersson</t>
  </si>
  <si>
    <t>anna.petersson1983@gmail.com</t>
  </si>
  <si>
    <t>0703021080</t>
  </si>
  <si>
    <t>Joakim Henningsson</t>
  </si>
  <si>
    <t>joakim.henningsson@qvalify.se</t>
  </si>
  <si>
    <t>0761346888</t>
  </si>
  <si>
    <t>Patrik Forsman</t>
  </si>
  <si>
    <t>patrik.forsman@pixbo.se</t>
  </si>
  <si>
    <t>0761132329</t>
  </si>
  <si>
    <t>olof carlsson</t>
  </si>
  <si>
    <t>olof.carlsson1@gmail.com</t>
  </si>
  <si>
    <t>0704265770</t>
  </si>
  <si>
    <t>Jonas Lexén</t>
  </si>
  <si>
    <t>jonas_lexen@hotmail.com</t>
  </si>
  <si>
    <t>0730408899</t>
  </si>
  <si>
    <t>Martin Robertsson</t>
  </si>
  <si>
    <t>martin.robertsson74@gmail.com</t>
  </si>
  <si>
    <t>0706800500</t>
  </si>
  <si>
    <t>Björn Åberg</t>
  </si>
  <si>
    <t>bjorn.abergvx@hotmail.com</t>
  </si>
  <si>
    <t>070-395 04 61</t>
  </si>
  <si>
    <t>mattias.vannergard@gmail.com</t>
  </si>
  <si>
    <t>0708214493</t>
  </si>
  <si>
    <t>Joakim Andersson</t>
  </si>
  <si>
    <t>joakim_andersson@telia.com</t>
  </si>
  <si>
    <t>0706646653</t>
  </si>
  <si>
    <t>Jimmy Magnusson</t>
  </si>
  <si>
    <t>jag_jimmy1@hotmail.com</t>
  </si>
  <si>
    <t>0731812706</t>
  </si>
  <si>
    <t>Hans Malmberg</t>
  </si>
  <si>
    <t>hansmalmberg@hotmail.com</t>
  </si>
  <si>
    <t>0703-035361</t>
  </si>
  <si>
    <t>Martin Johansson</t>
  </si>
  <si>
    <t>martin.johansson@jonkoping.fub.se</t>
  </si>
  <si>
    <t>0760071015</t>
  </si>
  <si>
    <t>Kenny Bohlin</t>
  </si>
  <si>
    <t>kenny.bohlin@karlskrona.se</t>
  </si>
  <si>
    <t>0734154558</t>
  </si>
  <si>
    <t>Henrik Fredriksson</t>
  </si>
  <si>
    <t>henrik.fredriksson@scapainter.com</t>
  </si>
  <si>
    <t>0703896066</t>
  </si>
  <si>
    <t>Mattias Andersson</t>
  </si>
  <si>
    <t>mattias.c.andersson@gmail.com</t>
  </si>
  <si>
    <t>0703-199195</t>
  </si>
  <si>
    <t>Viktor Fransson</t>
  </si>
  <si>
    <t>viktorfransson1@gmail.com</t>
  </si>
  <si>
    <t>0709417333</t>
  </si>
  <si>
    <t>Daniel Alm</t>
  </si>
  <si>
    <t>daniel.alm@sweco.se</t>
  </si>
  <si>
    <t>0702-591472</t>
  </si>
  <si>
    <t>Cecilia NIlsson</t>
  </si>
  <si>
    <t>ceciliahemma@hotmail.com</t>
  </si>
  <si>
    <t>0703016933</t>
  </si>
  <si>
    <t>IBK Lockerud/Mariestad</t>
  </si>
  <si>
    <t>Fredrik Olsson</t>
  </si>
  <si>
    <t>fred2008@live.se</t>
  </si>
  <si>
    <t>0703980948</t>
  </si>
  <si>
    <t>Per Callenholm Ljung</t>
  </si>
  <si>
    <t>per.ljung100@gmail.com</t>
  </si>
  <si>
    <t>0725098806</t>
  </si>
  <si>
    <t>Jörgen Glanshed</t>
  </si>
  <si>
    <t>jorgen@glanshed.com</t>
  </si>
  <si>
    <t>0703613088</t>
  </si>
  <si>
    <t>Per Boberg</t>
  </si>
  <si>
    <t>perboberg@hotmail.com</t>
  </si>
  <si>
    <t>0707345588</t>
  </si>
  <si>
    <t>Christian Ström</t>
  </si>
  <si>
    <t>Christian.strom@telia.com</t>
  </si>
  <si>
    <t>0701630020</t>
  </si>
  <si>
    <t>Mikael Barman</t>
  </si>
  <si>
    <t>barre@lindaswaves.se</t>
  </si>
  <si>
    <t>0703-811413</t>
  </si>
  <si>
    <t>Jessica Wren</t>
  </si>
  <si>
    <t>wrenark@yahoo.com</t>
  </si>
  <si>
    <t>0767814699</t>
  </si>
  <si>
    <t>Adde.enstrom@gmail.com</t>
  </si>
  <si>
    <t>0768000103</t>
  </si>
  <si>
    <t>Henrik Nyström</t>
  </si>
  <si>
    <t>henkenystrom@gmail.com</t>
  </si>
  <si>
    <t>00 46 70-441 96</t>
  </si>
  <si>
    <t>stefanhkan@yahoo.se</t>
  </si>
  <si>
    <t>Oskar Edespong</t>
  </si>
  <si>
    <t>jezaja@gmail.com</t>
  </si>
  <si>
    <t>0703579145</t>
  </si>
  <si>
    <t>Britt-Marie Thunberg-Mattiasson</t>
  </si>
  <si>
    <t>bthunber@gmail.com</t>
  </si>
  <si>
    <t>0709694765</t>
  </si>
  <si>
    <t>Daniel larsson</t>
  </si>
  <si>
    <t>Pappa77larson@yahoo.se</t>
  </si>
  <si>
    <t>0730432211</t>
  </si>
  <si>
    <t>Mattias holm</t>
  </si>
  <si>
    <t>mattiasholm79@hotmail.com</t>
  </si>
  <si>
    <t>0706374684</t>
  </si>
  <si>
    <t>Fredrik Strandberg</t>
  </si>
  <si>
    <t>fredrik.strandberg@bravida.se</t>
  </si>
  <si>
    <t>0768-31 41 71</t>
  </si>
  <si>
    <t>Andreas Isenberg</t>
  </si>
  <si>
    <t>andreas.isenberg@orklafoods.se</t>
  </si>
  <si>
    <t>072-718 01 00</t>
  </si>
  <si>
    <t>Joakim Lunden</t>
  </si>
  <si>
    <t>joakim.lunden@hotmail.se</t>
  </si>
  <si>
    <t>0733163013</t>
  </si>
  <si>
    <t>Joakim Håkansson</t>
  </si>
  <si>
    <t>joakim.hakansson@yahoo.com</t>
  </si>
  <si>
    <t>0769450619</t>
  </si>
  <si>
    <t>anders.gezelius@telia.com</t>
  </si>
  <si>
    <t>0702340444</t>
  </si>
  <si>
    <t>Reine Nilsson</t>
  </si>
  <si>
    <t>ylva.reine@gmail.com</t>
  </si>
  <si>
    <t>0704128954</t>
  </si>
  <si>
    <t>Daniel Johannesson</t>
  </si>
  <si>
    <t>daniel.johannesson@ri.se</t>
  </si>
  <si>
    <t>0705158569</t>
  </si>
  <si>
    <t>Madelene Ramsdal</t>
  </si>
  <si>
    <t>madeleneramsdal@gmail.com</t>
  </si>
  <si>
    <t>0736708670</t>
  </si>
  <si>
    <t>Jocke Ericsson</t>
  </si>
  <si>
    <t>joacimericson94@gmail.com</t>
  </si>
  <si>
    <t>0733828311</t>
  </si>
  <si>
    <t>tobbenaslund@hotmail.com</t>
  </si>
  <si>
    <t>0724644683</t>
  </si>
  <si>
    <t>Fredrik Georgsson</t>
  </si>
  <si>
    <t>fredrik.georgsson@castellum.se</t>
  </si>
  <si>
    <t>070-925 77 1</t>
  </si>
  <si>
    <t>Henrik Jonsson</t>
  </si>
  <si>
    <t>henrik.jonsson2@jonkoping.se</t>
  </si>
  <si>
    <t>0739820028</t>
  </si>
  <si>
    <t>Thomas Olofsson</t>
  </si>
  <si>
    <t>thomas.g.olofsson@gmail.com</t>
  </si>
  <si>
    <t>0706123333</t>
  </si>
  <si>
    <t>Paul Carlsson</t>
  </si>
  <si>
    <t>paul.carlsson@bahnhof.se</t>
  </si>
  <si>
    <t>0709225427</t>
  </si>
  <si>
    <t>Jonas Friberg</t>
  </si>
  <si>
    <t>jonte7703@gmail.com</t>
  </si>
  <si>
    <t>0723084888</t>
  </si>
  <si>
    <t>Fre. 31/3</t>
  </si>
  <si>
    <t>Lör. 1/4</t>
  </si>
  <si>
    <t>Sön. 2/4</t>
  </si>
  <si>
    <t>Fre. 14/4</t>
  </si>
  <si>
    <t>Lör.15/4</t>
  </si>
  <si>
    <t>Sön. 16/4</t>
  </si>
  <si>
    <t>16.00-22.00</t>
  </si>
  <si>
    <t>07.00-22.00</t>
  </si>
  <si>
    <t>07.00-20.00</t>
  </si>
  <si>
    <t>07.00-19.00</t>
  </si>
  <si>
    <t>16.00-22-00</t>
  </si>
  <si>
    <t>Basket!</t>
  </si>
  <si>
    <r>
      <rPr>
        <b/>
        <u/>
        <sz val="11"/>
        <color theme="1"/>
        <rFont val="Calibri"/>
        <family val="2"/>
        <scheme val="minor"/>
      </rPr>
      <t>18.00</t>
    </r>
    <r>
      <rPr>
        <sz val="11"/>
        <color theme="1"/>
        <rFont val="Calibri"/>
        <family val="2"/>
        <scheme val="minor"/>
      </rPr>
      <t>-22.00</t>
    </r>
  </si>
  <si>
    <r>
      <rPr>
        <b/>
        <u/>
        <sz val="11"/>
        <color theme="1"/>
        <rFont val="Calibri"/>
        <family val="2"/>
        <scheme val="minor"/>
      </rPr>
      <t>17.00</t>
    </r>
    <r>
      <rPr>
        <sz val="11"/>
        <color theme="1"/>
        <rFont val="Calibri"/>
        <family val="2"/>
        <scheme val="minor"/>
      </rPr>
      <t>-22.00</t>
    </r>
  </si>
  <si>
    <t>Fagerslätt Hva</t>
  </si>
  <si>
    <t>16.00-19.00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</si>
</sst>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u/>
      <sz val="12"/>
      <name val="Calibri"/>
      <family val="2"/>
    </font>
    <font>
      <sz val="10"/>
      <name val="Arial"/>
      <family val="2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Calibri"/>
      <family val="2"/>
    </font>
    <font>
      <b/>
      <sz val="8"/>
      <color rgb="FFFFFFFF"/>
      <name val="Tahoma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254E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51" fillId="0" borderId="0"/>
    <xf numFmtId="0" fontId="52" fillId="0" borderId="0" applyNumberFormat="0" applyFill="0" applyBorder="0" applyAlignment="0" applyProtection="0"/>
  </cellStyleXfs>
  <cellXfs count="49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4" fillId="6" borderId="0" xfId="0" applyFont="1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0" borderId="0" xfId="0" applyFont="1"/>
    <xf numFmtId="0" fontId="5" fillId="0" borderId="0" xfId="0" applyFont="1"/>
    <xf numFmtId="0" fontId="0" fillId="8" borderId="0" xfId="0" applyFill="1"/>
    <xf numFmtId="0" fontId="4" fillId="8" borderId="0" xfId="0" applyFont="1" applyFill="1"/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4" fillId="10" borderId="0" xfId="0" applyFont="1" applyFill="1"/>
    <xf numFmtId="0" fontId="0" fillId="11" borderId="0" xfId="0" applyFill="1"/>
    <xf numFmtId="0" fontId="4" fillId="11" borderId="0" xfId="0" applyFont="1" applyFill="1"/>
    <xf numFmtId="0" fontId="0" fillId="12" borderId="0" xfId="0" applyFill="1"/>
    <xf numFmtId="0" fontId="4" fillId="12" borderId="0" xfId="0" applyFont="1" applyFill="1"/>
    <xf numFmtId="0" fontId="0" fillId="13" borderId="0" xfId="0" applyFill="1"/>
    <xf numFmtId="0" fontId="4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4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15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17" borderId="0" xfId="0" applyFill="1"/>
    <xf numFmtId="0" fontId="4" fillId="17" borderId="0" xfId="0" applyFont="1" applyFill="1"/>
    <xf numFmtId="0" fontId="0" fillId="16" borderId="1" xfId="0" applyFill="1" applyBorder="1"/>
    <xf numFmtId="0" fontId="0" fillId="18" borderId="0" xfId="0" applyFill="1"/>
    <xf numFmtId="0" fontId="0" fillId="19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1" borderId="0" xfId="0" applyFill="1"/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4" fillId="0" borderId="0" xfId="0" applyFont="1"/>
    <xf numFmtId="0" fontId="15" fillId="4" borderId="0" xfId="0" applyFont="1" applyFill="1"/>
    <xf numFmtId="0" fontId="8" fillId="4" borderId="0" xfId="0" applyFont="1" applyFill="1"/>
    <xf numFmtId="0" fontId="8" fillId="11" borderId="2" xfId="0" applyFont="1" applyFill="1" applyBorder="1" applyAlignment="1">
      <alignment horizontal="left"/>
    </xf>
    <xf numFmtId="0" fontId="15" fillId="0" borderId="0" xfId="0" applyFont="1"/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7" fillId="4" borderId="2" xfId="0" quotePrefix="1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6" borderId="2" xfId="0" quotePrefix="1" applyFont="1" applyFill="1" applyBorder="1" applyAlignment="1">
      <alignment horizontal="center"/>
    </xf>
    <xf numFmtId="0" fontId="14" fillId="11" borderId="2" xfId="0" applyFont="1" applyFill="1" applyBorder="1"/>
    <xf numFmtId="0" fontId="16" fillId="0" borderId="0" xfId="0" applyFont="1"/>
    <xf numFmtId="0" fontId="8" fillId="15" borderId="2" xfId="0" applyFont="1" applyFill="1" applyBorder="1" applyAlignment="1">
      <alignment horizontal="center"/>
    </xf>
    <xf numFmtId="0" fontId="8" fillId="11" borderId="2" xfId="0" applyFont="1" applyFill="1" applyBorder="1"/>
    <xf numFmtId="0" fontId="7" fillId="8" borderId="0" xfId="0" applyFont="1" applyFill="1"/>
    <xf numFmtId="0" fontId="8" fillId="8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/>
    <xf numFmtId="0" fontId="18" fillId="0" borderId="0" xfId="0" applyFont="1" applyAlignment="1">
      <alignment horizontal="left" vertical="center"/>
    </xf>
    <xf numFmtId="0" fontId="20" fillId="0" borderId="0" xfId="1" applyFont="1" applyAlignment="1">
      <alignment horizontal="left"/>
    </xf>
    <xf numFmtId="0" fontId="0" fillId="0" borderId="1" xfId="0" applyBorder="1"/>
    <xf numFmtId="0" fontId="23" fillId="0" borderId="0" xfId="0" applyFont="1" applyAlignment="1">
      <alignment horizontal="center"/>
    </xf>
    <xf numFmtId="0" fontId="0" fillId="22" borderId="0" xfId="0" applyFill="1"/>
    <xf numFmtId="0" fontId="0" fillId="22" borderId="1" xfId="0" applyFill="1" applyBorder="1"/>
    <xf numFmtId="0" fontId="0" fillId="0" borderId="5" xfId="0" applyBorder="1"/>
    <xf numFmtId="0" fontId="0" fillId="22" borderId="5" xfId="0" applyFill="1" applyBorder="1"/>
    <xf numFmtId="0" fontId="0" fillId="24" borderId="1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0" fillId="27" borderId="0" xfId="0" applyFill="1"/>
    <xf numFmtId="0" fontId="0" fillId="0" borderId="9" xfId="0" applyBorder="1"/>
    <xf numFmtId="0" fontId="31" fillId="4" borderId="8" xfId="0" applyFont="1" applyFill="1" applyBorder="1" applyAlignment="1">
      <alignment horizontal="center"/>
    </xf>
    <xf numFmtId="0" fontId="31" fillId="13" borderId="9" xfId="0" applyFont="1" applyFill="1" applyBorder="1" applyAlignment="1">
      <alignment horizontal="center"/>
    </xf>
    <xf numFmtId="0" fontId="32" fillId="18" borderId="0" xfId="0" applyFont="1" applyFill="1"/>
    <xf numFmtId="0" fontId="33" fillId="27" borderId="0" xfId="0" applyFont="1" applyFill="1"/>
    <xf numFmtId="0" fontId="32" fillId="27" borderId="0" xfId="0" applyFont="1" applyFill="1"/>
    <xf numFmtId="0" fontId="31" fillId="6" borderId="9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15" fillId="10" borderId="0" xfId="0" applyFont="1" applyFill="1"/>
    <xf numFmtId="0" fontId="32" fillId="19" borderId="0" xfId="0" applyFont="1" applyFill="1"/>
    <xf numFmtId="0" fontId="32" fillId="19" borderId="0" xfId="0" applyFont="1" applyFill="1" applyAlignment="1">
      <alignment horizontal="left"/>
    </xf>
    <xf numFmtId="0" fontId="3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31" fillId="14" borderId="9" xfId="0" applyFont="1" applyFill="1" applyBorder="1" applyAlignment="1">
      <alignment horizontal="center"/>
    </xf>
    <xf numFmtId="0" fontId="8" fillId="14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4" fillId="14" borderId="9" xfId="0" applyFont="1" applyFill="1" applyBorder="1" applyAlignment="1">
      <alignment horizontal="center"/>
    </xf>
    <xf numFmtId="0" fontId="31" fillId="5" borderId="9" xfId="0" applyFont="1" applyFill="1" applyBorder="1" applyAlignment="1">
      <alignment horizontal="center"/>
    </xf>
    <xf numFmtId="0" fontId="31" fillId="11" borderId="9" xfId="0" applyFont="1" applyFill="1" applyBorder="1" applyAlignment="1">
      <alignment horizontal="center"/>
    </xf>
    <xf numFmtId="0" fontId="32" fillId="28" borderId="0" xfId="0" applyFont="1" applyFill="1"/>
    <xf numFmtId="0" fontId="32" fillId="28" borderId="0" xfId="0" applyFont="1" applyFill="1" applyAlignment="1">
      <alignment horizontal="left"/>
    </xf>
    <xf numFmtId="0" fontId="0" fillId="28" borderId="0" xfId="0" applyFill="1"/>
    <xf numFmtId="0" fontId="31" fillId="15" borderId="9" xfId="0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31" fillId="12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34" fillId="12" borderId="9" xfId="0" applyFont="1" applyFill="1" applyBorder="1" applyAlignment="1">
      <alignment horizontal="center"/>
    </xf>
    <xf numFmtId="0" fontId="34" fillId="15" borderId="9" xfId="0" applyFont="1" applyFill="1" applyBorder="1" applyAlignment="1">
      <alignment horizontal="center"/>
    </xf>
    <xf numFmtId="0" fontId="8" fillId="0" borderId="9" xfId="0" applyFont="1" applyBorder="1"/>
    <xf numFmtId="0" fontId="32" fillId="18" borderId="0" xfId="0" applyFont="1" applyFill="1" applyAlignment="1">
      <alignment horizontal="left"/>
    </xf>
    <xf numFmtId="0" fontId="0" fillId="18" borderId="0" xfId="0" applyFill="1" applyAlignment="1">
      <alignment horizontal="center"/>
    </xf>
    <xf numFmtId="0" fontId="9" fillId="18" borderId="0" xfId="0" applyFont="1" applyFill="1" applyAlignment="1">
      <alignment horizontal="center"/>
    </xf>
    <xf numFmtId="0" fontId="34" fillId="13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4" fillId="4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32" fillId="10" borderId="0" xfId="0" applyFont="1" applyFill="1"/>
    <xf numFmtId="0" fontId="0" fillId="4" borderId="2" xfId="0" applyFill="1" applyBorder="1"/>
    <xf numFmtId="0" fontId="5" fillId="27" borderId="0" xfId="0" applyFont="1" applyFill="1"/>
    <xf numFmtId="0" fontId="5" fillId="10" borderId="0" xfId="0" applyFont="1" applyFill="1"/>
    <xf numFmtId="0" fontId="23" fillId="14" borderId="0" xfId="0" applyFont="1" applyFill="1"/>
    <xf numFmtId="0" fontId="23" fillId="9" borderId="0" xfId="0" applyFont="1" applyFill="1"/>
    <xf numFmtId="0" fontId="35" fillId="0" borderId="0" xfId="0" applyFont="1"/>
    <xf numFmtId="0" fontId="36" fillId="19" borderId="0" xfId="0" applyFont="1" applyFill="1"/>
    <xf numFmtId="0" fontId="5" fillId="19" borderId="2" xfId="0" applyFont="1" applyFill="1" applyBorder="1"/>
    <xf numFmtId="0" fontId="35" fillId="4" borderId="2" xfId="0" applyFont="1" applyFill="1" applyBorder="1"/>
    <xf numFmtId="0" fontId="35" fillId="13" borderId="2" xfId="0" applyFont="1" applyFill="1" applyBorder="1"/>
    <xf numFmtId="0" fontId="0" fillId="13" borderId="2" xfId="0" applyFill="1" applyBorder="1"/>
    <xf numFmtId="0" fontId="36" fillId="27" borderId="0" xfId="0" applyFont="1" applyFill="1"/>
    <xf numFmtId="0" fontId="35" fillId="5" borderId="2" xfId="0" applyFont="1" applyFill="1" applyBorder="1"/>
    <xf numFmtId="0" fontId="0" fillId="5" borderId="2" xfId="0" applyFill="1" applyBorder="1"/>
    <xf numFmtId="0" fontId="35" fillId="11" borderId="2" xfId="0" applyFont="1" applyFill="1" applyBorder="1"/>
    <xf numFmtId="0" fontId="0" fillId="11" borderId="2" xfId="0" applyFill="1" applyBorder="1"/>
    <xf numFmtId="0" fontId="1" fillId="0" borderId="0" xfId="0" applyFont="1" applyAlignment="1">
      <alignment horizontal="center"/>
    </xf>
    <xf numFmtId="0" fontId="37" fillId="25" borderId="2" xfId="0" applyFont="1" applyFill="1" applyBorder="1" applyAlignment="1">
      <alignment horizontal="center"/>
    </xf>
    <xf numFmtId="14" fontId="38" fillId="22" borderId="6" xfId="0" applyNumberFormat="1" applyFont="1" applyFill="1" applyBorder="1" applyAlignment="1">
      <alignment horizontal="center"/>
    </xf>
    <xf numFmtId="0" fontId="39" fillId="22" borderId="7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20" fontId="40" fillId="0" borderId="2" xfId="0" applyNumberFormat="1" applyFont="1" applyBorder="1" applyAlignment="1">
      <alignment horizontal="center"/>
    </xf>
    <xf numFmtId="14" fontId="40" fillId="0" borderId="2" xfId="0" applyNumberFormat="1" applyFont="1" applyBorder="1" applyAlignment="1">
      <alignment horizontal="center"/>
    </xf>
    <xf numFmtId="0" fontId="39" fillId="22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1" fillId="25" borderId="3" xfId="0" applyFont="1" applyFill="1" applyBorder="1" applyAlignment="1">
      <alignment horizontal="center"/>
    </xf>
    <xf numFmtId="0" fontId="42" fillId="22" borderId="3" xfId="0" applyFont="1" applyFill="1" applyBorder="1" applyAlignment="1">
      <alignment horizontal="center"/>
    </xf>
    <xf numFmtId="0" fontId="43" fillId="26" borderId="2" xfId="0" applyFont="1" applyFill="1" applyBorder="1" applyAlignment="1">
      <alignment horizontal="center"/>
    </xf>
    <xf numFmtId="20" fontId="44" fillId="0" borderId="0" xfId="0" applyNumberFormat="1" applyFont="1" applyAlignment="1">
      <alignment horizontal="center"/>
    </xf>
    <xf numFmtId="16" fontId="44" fillId="0" borderId="0" xfId="0" quotePrefix="1" applyNumberFormat="1" applyFont="1" applyAlignment="1">
      <alignment horizontal="center"/>
    </xf>
    <xf numFmtId="16" fontId="45" fillId="0" borderId="0" xfId="0" quotePrefix="1" applyNumberFormat="1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2" fillId="10" borderId="9" xfId="0" applyFont="1" applyFill="1" applyBorder="1" applyAlignment="1">
      <alignment horizontal="left"/>
    </xf>
    <xf numFmtId="0" fontId="26" fillId="22" borderId="0" xfId="0" applyFont="1" applyFill="1" applyAlignment="1">
      <alignment horizontal="center"/>
    </xf>
    <xf numFmtId="0" fontId="35" fillId="5" borderId="9" xfId="0" applyFont="1" applyFill="1" applyBorder="1"/>
    <xf numFmtId="0" fontId="35" fillId="13" borderId="9" xfId="0" applyFont="1" applyFill="1" applyBorder="1" applyAlignment="1">
      <alignment horizontal="center"/>
    </xf>
    <xf numFmtId="0" fontId="35" fillId="13" borderId="9" xfId="0" applyFont="1" applyFill="1" applyBorder="1"/>
    <xf numFmtId="0" fontId="35" fillId="4" borderId="9" xfId="0" applyFont="1" applyFill="1" applyBorder="1"/>
    <xf numFmtId="0" fontId="35" fillId="6" borderId="9" xfId="0" applyFont="1" applyFill="1" applyBorder="1" applyAlignment="1">
      <alignment horizontal="center"/>
    </xf>
    <xf numFmtId="0" fontId="35" fillId="9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8" fillId="29" borderId="12" xfId="0" applyFont="1" applyFill="1" applyBorder="1" applyAlignment="1">
      <alignment vertical="top" wrapText="1" readingOrder="1"/>
    </xf>
    <xf numFmtId="0" fontId="49" fillId="0" borderId="0" xfId="0" applyFont="1"/>
    <xf numFmtId="0" fontId="50" fillId="0" borderId="12" xfId="0" applyFont="1" applyBorder="1" applyAlignment="1">
      <alignment vertical="top" wrapText="1" readingOrder="1"/>
    </xf>
    <xf numFmtId="0" fontId="0" fillId="0" borderId="12" xfId="0" applyBorder="1"/>
    <xf numFmtId="0" fontId="50" fillId="0" borderId="0" xfId="2" applyFont="1" applyAlignment="1">
      <alignment vertical="top" wrapText="1" readingOrder="1"/>
    </xf>
    <xf numFmtId="0" fontId="26" fillId="23" borderId="0" xfId="0" applyFont="1" applyFill="1" applyAlignment="1">
      <alignment horizontal="center"/>
    </xf>
    <xf numFmtId="0" fontId="28" fillId="23" borderId="0" xfId="0" applyFont="1" applyFill="1" applyAlignment="1">
      <alignment horizontal="center"/>
    </xf>
    <xf numFmtId="0" fontId="53" fillId="0" borderId="0" xfId="0" applyFont="1"/>
    <xf numFmtId="0" fontId="35" fillId="11" borderId="0" xfId="0" applyFont="1" applyFill="1"/>
    <xf numFmtId="0" fontId="0" fillId="20" borderId="0" xfId="0" applyFill="1"/>
    <xf numFmtId="0" fontId="50" fillId="0" borderId="13" xfId="0" applyFont="1" applyBorder="1" applyAlignment="1">
      <alignment vertical="top" wrapText="1" readingOrder="1"/>
    </xf>
    <xf numFmtId="0" fontId="50" fillId="0" borderId="17" xfId="2" applyFont="1" applyBorder="1" applyAlignment="1">
      <alignment vertical="top" wrapText="1" readingOrder="1"/>
    </xf>
    <xf numFmtId="0" fontId="50" fillId="0" borderId="1" xfId="2" applyFont="1" applyBorder="1" applyAlignment="1">
      <alignment vertical="top" wrapText="1" readingOrder="1"/>
    </xf>
    <xf numFmtId="0" fontId="50" fillId="0" borderId="0" xfId="0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6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11" borderId="2" xfId="0" applyFill="1" applyBorder="1" applyAlignment="1">
      <alignment wrapText="1"/>
    </xf>
    <xf numFmtId="0" fontId="5" fillId="0" borderId="2" xfId="0" applyFont="1" applyBorder="1"/>
    <xf numFmtId="0" fontId="1" fillId="30" borderId="2" xfId="0" applyFont="1" applyFill="1" applyBorder="1" applyAlignment="1">
      <alignment horizontal="center"/>
    </xf>
    <xf numFmtId="0" fontId="55" fillId="0" borderId="0" xfId="0" applyFont="1"/>
    <xf numFmtId="0" fontId="1" fillId="5" borderId="2" xfId="0" applyFont="1" applyFill="1" applyBorder="1" applyAlignment="1">
      <alignment horizontal="center"/>
    </xf>
    <xf numFmtId="0" fontId="0" fillId="15" borderId="2" xfId="0" applyFill="1" applyBorder="1"/>
    <xf numFmtId="0" fontId="1" fillId="15" borderId="2" xfId="0" applyFont="1" applyFill="1" applyBorder="1" applyAlignment="1">
      <alignment horizontal="center"/>
    </xf>
    <xf numFmtId="0" fontId="56" fillId="15" borderId="2" xfId="0" applyFont="1" applyFill="1" applyBorder="1"/>
    <xf numFmtId="0" fontId="56" fillId="15" borderId="2" xfId="0" applyFont="1" applyFill="1" applyBorder="1" applyAlignment="1">
      <alignment wrapText="1"/>
    </xf>
    <xf numFmtId="0" fontId="0" fillId="15" borderId="2" xfId="0" applyFill="1" applyBorder="1" applyAlignment="1">
      <alignment wrapText="1"/>
    </xf>
    <xf numFmtId="0" fontId="56" fillId="5" borderId="2" xfId="0" applyFont="1" applyFill="1" applyBorder="1"/>
    <xf numFmtId="0" fontId="0" fillId="13" borderId="0" xfId="0" applyFill="1" applyAlignment="1">
      <alignment horizontal="center"/>
    </xf>
    <xf numFmtId="0" fontId="4" fillId="18" borderId="18" xfId="0" applyFont="1" applyFill="1" applyBorder="1"/>
    <xf numFmtId="0" fontId="0" fillId="4" borderId="18" xfId="0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0" fillId="4" borderId="18" xfId="0" applyFill="1" applyBorder="1"/>
    <xf numFmtId="0" fontId="5" fillId="28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4" fillId="28" borderId="18" xfId="0" applyFont="1" applyFill="1" applyBorder="1"/>
    <xf numFmtId="0" fontId="0" fillId="12" borderId="18" xfId="0" applyFill="1" applyBorder="1"/>
    <xf numFmtId="0" fontId="0" fillId="12" borderId="18" xfId="0" applyFill="1" applyBorder="1" applyAlignment="1">
      <alignment horizontal="center"/>
    </xf>
    <xf numFmtId="0" fontId="0" fillId="12" borderId="2" xfId="0" applyFill="1" applyBorder="1"/>
    <xf numFmtId="0" fontId="1" fillId="12" borderId="2" xfId="0" applyFont="1" applyFill="1" applyBorder="1" applyAlignment="1">
      <alignment horizontal="center"/>
    </xf>
    <xf numFmtId="0" fontId="56" fillId="11" borderId="2" xfId="0" applyFont="1" applyFill="1" applyBorder="1"/>
    <xf numFmtId="0" fontId="1" fillId="11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6" fillId="4" borderId="2" xfId="0" applyFont="1" applyFill="1" applyBorder="1"/>
    <xf numFmtId="0" fontId="0" fillId="9" borderId="2" xfId="0" applyFill="1" applyBorder="1"/>
    <xf numFmtId="0" fontId="57" fillId="9" borderId="2" xfId="0" applyFont="1" applyFill="1" applyBorder="1" applyAlignment="1">
      <alignment horizontal="center"/>
    </xf>
    <xf numFmtId="0" fontId="56" fillId="9" borderId="2" xfId="0" applyFont="1" applyFill="1" applyBorder="1"/>
    <xf numFmtId="0" fontId="56" fillId="9" borderId="2" xfId="0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5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56" fillId="0" borderId="0" xfId="0" applyFont="1" applyAlignment="1">
      <alignment horizontal="left"/>
    </xf>
    <xf numFmtId="0" fontId="0" fillId="30" borderId="0" xfId="0" applyFill="1"/>
    <xf numFmtId="0" fontId="1" fillId="21" borderId="0" xfId="0" applyFont="1" applyFill="1" applyAlignment="1">
      <alignment horizontal="center"/>
    </xf>
    <xf numFmtId="16" fontId="1" fillId="21" borderId="0" xfId="0" quotePrefix="1" applyNumberFormat="1" applyFont="1" applyFill="1" applyAlignment="1">
      <alignment horizontal="center"/>
    </xf>
    <xf numFmtId="0" fontId="1" fillId="21" borderId="0" xfId="0" quotePrefix="1" applyFont="1" applyFill="1" applyAlignment="1">
      <alignment horizontal="center"/>
    </xf>
    <xf numFmtId="0" fontId="58" fillId="21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0" borderId="1" xfId="0" applyFont="1" applyBorder="1" applyAlignment="1">
      <alignment horizontal="center"/>
    </xf>
    <xf numFmtId="0" fontId="59" fillId="21" borderId="0" xfId="2" applyFont="1" applyFill="1" applyAlignment="1">
      <alignment vertical="top" wrapText="1" readingOrder="1"/>
    </xf>
    <xf numFmtId="0" fontId="33" fillId="0" borderId="0" xfId="0" applyFont="1"/>
    <xf numFmtId="0" fontId="0" fillId="30" borderId="2" xfId="0" applyFill="1" applyBorder="1"/>
    <xf numFmtId="0" fontId="0" fillId="0" borderId="8" xfId="0" applyBorder="1"/>
    <xf numFmtId="14" fontId="0" fillId="0" borderId="0" xfId="0" applyNumberFormat="1"/>
    <xf numFmtId="0" fontId="35" fillId="0" borderId="0" xfId="0" applyFont="1" applyAlignment="1">
      <alignment horizontal="center"/>
    </xf>
    <xf numFmtId="0" fontId="56" fillId="30" borderId="2" xfId="0" applyFont="1" applyFill="1" applyBorder="1"/>
    <xf numFmtId="0" fontId="0" fillId="0" borderId="8" xfId="0" applyBorder="1" applyAlignment="1">
      <alignment horizontal="left"/>
    </xf>
    <xf numFmtId="0" fontId="56" fillId="12" borderId="2" xfId="0" applyFont="1" applyFill="1" applyBorder="1"/>
    <xf numFmtId="0" fontId="61" fillId="0" borderId="0" xfId="0" applyFont="1"/>
    <xf numFmtId="0" fontId="62" fillId="29" borderId="12" xfId="0" applyFont="1" applyFill="1" applyBorder="1" applyAlignment="1">
      <alignment vertical="top" wrapText="1" readingOrder="1"/>
    </xf>
    <xf numFmtId="0" fontId="60" fillId="0" borderId="12" xfId="0" applyFont="1" applyBorder="1" applyAlignment="1">
      <alignment vertical="top" wrapText="1" readingOrder="1"/>
    </xf>
    <xf numFmtId="0" fontId="60" fillId="0" borderId="13" xfId="0" applyFont="1" applyBorder="1" applyAlignment="1">
      <alignment vertical="top" wrapText="1" readingOrder="1"/>
    </xf>
    <xf numFmtId="0" fontId="49" fillId="24" borderId="0" xfId="0" applyFont="1" applyFill="1"/>
    <xf numFmtId="0" fontId="49" fillId="24" borderId="1" xfId="0" applyFont="1" applyFill="1" applyBorder="1"/>
    <xf numFmtId="0" fontId="49" fillId="0" borderId="1" xfId="0" applyFont="1" applyBorder="1"/>
    <xf numFmtId="0" fontId="0" fillId="2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1" borderId="2" xfId="0" applyFill="1" applyBorder="1" applyAlignment="1">
      <alignment horizontal="center"/>
    </xf>
    <xf numFmtId="0" fontId="1" fillId="21" borderId="0" xfId="0" applyFont="1" applyFill="1"/>
    <xf numFmtId="0" fontId="36" fillId="0" borderId="0" xfId="0" applyFont="1"/>
    <xf numFmtId="0" fontId="0" fillId="5" borderId="2" xfId="0" applyFill="1" applyBorder="1" applyAlignment="1">
      <alignment horizontal="center"/>
    </xf>
    <xf numFmtId="14" fontId="35" fillId="4" borderId="2" xfId="0" applyNumberFormat="1" applyFont="1" applyFill="1" applyBorder="1"/>
    <xf numFmtId="14" fontId="35" fillId="13" borderId="2" xfId="0" applyNumberFormat="1" applyFont="1" applyFill="1" applyBorder="1"/>
    <xf numFmtId="0" fontId="35" fillId="4" borderId="2" xfId="0" quotePrefix="1" applyFont="1" applyFill="1" applyBorder="1" applyAlignment="1">
      <alignment horizontal="center"/>
    </xf>
    <xf numFmtId="0" fontId="0" fillId="30" borderId="2" xfId="0" applyFill="1" applyBorder="1" applyAlignment="1">
      <alignment wrapText="1"/>
    </xf>
    <xf numFmtId="0" fontId="57" fillId="30" borderId="2" xfId="0" applyFont="1" applyFill="1" applyBorder="1" applyAlignment="1">
      <alignment horizontal="center"/>
    </xf>
    <xf numFmtId="0" fontId="35" fillId="5" borderId="0" xfId="0" applyFont="1" applyFill="1"/>
    <xf numFmtId="0" fontId="5" fillId="16" borderId="0" xfId="0" applyFont="1" applyFill="1"/>
    <xf numFmtId="0" fontId="5" fillId="26" borderId="0" xfId="0" applyFont="1" applyFill="1"/>
    <xf numFmtId="0" fontId="0" fillId="26" borderId="0" xfId="0" applyFill="1"/>
    <xf numFmtId="0" fontId="0" fillId="26" borderId="1" xfId="0" applyFill="1" applyBorder="1"/>
    <xf numFmtId="0" fontId="1" fillId="9" borderId="2" xfId="0" applyFont="1" applyFill="1" applyBorder="1" applyAlignment="1">
      <alignment horizontal="center"/>
    </xf>
    <xf numFmtId="0" fontId="0" fillId="3" borderId="2" xfId="0" applyFill="1" applyBorder="1"/>
    <xf numFmtId="0" fontId="57" fillId="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0" fillId="6" borderId="2" xfId="0" applyFill="1" applyBorder="1"/>
    <xf numFmtId="0" fontId="56" fillId="6" borderId="2" xfId="0" applyFont="1" applyFill="1" applyBorder="1"/>
    <xf numFmtId="0" fontId="0" fillId="9" borderId="2" xfId="0" applyFill="1" applyBorder="1" applyAlignment="1">
      <alignment horizontal="center"/>
    </xf>
    <xf numFmtId="14" fontId="35" fillId="5" borderId="2" xfId="0" applyNumberFormat="1" applyFont="1" applyFill="1" applyBorder="1"/>
    <xf numFmtId="14" fontId="35" fillId="11" borderId="2" xfId="0" applyNumberFormat="1" applyFont="1" applyFill="1" applyBorder="1"/>
    <xf numFmtId="0" fontId="0" fillId="4" borderId="2" xfId="0" applyFill="1" applyBorder="1" applyAlignment="1">
      <alignment horizontal="center"/>
    </xf>
    <xf numFmtId="0" fontId="52" fillId="0" borderId="0" xfId="3" applyFill="1" applyBorder="1"/>
    <xf numFmtId="0" fontId="22" fillId="0" borderId="0" xfId="0" applyFont="1"/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20" fontId="40" fillId="0" borderId="11" xfId="0" applyNumberFormat="1" applyFont="1" applyBorder="1" applyAlignment="1">
      <alignment horizontal="center"/>
    </xf>
    <xf numFmtId="0" fontId="35" fillId="0" borderId="9" xfId="0" applyFont="1" applyBorder="1"/>
    <xf numFmtId="0" fontId="35" fillId="11" borderId="1" xfId="0" applyFont="1" applyFill="1" applyBorder="1"/>
    <xf numFmtId="0" fontId="0" fillId="0" borderId="0" xfId="0" quotePrefix="1"/>
    <xf numFmtId="0" fontId="34" fillId="0" borderId="0" xfId="0" applyFont="1" applyAlignment="1">
      <alignment horizontal="center"/>
    </xf>
    <xf numFmtId="0" fontId="0" fillId="20" borderId="9" xfId="0" applyFill="1" applyBorder="1"/>
    <xf numFmtId="0" fontId="0" fillId="13" borderId="9" xfId="0" applyFill="1" applyBorder="1"/>
    <xf numFmtId="0" fontId="0" fillId="4" borderId="9" xfId="0" applyFill="1" applyBorder="1"/>
    <xf numFmtId="0" fontId="9" fillId="4" borderId="8" xfId="0" applyFont="1" applyFill="1" applyBorder="1" applyAlignment="1">
      <alignment horizontal="center"/>
    </xf>
    <xf numFmtId="0" fontId="9" fillId="13" borderId="9" xfId="0" applyFont="1" applyFill="1" applyBorder="1"/>
    <xf numFmtId="0" fontId="34" fillId="15" borderId="8" xfId="0" applyFont="1" applyFill="1" applyBorder="1" applyAlignment="1">
      <alignment horizontal="center"/>
    </xf>
    <xf numFmtId="0" fontId="0" fillId="12" borderId="9" xfId="0" applyFill="1" applyBorder="1"/>
    <xf numFmtId="0" fontId="0" fillId="15" borderId="9" xfId="0" applyFill="1" applyBorder="1"/>
    <xf numFmtId="0" fontId="0" fillId="15" borderId="8" xfId="0" applyFill="1" applyBorder="1"/>
    <xf numFmtId="0" fontId="8" fillId="15" borderId="8" xfId="0" applyFont="1" applyFill="1" applyBorder="1" applyAlignment="1">
      <alignment horizontal="center"/>
    </xf>
    <xf numFmtId="0" fontId="0" fillId="9" borderId="8" xfId="0" applyFill="1" applyBorder="1"/>
    <xf numFmtId="0" fontId="0" fillId="6" borderId="9" xfId="0" applyFill="1" applyBorder="1"/>
    <xf numFmtId="0" fontId="0" fillId="9" borderId="9" xfId="0" applyFill="1" applyBorder="1"/>
    <xf numFmtId="0" fontId="35" fillId="9" borderId="8" xfId="0" applyFont="1" applyFill="1" applyBorder="1" applyAlignment="1">
      <alignment horizontal="center"/>
    </xf>
    <xf numFmtId="0" fontId="0" fillId="13" borderId="8" xfId="0" applyFill="1" applyBorder="1"/>
    <xf numFmtId="0" fontId="9" fillId="0" borderId="9" xfId="0" applyFont="1" applyBorder="1"/>
    <xf numFmtId="0" fontId="0" fillId="14" borderId="9" xfId="0" applyFill="1" applyBorder="1"/>
    <xf numFmtId="0" fontId="0" fillId="3" borderId="9" xfId="0" applyFill="1" applyBorder="1"/>
    <xf numFmtId="0" fontId="8" fillId="6" borderId="9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8" fillId="5" borderId="9" xfId="0" applyFont="1" applyFill="1" applyBorder="1"/>
    <xf numFmtId="0" fontId="8" fillId="11" borderId="9" xfId="0" applyFont="1" applyFill="1" applyBorder="1"/>
    <xf numFmtId="0" fontId="52" fillId="0" borderId="0" xfId="3"/>
    <xf numFmtId="0" fontId="9" fillId="30" borderId="0" xfId="0" applyFont="1" applyFill="1"/>
    <xf numFmtId="0" fontId="0" fillId="30" borderId="9" xfId="0" applyFill="1" applyBorder="1"/>
    <xf numFmtId="0" fontId="8" fillId="31" borderId="9" xfId="0" applyFont="1" applyFill="1" applyBorder="1" applyAlignment="1">
      <alignment horizontal="left"/>
    </xf>
    <xf numFmtId="0" fontId="0" fillId="31" borderId="0" xfId="0" applyFill="1"/>
    <xf numFmtId="0" fontId="9" fillId="31" borderId="0" xfId="0" applyFont="1" applyFill="1"/>
    <xf numFmtId="0" fontId="8" fillId="31" borderId="0" xfId="0" applyFont="1" applyFill="1"/>
    <xf numFmtId="0" fontId="0" fillId="31" borderId="9" xfId="0" applyFill="1" applyBorder="1"/>
    <xf numFmtId="14" fontId="0" fillId="0" borderId="0" xfId="0" applyNumberFormat="1" applyAlignment="1">
      <alignment horizontal="left"/>
    </xf>
    <xf numFmtId="0" fontId="0" fillId="30" borderId="9" xfId="0" applyFill="1" applyBorder="1" applyAlignment="1">
      <alignment horizontal="left"/>
    </xf>
    <xf numFmtId="0" fontId="0" fillId="31" borderId="9" xfId="0" applyFill="1" applyBorder="1" applyAlignment="1">
      <alignment horizontal="left"/>
    </xf>
    <xf numFmtId="0" fontId="15" fillId="20" borderId="0" xfId="0" applyFont="1" applyFill="1" applyAlignment="1">
      <alignment horizontal="center"/>
    </xf>
    <xf numFmtId="0" fontId="27" fillId="23" borderId="0" xfId="0" applyFont="1" applyFill="1" applyAlignment="1">
      <alignment horizontal="center"/>
    </xf>
    <xf numFmtId="0" fontId="31" fillId="3" borderId="8" xfId="0" applyFont="1" applyFill="1" applyBorder="1" applyAlignment="1">
      <alignment horizontal="center"/>
    </xf>
    <xf numFmtId="0" fontId="31" fillId="14" borderId="0" xfId="0" applyFont="1" applyFill="1" applyAlignment="1">
      <alignment horizontal="center"/>
    </xf>
    <xf numFmtId="0" fontId="0" fillId="3" borderId="8" xfId="0" applyFill="1" applyBorder="1"/>
    <xf numFmtId="0" fontId="0" fillId="14" borderId="19" xfId="0" applyFill="1" applyBorder="1"/>
    <xf numFmtId="0" fontId="0" fillId="3" borderId="19" xfId="0" applyFill="1" applyBorder="1"/>
    <xf numFmtId="0" fontId="43" fillId="26" borderId="6" xfId="0" applyFont="1" applyFill="1" applyBorder="1" applyAlignment="1">
      <alignment horizontal="center"/>
    </xf>
    <xf numFmtId="0" fontId="39" fillId="22" borderId="20" xfId="0" applyFont="1" applyFill="1" applyBorder="1" applyAlignment="1">
      <alignment horizontal="center"/>
    </xf>
    <xf numFmtId="0" fontId="26" fillId="13" borderId="0" xfId="0" applyFont="1" applyFill="1" applyAlignment="1">
      <alignment horizontal="center"/>
    </xf>
    <xf numFmtId="0" fontId="26" fillId="31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31" borderId="0" xfId="0" applyFont="1" applyFill="1" applyAlignment="1">
      <alignment horizontal="center"/>
    </xf>
    <xf numFmtId="0" fontId="63" fillId="23" borderId="0" xfId="0" applyFont="1" applyFill="1" applyAlignment="1">
      <alignment horizontal="center"/>
    </xf>
    <xf numFmtId="0" fontId="26" fillId="32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6" fillId="23" borderId="0" xfId="0" applyFont="1" applyFill="1"/>
    <xf numFmtId="20" fontId="44" fillId="23" borderId="0" xfId="0" applyNumberFormat="1" applyFont="1" applyFill="1" applyAlignment="1">
      <alignment horizontal="center"/>
    </xf>
    <xf numFmtId="0" fontId="40" fillId="23" borderId="0" xfId="0" applyFont="1" applyFill="1"/>
    <xf numFmtId="0" fontId="40" fillId="23" borderId="0" xfId="0" applyFont="1" applyFill="1" applyAlignment="1">
      <alignment horizontal="left"/>
    </xf>
    <xf numFmtId="0" fontId="40" fillId="23" borderId="0" xfId="0" applyFont="1" applyFill="1" applyAlignment="1">
      <alignment horizontal="center"/>
    </xf>
    <xf numFmtId="0" fontId="40" fillId="22" borderId="0" xfId="0" applyFont="1" applyFill="1" applyAlignment="1">
      <alignment horizontal="center"/>
    </xf>
    <xf numFmtId="0" fontId="28" fillId="4" borderId="14" xfId="0" applyFont="1" applyFill="1" applyBorder="1"/>
    <xf numFmtId="0" fontId="28" fillId="14" borderId="14" xfId="0" applyFont="1" applyFill="1" applyBorder="1"/>
    <xf numFmtId="0" fontId="28" fillId="4" borderId="0" xfId="0" applyFont="1" applyFill="1"/>
    <xf numFmtId="0" fontId="28" fillId="4" borderId="15" xfId="0" applyFont="1" applyFill="1" applyBorder="1"/>
    <xf numFmtId="0" fontId="28" fillId="14" borderId="15" xfId="0" applyFont="1" applyFill="1" applyBorder="1"/>
    <xf numFmtId="0" fontId="28" fillId="14" borderId="0" xfId="0" applyFont="1" applyFill="1"/>
    <xf numFmtId="0" fontId="28" fillId="4" borderId="16" xfId="0" applyFont="1" applyFill="1" applyBorder="1"/>
    <xf numFmtId="0" fontId="28" fillId="14" borderId="16" xfId="0" applyFont="1" applyFill="1" applyBorder="1"/>
    <xf numFmtId="0" fontId="28" fillId="14" borderId="21" xfId="0" applyFont="1" applyFill="1" applyBorder="1"/>
    <xf numFmtId="0" fontId="64" fillId="23" borderId="0" xfId="0" applyFont="1" applyFill="1" applyAlignment="1">
      <alignment horizontal="left"/>
    </xf>
    <xf numFmtId="0" fontId="26" fillId="23" borderId="0" xfId="0" applyFont="1" applyFill="1" applyAlignment="1">
      <alignment horizontal="left"/>
    </xf>
    <xf numFmtId="0" fontId="28" fillId="4" borderId="1" xfId="0" applyFont="1" applyFill="1" applyBorder="1"/>
    <xf numFmtId="0" fontId="28" fillId="23" borderId="10" xfId="0" applyFont="1" applyFill="1" applyBorder="1" applyAlignment="1">
      <alignment horizontal="center"/>
    </xf>
    <xf numFmtId="0" fontId="29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0" fontId="54" fillId="4" borderId="14" xfId="0" applyFont="1" applyFill="1" applyBorder="1" applyAlignment="1">
      <alignment horizontal="left"/>
    </xf>
    <xf numFmtId="0" fontId="26" fillId="12" borderId="0" xfId="0" applyFont="1" applyFill="1" applyAlignment="1">
      <alignment horizontal="center"/>
    </xf>
    <xf numFmtId="0" fontId="65" fillId="14" borderId="14" xfId="0" applyFont="1" applyFill="1" applyBorder="1" applyAlignment="1">
      <alignment horizontal="left"/>
    </xf>
    <xf numFmtId="0" fontId="26" fillId="7" borderId="0" xfId="0" applyFont="1" applyFill="1" applyAlignment="1">
      <alignment horizontal="center"/>
    </xf>
    <xf numFmtId="0" fontId="54" fillId="4" borderId="15" xfId="0" applyFont="1" applyFill="1" applyBorder="1" applyAlignment="1">
      <alignment horizontal="left"/>
    </xf>
    <xf numFmtId="0" fontId="54" fillId="14" borderId="15" xfId="0" applyFont="1" applyFill="1" applyBorder="1" applyAlignment="1">
      <alignment horizontal="left"/>
    </xf>
    <xf numFmtId="0" fontId="65" fillId="4" borderId="15" xfId="0" applyFont="1" applyFill="1" applyBorder="1" applyAlignment="1">
      <alignment horizontal="left"/>
    </xf>
    <xf numFmtId="0" fontId="65" fillId="14" borderId="15" xfId="0" applyFont="1" applyFill="1" applyBorder="1" applyAlignment="1">
      <alignment horizontal="left"/>
    </xf>
    <xf numFmtId="0" fontId="26" fillId="20" borderId="0" xfId="0" applyFont="1" applyFill="1" applyAlignment="1">
      <alignment horizontal="center"/>
    </xf>
    <xf numFmtId="0" fontId="66" fillId="4" borderId="15" xfId="0" applyFont="1" applyFill="1" applyBorder="1"/>
    <xf numFmtId="0" fontId="47" fillId="9" borderId="0" xfId="0" applyFont="1" applyFill="1" applyAlignment="1">
      <alignment horizontal="center"/>
    </xf>
    <xf numFmtId="0" fontId="65" fillId="14" borderId="16" xfId="0" applyFont="1" applyFill="1" applyBorder="1" applyAlignment="1">
      <alignment horizontal="left"/>
    </xf>
    <xf numFmtId="0" fontId="54" fillId="4" borderId="16" xfId="0" applyFont="1" applyFill="1" applyBorder="1" applyAlignment="1">
      <alignment horizontal="left"/>
    </xf>
    <xf numFmtId="0" fontId="10" fillId="23" borderId="0" xfId="0" applyFont="1" applyFill="1" applyAlignment="1">
      <alignment horizontal="center"/>
    </xf>
    <xf numFmtId="0" fontId="26" fillId="21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26" fillId="18" borderId="0" xfId="0" applyFont="1" applyFill="1"/>
    <xf numFmtId="0" fontId="47" fillId="10" borderId="0" xfId="0" applyFont="1" applyFill="1" applyAlignment="1">
      <alignment horizontal="left"/>
    </xf>
    <xf numFmtId="0" fontId="46" fillId="9" borderId="0" xfId="0" applyFont="1" applyFill="1"/>
    <xf numFmtId="0" fontId="26" fillId="21" borderId="0" xfId="0" applyFont="1" applyFill="1"/>
    <xf numFmtId="0" fontId="26" fillId="10" borderId="0" xfId="0" applyFont="1" applyFill="1" applyAlignment="1">
      <alignment horizontal="left"/>
    </xf>
    <xf numFmtId="0" fontId="27" fillId="18" borderId="0" xfId="0" applyFont="1" applyFill="1" applyAlignment="1">
      <alignment horizontal="left"/>
    </xf>
    <xf numFmtId="0" fontId="26" fillId="18" borderId="0" xfId="0" applyFont="1" applyFill="1" applyAlignment="1">
      <alignment horizontal="left"/>
    </xf>
    <xf numFmtId="0" fontId="47" fillId="18" borderId="0" xfId="0" applyFont="1" applyFill="1" applyAlignment="1">
      <alignment horizontal="left"/>
    </xf>
    <xf numFmtId="0" fontId="26" fillId="10" borderId="0" xfId="0" applyFont="1" applyFill="1"/>
    <xf numFmtId="0" fontId="26" fillId="31" borderId="0" xfId="0" applyFont="1" applyFill="1"/>
    <xf numFmtId="0" fontId="26" fillId="31" borderId="0" xfId="0" applyFont="1" applyFill="1" applyAlignment="1">
      <alignment horizontal="left"/>
    </xf>
    <xf numFmtId="20" fontId="44" fillId="22" borderId="0" xfId="0" applyNumberFormat="1" applyFont="1" applyFill="1" applyAlignment="1">
      <alignment horizontal="center"/>
    </xf>
    <xf numFmtId="20" fontId="40" fillId="0" borderId="6" xfId="0" applyNumberFormat="1" applyFont="1" applyBorder="1" applyAlignment="1">
      <alignment horizontal="center"/>
    </xf>
    <xf numFmtId="0" fontId="40" fillId="22" borderId="0" xfId="0" applyFont="1" applyFill="1" applyAlignment="1">
      <alignment horizontal="left"/>
    </xf>
    <xf numFmtId="0" fontId="26" fillId="22" borderId="0" xfId="0" applyFont="1" applyFill="1"/>
    <xf numFmtId="0" fontId="47" fillId="9" borderId="0" xfId="0" applyFont="1" applyFill="1" applyAlignment="1">
      <alignment horizontal="left"/>
    </xf>
    <xf numFmtId="0" fontId="27" fillId="22" borderId="0" xfId="0" applyFont="1" applyFill="1"/>
    <xf numFmtId="0" fontId="28" fillId="22" borderId="0" xfId="0" applyFont="1" applyFill="1"/>
    <xf numFmtId="0" fontId="26" fillId="3" borderId="0" xfId="0" applyFont="1" applyFill="1" applyAlignment="1">
      <alignment horizontal="left"/>
    </xf>
    <xf numFmtId="0" fontId="26" fillId="33" borderId="0" xfId="0" applyFont="1" applyFill="1" applyAlignment="1">
      <alignment horizontal="left"/>
    </xf>
    <xf numFmtId="0" fontId="26" fillId="30" borderId="0" xfId="0" applyFont="1" applyFill="1" applyAlignment="1">
      <alignment horizontal="left"/>
    </xf>
    <xf numFmtId="0" fontId="26" fillId="11" borderId="0" xfId="0" applyFont="1" applyFill="1" applyAlignment="1">
      <alignment horizontal="left"/>
    </xf>
    <xf numFmtId="0" fontId="26" fillId="34" borderId="0" xfId="0" applyFont="1" applyFill="1" applyAlignment="1">
      <alignment horizontal="left"/>
    </xf>
    <xf numFmtId="0" fontId="26" fillId="9" borderId="0" xfId="0" applyFont="1" applyFill="1"/>
    <xf numFmtId="0" fontId="65" fillId="0" borderId="0" xfId="0" applyFont="1" applyAlignment="1">
      <alignment horizontal="left"/>
    </xf>
    <xf numFmtId="0" fontId="54" fillId="2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/>
    <xf numFmtId="0" fontId="0" fillId="0" borderId="5" xfId="0" applyBorder="1" applyAlignment="1">
      <alignment horizontal="center"/>
    </xf>
    <xf numFmtId="16" fontId="0" fillId="0" borderId="5" xfId="0" quotePrefix="1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9" fillId="30" borderId="0" xfId="0" applyFont="1" applyFill="1"/>
    <xf numFmtId="0" fontId="8" fillId="30" borderId="0" xfId="0" applyFont="1" applyFill="1" applyAlignment="1">
      <alignment horizontal="left"/>
    </xf>
    <xf numFmtId="0" fontId="69" fillId="3" borderId="2" xfId="0" applyFont="1" applyFill="1" applyBorder="1" applyAlignment="1">
      <alignment horizontal="center"/>
    </xf>
    <xf numFmtId="0" fontId="70" fillId="3" borderId="2" xfId="0" applyFont="1" applyFill="1" applyBorder="1" applyAlignment="1">
      <alignment horizontal="center"/>
    </xf>
    <xf numFmtId="0" fontId="70" fillId="3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3" fillId="3" borderId="2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4" fillId="3" borderId="2" xfId="0" quotePrefix="1" applyFont="1" applyFill="1" applyBorder="1" applyAlignment="1">
      <alignment horizontal="center"/>
    </xf>
    <xf numFmtId="0" fontId="73" fillId="6" borderId="2" xfId="0" applyFont="1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2" xfId="0" quotePrefix="1" applyFont="1" applyFill="1" applyBorder="1" applyAlignment="1">
      <alignment horizontal="center"/>
    </xf>
    <xf numFmtId="0" fontId="71" fillId="3" borderId="2" xfId="0" applyFont="1" applyFill="1" applyBorder="1" applyAlignment="1">
      <alignment horizontal="left"/>
    </xf>
    <xf numFmtId="0" fontId="26" fillId="21" borderId="0" xfId="0" applyFont="1" applyFill="1" applyBorder="1" applyAlignment="1">
      <alignment horizontal="left"/>
    </xf>
    <xf numFmtId="0" fontId="0" fillId="23" borderId="5" xfId="0" applyFill="1" applyBorder="1" applyAlignment="1">
      <alignment horizontal="center"/>
    </xf>
    <xf numFmtId="0" fontId="29" fillId="23" borderId="1" xfId="0" applyFont="1" applyFill="1" applyBorder="1" applyAlignment="1">
      <alignment horizontal="center"/>
    </xf>
    <xf numFmtId="0" fontId="0" fillId="0" borderId="0" xfId="0" applyBorder="1"/>
    <xf numFmtId="0" fontId="0" fillId="22" borderId="0" xfId="0" applyFill="1" applyBorder="1"/>
    <xf numFmtId="0" fontId="0" fillId="0" borderId="5" xfId="0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0" fillId="23" borderId="5" xfId="0" quotePrefix="1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5" fillId="20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71" fillId="6" borderId="2" xfId="0" applyFont="1" applyFill="1" applyBorder="1" applyAlignment="1">
      <alignment horizontal="left"/>
    </xf>
    <xf numFmtId="0" fontId="72" fillId="6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1" fillId="3" borderId="2" xfId="0" applyFont="1" applyFill="1" applyBorder="1" applyAlignment="1">
      <alignment horizontal="left"/>
    </xf>
    <xf numFmtId="0" fontId="72" fillId="3" borderId="2" xfId="0" applyFont="1" applyFill="1" applyBorder="1" applyAlignment="1">
      <alignment horizontal="left"/>
    </xf>
    <xf numFmtId="0" fontId="14" fillId="11" borderId="3" xfId="0" applyFont="1" applyFill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7" fillId="4" borderId="2" xfId="0" applyFont="1" applyFill="1" applyBorder="1"/>
    <xf numFmtId="0" fontId="0" fillId="4" borderId="2" xfId="0" applyFill="1" applyBorder="1"/>
    <xf numFmtId="0" fontId="14" fillId="11" borderId="3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67" fillId="3" borderId="2" xfId="0" applyFont="1" applyFill="1" applyBorder="1" applyAlignment="1">
      <alignment horizontal="center"/>
    </xf>
    <xf numFmtId="0" fontId="68" fillId="3" borderId="2" xfId="0" applyFont="1" applyFill="1" applyBorder="1" applyAlignment="1">
      <alignment horizontal="center"/>
    </xf>
    <xf numFmtId="0" fontId="71" fillId="3" borderId="2" xfId="0" applyFont="1" applyFill="1" applyBorder="1" applyAlignment="1">
      <alignment horizontal="center"/>
    </xf>
    <xf numFmtId="0" fontId="72" fillId="3" borderId="2" xfId="0" applyFont="1" applyFill="1" applyBorder="1" applyAlignment="1">
      <alignment horizontal="center"/>
    </xf>
    <xf numFmtId="0" fontId="71" fillId="6" borderId="2" xfId="0" applyFont="1" applyFill="1" applyBorder="1" applyAlignment="1">
      <alignment horizontal="center"/>
    </xf>
    <xf numFmtId="0" fontId="72" fillId="6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7" fillId="4" borderId="2" xfId="0" applyFont="1" applyFill="1" applyBorder="1" applyAlignment="1">
      <alignment horizontal="left"/>
    </xf>
  </cellXfs>
  <cellStyles count="4">
    <cellStyle name="Hyperlä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608965</xdr:colOff>
      <xdr:row>49</xdr:row>
      <xdr:rowOff>0</xdr:rowOff>
    </xdr:from>
    <xdr:to>
      <xdr:col>10</xdr:col>
      <xdr:colOff>142875</xdr:colOff>
      <xdr:row>57</xdr:row>
      <xdr:rowOff>123825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8CE848-CD90-42A1-BC8F-FCF81CBB3D91}"/>
            </a:ext>
          </a:extLst>
        </xdr:cNvPr>
        <xdr:cNvSpPr txBox="1">
          <a:spLocks noChangeArrowheads="1"/>
        </xdr:cNvSpPr>
      </xdr:nvSpPr>
      <xdr:spPr bwMode="auto">
        <a:xfrm>
          <a:off x="4438015" y="10182225"/>
          <a:ext cx="3763010" cy="1724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/>
          <a:r>
            <a:rPr lang="sv-SE" sz="1200">
              <a:latin typeface="+mn-lt"/>
              <a:ea typeface="+mn-ea"/>
              <a:cs typeface="+mn-cs"/>
            </a:rPr>
            <a:t/>
          </a:r>
          <a:br>
            <a:rPr lang="sv-SE" sz="1200">
              <a:latin typeface="+mn-lt"/>
              <a:ea typeface="+mn-ea"/>
              <a:cs typeface="+mn-cs"/>
            </a:rPr>
          </a:br>
          <a:r>
            <a:rPr lang="sv-SE" sz="1100" u="none">
              <a:latin typeface="+mn-lt"/>
              <a:ea typeface="+mn-ea"/>
              <a:cs typeface="+mn-cs"/>
            </a:rPr>
            <a:t>---------------------------------------------------</a:t>
          </a:r>
          <a:br>
            <a:rPr lang="sv-SE" sz="1100" u="none">
              <a:latin typeface="+mn-lt"/>
              <a:ea typeface="+mn-ea"/>
              <a:cs typeface="+mn-cs"/>
            </a:rPr>
          </a:br>
          <a:endParaRPr lang="sv-SE" sz="1100">
            <a:latin typeface="+mn-lt"/>
            <a:ea typeface="+mn-ea"/>
            <a:cs typeface="+mn-cs"/>
          </a:endParaRPr>
        </a:p>
        <a:p>
          <a:pPr algn="ctr"/>
          <a:r>
            <a:rPr lang="en-US" sz="1800" b="1">
              <a:latin typeface="+mn-lt"/>
              <a:ea typeface="+mn-ea"/>
              <a:cs typeface="+mn-cs"/>
            </a:rPr>
            <a:t>FINALDOMARE </a:t>
          </a:r>
          <a:br>
            <a:rPr lang="en-US" sz="1800" b="1">
              <a:latin typeface="+mn-lt"/>
              <a:ea typeface="+mn-ea"/>
              <a:cs typeface="+mn-cs"/>
            </a:rPr>
          </a:br>
          <a:r>
            <a:rPr lang="en-US" sz="1800" b="1">
              <a:latin typeface="+mn-lt"/>
              <a:ea typeface="+mn-ea"/>
              <a:cs typeface="+mn-cs"/>
            </a:rPr>
            <a:t>FAIR PLAY CUP 2023</a:t>
          </a:r>
          <a:r>
            <a:rPr lang="en-US" sz="1100" b="1">
              <a:latin typeface="+mn-lt"/>
              <a:ea typeface="+mn-ea"/>
              <a:cs typeface="+mn-cs"/>
            </a:rPr>
            <a:t/>
          </a:r>
          <a:br>
            <a:rPr lang="en-US" sz="1100" b="1">
              <a:latin typeface="+mn-lt"/>
              <a:ea typeface="+mn-ea"/>
              <a:cs typeface="+mn-cs"/>
            </a:rPr>
          </a:br>
          <a: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/>
          </a:r>
          <a:br>
            <a:rPr lang="sv-SE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sv-SE" sz="1100">
              <a:latin typeface="+mn-lt"/>
              <a:ea typeface="+mn-ea"/>
              <a:cs typeface="+mn-cs"/>
            </a:rPr>
            <a:t>---------------------------------------------------</a:t>
          </a: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>
            <a:lnSpc>
              <a:spcPts val="1100"/>
            </a:lnSpc>
          </a:pPr>
          <a:endParaRPr lang="sv-S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tta.malmberg70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rad.sandqvist@telia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47"/>
  <sheetViews>
    <sheetView workbookViewId="0">
      <selection activeCell="N22" sqref="N22"/>
    </sheetView>
  </sheetViews>
  <sheetFormatPr defaultRowHeight="15" x14ac:dyDescent="0.25"/>
  <cols>
    <col min="1" max="1" width="3.7109375" customWidth="1"/>
    <col min="2" max="2" width="19.7109375" customWidth="1"/>
    <col min="3" max="3" width="16.7109375" customWidth="1"/>
    <col min="4" max="4" width="3.7109375" customWidth="1"/>
    <col min="5" max="5" width="19.7109375" customWidth="1"/>
    <col min="6" max="6" width="16.7109375" customWidth="1"/>
    <col min="7" max="7" width="3.7109375" customWidth="1"/>
    <col min="8" max="8" width="19.7109375" customWidth="1"/>
    <col min="9" max="9" width="16.7109375" customWidth="1"/>
    <col min="10" max="10" width="3.7109375" customWidth="1"/>
    <col min="11" max="11" width="19.7109375" customWidth="1"/>
    <col min="12" max="12" width="16.7109375" customWidth="1"/>
    <col min="13" max="13" width="3.7109375" customWidth="1"/>
    <col min="14" max="14" width="19.7109375" customWidth="1"/>
    <col min="15" max="15" width="16.7109375" customWidth="1"/>
    <col min="16" max="16" width="3.7109375" customWidth="1"/>
    <col min="17" max="17" width="19.7109375" customWidth="1"/>
    <col min="18" max="18" width="16.7109375" customWidth="1"/>
  </cols>
  <sheetData>
    <row r="1" spans="1:18" ht="26.25" x14ac:dyDescent="0.4">
      <c r="A1" s="1" t="s">
        <v>420</v>
      </c>
      <c r="F1" t="s">
        <v>413</v>
      </c>
      <c r="G1" t="s">
        <v>677</v>
      </c>
      <c r="K1" s="24" t="s">
        <v>23</v>
      </c>
      <c r="L1" s="24" t="s">
        <v>453</v>
      </c>
      <c r="N1" s="24" t="s">
        <v>24</v>
      </c>
      <c r="O1" s="24" t="s">
        <v>608</v>
      </c>
    </row>
    <row r="3" spans="1:18" x14ac:dyDescent="0.25">
      <c r="A3" s="209" t="s">
        <v>605</v>
      </c>
      <c r="B3" s="209"/>
      <c r="D3" s="209" t="s">
        <v>606</v>
      </c>
      <c r="E3" s="209"/>
      <c r="G3" s="209" t="s">
        <v>628</v>
      </c>
      <c r="H3" s="209"/>
      <c r="J3" s="209" t="s">
        <v>607</v>
      </c>
      <c r="K3" s="209"/>
      <c r="M3" s="209" t="s">
        <v>609</v>
      </c>
      <c r="N3" s="209"/>
      <c r="P3" s="209" t="s">
        <v>607</v>
      </c>
      <c r="Q3" s="209"/>
    </row>
    <row r="4" spans="1:18" ht="15.75" x14ac:dyDescent="0.25">
      <c r="A4" s="25"/>
      <c r="B4" s="26" t="s">
        <v>418</v>
      </c>
      <c r="C4" s="25"/>
      <c r="D4" s="27"/>
      <c r="E4" s="28" t="s">
        <v>417</v>
      </c>
      <c r="F4" s="27"/>
      <c r="G4" s="29"/>
      <c r="H4" s="30" t="s">
        <v>414</v>
      </c>
      <c r="I4" s="29"/>
      <c r="J4" s="31"/>
      <c r="K4" s="32" t="s">
        <v>419</v>
      </c>
      <c r="L4" s="31"/>
      <c r="M4" s="33"/>
      <c r="N4" s="34" t="s">
        <v>416</v>
      </c>
      <c r="O4" s="33"/>
      <c r="P4" s="35"/>
      <c r="Q4" s="36" t="s">
        <v>415</v>
      </c>
      <c r="R4" s="35"/>
    </row>
    <row r="5" spans="1:18" x14ac:dyDescent="0.25">
      <c r="A5" s="4" t="s">
        <v>25</v>
      </c>
      <c r="B5" s="4" t="s">
        <v>51</v>
      </c>
      <c r="C5" s="4" t="s">
        <v>454</v>
      </c>
      <c r="D5" s="12" t="s">
        <v>25</v>
      </c>
      <c r="E5" s="12" t="s">
        <v>41</v>
      </c>
      <c r="F5" s="12" t="s">
        <v>454</v>
      </c>
      <c r="G5" s="37" t="s">
        <v>25</v>
      </c>
      <c r="H5" s="37" t="s">
        <v>28</v>
      </c>
      <c r="I5" s="37" t="s">
        <v>454</v>
      </c>
      <c r="J5" s="10" t="s">
        <v>25</v>
      </c>
      <c r="K5" s="10" t="s">
        <v>466</v>
      </c>
      <c r="L5" s="10" t="s">
        <v>454</v>
      </c>
      <c r="M5" s="38" t="s">
        <v>25</v>
      </c>
      <c r="N5" s="38" t="s">
        <v>72</v>
      </c>
      <c r="O5" s="38" t="s">
        <v>472</v>
      </c>
      <c r="P5" s="8" t="s">
        <v>25</v>
      </c>
      <c r="Q5" s="8" t="s">
        <v>30</v>
      </c>
      <c r="R5" s="8" t="s">
        <v>454</v>
      </c>
    </row>
    <row r="6" spans="1:18" x14ac:dyDescent="0.25">
      <c r="A6" s="4" t="s">
        <v>32</v>
      </c>
      <c r="B6" s="4" t="s">
        <v>53</v>
      </c>
      <c r="C6" s="4" t="s">
        <v>454</v>
      </c>
      <c r="D6" s="12" t="s">
        <v>32</v>
      </c>
      <c r="E6" s="12" t="s">
        <v>37</v>
      </c>
      <c r="F6" s="12" t="s">
        <v>454</v>
      </c>
      <c r="G6" s="37" t="s">
        <v>32</v>
      </c>
      <c r="H6" s="37" t="s">
        <v>35</v>
      </c>
      <c r="I6" s="37" t="s">
        <v>454</v>
      </c>
      <c r="J6" s="10" t="s">
        <v>32</v>
      </c>
      <c r="K6" s="10" t="s">
        <v>49</v>
      </c>
      <c r="L6" s="10" t="s">
        <v>454</v>
      </c>
      <c r="M6" s="38" t="s">
        <v>32</v>
      </c>
      <c r="N6" s="38" t="s">
        <v>531</v>
      </c>
      <c r="O6" s="38" t="s">
        <v>454</v>
      </c>
      <c r="P6" s="8" t="s">
        <v>32</v>
      </c>
      <c r="Q6" s="8" t="s">
        <v>28</v>
      </c>
      <c r="R6" s="8" t="s">
        <v>454</v>
      </c>
    </row>
    <row r="7" spans="1:18" x14ac:dyDescent="0.25">
      <c r="A7" s="4" t="s">
        <v>36</v>
      </c>
      <c r="B7" s="4" t="s">
        <v>30</v>
      </c>
      <c r="C7" s="4" t="s">
        <v>454</v>
      </c>
      <c r="D7" s="12" t="s">
        <v>36</v>
      </c>
      <c r="E7" s="12" t="s">
        <v>461</v>
      </c>
      <c r="F7" s="12" t="s">
        <v>459</v>
      </c>
      <c r="G7" s="37" t="s">
        <v>36</v>
      </c>
      <c r="H7" s="37" t="s">
        <v>42</v>
      </c>
      <c r="I7" s="37" t="s">
        <v>454</v>
      </c>
      <c r="J7" s="10" t="s">
        <v>36</v>
      </c>
      <c r="K7" s="10" t="s">
        <v>75</v>
      </c>
      <c r="L7" s="10" t="s">
        <v>454</v>
      </c>
      <c r="M7" s="38" t="s">
        <v>36</v>
      </c>
      <c r="N7" s="38" t="s">
        <v>94</v>
      </c>
      <c r="O7" s="38" t="s">
        <v>470</v>
      </c>
      <c r="P7" s="8" t="s">
        <v>36</v>
      </c>
      <c r="Q7" s="8" t="s">
        <v>35</v>
      </c>
      <c r="R7" s="8" t="s">
        <v>454</v>
      </c>
    </row>
    <row r="8" spans="1:18" x14ac:dyDescent="0.25">
      <c r="A8" s="4" t="s">
        <v>38</v>
      </c>
      <c r="B8" s="4" t="s">
        <v>39</v>
      </c>
      <c r="C8" s="4" t="s">
        <v>455</v>
      </c>
      <c r="D8" s="12" t="s">
        <v>38</v>
      </c>
      <c r="E8" s="12" t="s">
        <v>462</v>
      </c>
      <c r="F8" s="12" t="s">
        <v>459</v>
      </c>
      <c r="G8" s="37" t="s">
        <v>38</v>
      </c>
      <c r="H8" s="37" t="s">
        <v>56</v>
      </c>
      <c r="I8" s="37" t="s">
        <v>454</v>
      </c>
      <c r="J8" s="10" t="s">
        <v>38</v>
      </c>
      <c r="K8" s="10" t="s">
        <v>520</v>
      </c>
      <c r="L8" s="10" t="s">
        <v>521</v>
      </c>
      <c r="M8" s="38" t="s">
        <v>38</v>
      </c>
      <c r="N8" s="38" t="s">
        <v>466</v>
      </c>
      <c r="O8" s="38" t="s">
        <v>454</v>
      </c>
      <c r="P8" s="8" t="s">
        <v>38</v>
      </c>
      <c r="Q8" s="8" t="s">
        <v>70</v>
      </c>
      <c r="R8" s="8" t="s">
        <v>454</v>
      </c>
    </row>
    <row r="9" spans="1:18" x14ac:dyDescent="0.25">
      <c r="A9" s="4" t="s">
        <v>40</v>
      </c>
      <c r="B9" s="4" t="s">
        <v>93</v>
      </c>
      <c r="C9" s="4" t="s">
        <v>454</v>
      </c>
      <c r="D9" s="12" t="s">
        <v>40</v>
      </c>
      <c r="E9" s="12" t="s">
        <v>26</v>
      </c>
      <c r="F9" s="12" t="s">
        <v>454</v>
      </c>
      <c r="G9" s="37" t="s">
        <v>40</v>
      </c>
      <c r="H9" s="37" t="s">
        <v>502</v>
      </c>
      <c r="I9" s="37" t="s">
        <v>454</v>
      </c>
      <c r="J9" s="10" t="s">
        <v>40</v>
      </c>
      <c r="K9" s="10" t="s">
        <v>540</v>
      </c>
      <c r="L9" s="10" t="s">
        <v>521</v>
      </c>
      <c r="M9" s="38" t="s">
        <v>40</v>
      </c>
      <c r="N9" s="38" t="s">
        <v>91</v>
      </c>
      <c r="O9" s="38" t="s">
        <v>454</v>
      </c>
      <c r="P9" s="8" t="s">
        <v>40</v>
      </c>
      <c r="Q9" s="8" t="s">
        <v>45</v>
      </c>
      <c r="R9" s="8" t="s">
        <v>454</v>
      </c>
    </row>
    <row r="10" spans="1:18" x14ac:dyDescent="0.25">
      <c r="A10" s="4" t="s">
        <v>44</v>
      </c>
      <c r="B10" s="4" t="s">
        <v>78</v>
      </c>
      <c r="C10" s="4" t="s">
        <v>470</v>
      </c>
      <c r="D10" s="12" t="s">
        <v>44</v>
      </c>
      <c r="E10" s="12" t="s">
        <v>48</v>
      </c>
      <c r="F10" s="12" t="s">
        <v>459</v>
      </c>
      <c r="G10" s="37" t="s">
        <v>44</v>
      </c>
      <c r="H10" s="37" t="s">
        <v>503</v>
      </c>
      <c r="I10" s="37" t="s">
        <v>454</v>
      </c>
      <c r="J10" s="10" t="s">
        <v>44</v>
      </c>
      <c r="K10" s="10" t="s">
        <v>47</v>
      </c>
      <c r="L10" s="10" t="s">
        <v>454</v>
      </c>
      <c r="M10" s="38" t="s">
        <v>44</v>
      </c>
      <c r="N10" s="38" t="s">
        <v>29</v>
      </c>
      <c r="O10" s="38" t="s">
        <v>454</v>
      </c>
      <c r="P10" s="8" t="s">
        <v>44</v>
      </c>
      <c r="Q10" s="8" t="s">
        <v>29</v>
      </c>
      <c r="R10" s="8" t="s">
        <v>454</v>
      </c>
    </row>
    <row r="11" spans="1:18" x14ac:dyDescent="0.25">
      <c r="A11" s="4" t="s">
        <v>46</v>
      </c>
      <c r="B11" s="4" t="s">
        <v>456</v>
      </c>
      <c r="C11" s="4" t="s">
        <v>471</v>
      </c>
      <c r="D11" s="12" t="s">
        <v>46</v>
      </c>
      <c r="E11" s="12" t="s">
        <v>39</v>
      </c>
      <c r="F11" s="12" t="s">
        <v>455</v>
      </c>
      <c r="G11" s="37" t="s">
        <v>46</v>
      </c>
      <c r="H11" s="37" t="s">
        <v>511</v>
      </c>
      <c r="I11" s="37" t="s">
        <v>454</v>
      </c>
      <c r="J11" s="10" t="s">
        <v>46</v>
      </c>
      <c r="K11" s="10" t="s">
        <v>55</v>
      </c>
      <c r="L11" s="10" t="s">
        <v>454</v>
      </c>
      <c r="M11" s="38" t="s">
        <v>46</v>
      </c>
      <c r="N11" s="38" t="s">
        <v>63</v>
      </c>
      <c r="O11" s="38" t="s">
        <v>459</v>
      </c>
      <c r="P11" s="8" t="s">
        <v>46</v>
      </c>
      <c r="Q11" s="8" t="s">
        <v>528</v>
      </c>
      <c r="R11" s="8" t="s">
        <v>455</v>
      </c>
    </row>
    <row r="12" spans="1:18" ht="15.75" thickBot="1" x14ac:dyDescent="0.3">
      <c r="A12" s="4" t="s">
        <v>50</v>
      </c>
      <c r="B12" s="4" t="s">
        <v>457</v>
      </c>
      <c r="C12" s="4" t="s">
        <v>454</v>
      </c>
      <c r="D12" s="12" t="s">
        <v>50</v>
      </c>
      <c r="E12" s="12" t="s">
        <v>78</v>
      </c>
      <c r="F12" s="12" t="s">
        <v>470</v>
      </c>
      <c r="G12" s="37" t="s">
        <v>50</v>
      </c>
      <c r="H12" s="37" t="s">
        <v>527</v>
      </c>
      <c r="I12" s="37" t="s">
        <v>455</v>
      </c>
      <c r="J12" s="10" t="s">
        <v>50</v>
      </c>
      <c r="K12" s="10" t="s">
        <v>82</v>
      </c>
      <c r="L12" s="10" t="s">
        <v>454</v>
      </c>
      <c r="M12" s="43" t="s">
        <v>50</v>
      </c>
      <c r="N12" s="43" t="s">
        <v>60</v>
      </c>
      <c r="O12" s="43" t="s">
        <v>454</v>
      </c>
      <c r="P12" s="8" t="s">
        <v>50</v>
      </c>
      <c r="Q12" s="8" t="s">
        <v>527</v>
      </c>
      <c r="R12" s="8" t="s">
        <v>455</v>
      </c>
    </row>
    <row r="13" spans="1:18" ht="15.75" x14ac:dyDescent="0.25">
      <c r="A13" s="4" t="s">
        <v>52</v>
      </c>
      <c r="B13" s="4" t="s">
        <v>458</v>
      </c>
      <c r="C13" s="4" t="s">
        <v>454</v>
      </c>
      <c r="D13" s="12" t="s">
        <v>52</v>
      </c>
      <c r="E13" s="12" t="s">
        <v>27</v>
      </c>
      <c r="F13" s="12" t="s">
        <v>454</v>
      </c>
      <c r="G13" s="37" t="s">
        <v>52</v>
      </c>
      <c r="H13" s="37" t="s">
        <v>528</v>
      </c>
      <c r="I13" s="37" t="s">
        <v>455</v>
      </c>
      <c r="J13" s="10" t="s">
        <v>52</v>
      </c>
      <c r="K13" s="10" t="s">
        <v>26</v>
      </c>
      <c r="L13" s="10" t="s">
        <v>454</v>
      </c>
      <c r="N13" s="15" t="s">
        <v>64</v>
      </c>
      <c r="P13" s="8" t="s">
        <v>52</v>
      </c>
      <c r="Q13" s="8" t="s">
        <v>561</v>
      </c>
      <c r="R13" s="8" t="s">
        <v>455</v>
      </c>
    </row>
    <row r="14" spans="1:18" x14ac:dyDescent="0.25">
      <c r="A14" s="4" t="s">
        <v>54</v>
      </c>
      <c r="B14" s="4" t="s">
        <v>48</v>
      </c>
      <c r="C14" s="4" t="s">
        <v>459</v>
      </c>
      <c r="D14" s="12" t="s">
        <v>54</v>
      </c>
      <c r="E14" s="12" t="s">
        <v>463</v>
      </c>
      <c r="F14" s="12" t="s">
        <v>454</v>
      </c>
      <c r="G14" s="37" t="s">
        <v>54</v>
      </c>
      <c r="H14" s="37" t="s">
        <v>529</v>
      </c>
      <c r="I14" s="37" t="s">
        <v>459</v>
      </c>
      <c r="J14" s="10" t="s">
        <v>54</v>
      </c>
      <c r="K14" s="10" t="s">
        <v>559</v>
      </c>
      <c r="L14" s="10" t="s">
        <v>470</v>
      </c>
      <c r="N14" s="38" t="s">
        <v>55</v>
      </c>
      <c r="O14" s="38" t="s">
        <v>454</v>
      </c>
      <c r="P14" s="8" t="s">
        <v>54</v>
      </c>
      <c r="Q14" s="8" t="s">
        <v>577</v>
      </c>
      <c r="R14" s="8" t="s">
        <v>526</v>
      </c>
    </row>
    <row r="15" spans="1:18" x14ac:dyDescent="0.25">
      <c r="A15" s="4" t="s">
        <v>57</v>
      </c>
      <c r="B15" s="4" t="s">
        <v>460</v>
      </c>
      <c r="C15" s="4" t="s">
        <v>455</v>
      </c>
      <c r="D15" s="12" t="s">
        <v>57</v>
      </c>
      <c r="E15" s="12" t="s">
        <v>464</v>
      </c>
      <c r="F15" s="12" t="s">
        <v>454</v>
      </c>
      <c r="G15" s="37" t="s">
        <v>57</v>
      </c>
      <c r="H15" s="37" t="s">
        <v>551</v>
      </c>
      <c r="I15" s="37" t="s">
        <v>472</v>
      </c>
      <c r="J15" s="10" t="s">
        <v>57</v>
      </c>
      <c r="K15" s="10" t="s">
        <v>98</v>
      </c>
      <c r="L15" s="10" t="s">
        <v>510</v>
      </c>
      <c r="N15" s="38" t="s">
        <v>611</v>
      </c>
      <c r="O15" s="38" t="s">
        <v>454</v>
      </c>
      <c r="P15" s="8" t="s">
        <v>57</v>
      </c>
      <c r="Q15" s="8" t="s">
        <v>582</v>
      </c>
      <c r="R15" s="8" t="s">
        <v>454</v>
      </c>
    </row>
    <row r="16" spans="1:18" ht="15.75" thickBot="1" x14ac:dyDescent="0.3">
      <c r="A16" s="4" t="s">
        <v>59</v>
      </c>
      <c r="B16" s="4" t="s">
        <v>99</v>
      </c>
      <c r="C16" s="4" t="s">
        <v>454</v>
      </c>
      <c r="D16" s="12" t="s">
        <v>59</v>
      </c>
      <c r="E16" s="12" t="s">
        <v>92</v>
      </c>
      <c r="F16" s="12" t="s">
        <v>454</v>
      </c>
      <c r="G16" s="37" t="s">
        <v>59</v>
      </c>
      <c r="H16" s="37" t="s">
        <v>552</v>
      </c>
      <c r="I16" s="37" t="s">
        <v>472</v>
      </c>
      <c r="J16" s="42" t="s">
        <v>59</v>
      </c>
      <c r="K16" s="42" t="s">
        <v>29</v>
      </c>
      <c r="L16" s="42" t="s">
        <v>454</v>
      </c>
      <c r="P16" s="41" t="s">
        <v>59</v>
      </c>
      <c r="Q16" s="41" t="s">
        <v>583</v>
      </c>
      <c r="R16" s="41" t="s">
        <v>454</v>
      </c>
    </row>
    <row r="17" spans="1:18" ht="15.75" x14ac:dyDescent="0.25">
      <c r="A17" s="4" t="s">
        <v>62</v>
      </c>
      <c r="B17" s="4" t="s">
        <v>37</v>
      </c>
      <c r="C17" s="4" t="s">
        <v>454</v>
      </c>
      <c r="D17" s="12" t="s">
        <v>62</v>
      </c>
      <c r="E17" s="12" t="s">
        <v>465</v>
      </c>
      <c r="F17" s="12" t="s">
        <v>454</v>
      </c>
      <c r="G17" s="37" t="s">
        <v>62</v>
      </c>
      <c r="H17" s="37" t="s">
        <v>29</v>
      </c>
      <c r="I17" s="37" t="s">
        <v>454</v>
      </c>
      <c r="K17" s="15" t="s">
        <v>64</v>
      </c>
      <c r="Q17" s="15" t="s">
        <v>64</v>
      </c>
    </row>
    <row r="18" spans="1:18" ht="15.75" thickBot="1" x14ac:dyDescent="0.3">
      <c r="A18" s="4" t="s">
        <v>65</v>
      </c>
      <c r="B18" s="4" t="s">
        <v>101</v>
      </c>
      <c r="C18" s="4" t="s">
        <v>454</v>
      </c>
      <c r="D18" s="12" t="s">
        <v>65</v>
      </c>
      <c r="E18" s="12" t="s">
        <v>102</v>
      </c>
      <c r="F18" s="12" t="s">
        <v>472</v>
      </c>
      <c r="G18" s="40" t="s">
        <v>65</v>
      </c>
      <c r="H18" s="40" t="s">
        <v>584</v>
      </c>
      <c r="I18" s="40" t="s">
        <v>459</v>
      </c>
      <c r="K18" s="10" t="s">
        <v>58</v>
      </c>
      <c r="L18" s="10" t="s">
        <v>455</v>
      </c>
      <c r="Q18" s="8" t="s">
        <v>603</v>
      </c>
      <c r="R18" s="8" t="s">
        <v>454</v>
      </c>
    </row>
    <row r="19" spans="1:18" ht="15.75" x14ac:dyDescent="0.25">
      <c r="A19" s="4" t="s">
        <v>68</v>
      </c>
      <c r="B19" s="4" t="s">
        <v>671</v>
      </c>
      <c r="C19" s="4" t="s">
        <v>459</v>
      </c>
      <c r="D19" s="12" t="s">
        <v>68</v>
      </c>
      <c r="E19" s="12" t="s">
        <v>33</v>
      </c>
      <c r="F19" s="12" t="s">
        <v>454</v>
      </c>
      <c r="H19" s="15" t="s">
        <v>64</v>
      </c>
      <c r="K19" s="10" t="s">
        <v>672</v>
      </c>
      <c r="L19" s="10" t="s">
        <v>522</v>
      </c>
      <c r="Q19" s="8" t="s">
        <v>604</v>
      </c>
      <c r="R19" s="8" t="s">
        <v>454</v>
      </c>
    </row>
    <row r="20" spans="1:18" x14ac:dyDescent="0.25">
      <c r="A20" s="4" t="s">
        <v>71</v>
      </c>
      <c r="B20" s="4" t="s">
        <v>41</v>
      </c>
      <c r="C20" s="4" t="s">
        <v>454</v>
      </c>
      <c r="D20" s="12" t="s">
        <v>71</v>
      </c>
      <c r="E20" s="12" t="s">
        <v>63</v>
      </c>
      <c r="F20" s="12" t="s">
        <v>459</v>
      </c>
      <c r="H20" s="37" t="s">
        <v>598</v>
      </c>
      <c r="I20" s="37" t="s">
        <v>454</v>
      </c>
      <c r="J20" t="s">
        <v>634</v>
      </c>
      <c r="L20" t="s">
        <v>523</v>
      </c>
    </row>
    <row r="21" spans="1:18" x14ac:dyDescent="0.25">
      <c r="A21" s="4" t="s">
        <v>73</v>
      </c>
      <c r="B21" s="4" t="s">
        <v>26</v>
      </c>
      <c r="C21" s="4" t="s">
        <v>454</v>
      </c>
      <c r="D21" s="12" t="s">
        <v>73</v>
      </c>
      <c r="E21" s="12" t="s">
        <v>101</v>
      </c>
      <c r="F21" s="12" t="s">
        <v>454</v>
      </c>
      <c r="H21" s="37" t="s">
        <v>41</v>
      </c>
      <c r="I21" s="37" t="s">
        <v>454</v>
      </c>
      <c r="J21" t="s">
        <v>634</v>
      </c>
      <c r="K21" s="10" t="s">
        <v>870</v>
      </c>
      <c r="L21" s="10" t="s">
        <v>871</v>
      </c>
    </row>
    <row r="22" spans="1:18" x14ac:dyDescent="0.25">
      <c r="A22" s="4" t="s">
        <v>74</v>
      </c>
      <c r="B22" s="4" t="s">
        <v>495</v>
      </c>
      <c r="C22" s="4" t="s">
        <v>454</v>
      </c>
      <c r="D22" s="12" t="s">
        <v>74</v>
      </c>
      <c r="E22" s="12" t="s">
        <v>56</v>
      </c>
      <c r="F22" s="12" t="s">
        <v>454</v>
      </c>
      <c r="L22" s="10" t="s">
        <v>872</v>
      </c>
    </row>
    <row r="23" spans="1:18" x14ac:dyDescent="0.25">
      <c r="A23" s="4" t="s">
        <v>76</v>
      </c>
      <c r="B23" s="4" t="s">
        <v>81</v>
      </c>
      <c r="C23" s="4" t="s">
        <v>454</v>
      </c>
      <c r="D23" s="12" t="s">
        <v>76</v>
      </c>
      <c r="E23" s="12" t="s">
        <v>51</v>
      </c>
      <c r="F23" s="12" t="s">
        <v>454</v>
      </c>
      <c r="K23" s="10" t="s">
        <v>877</v>
      </c>
      <c r="L23" s="10" t="s">
        <v>878</v>
      </c>
    </row>
    <row r="24" spans="1:18" x14ac:dyDescent="0.25">
      <c r="A24" s="4" t="s">
        <v>77</v>
      </c>
      <c r="B24" s="4" t="s">
        <v>504</v>
      </c>
      <c r="C24" s="4" t="s">
        <v>454</v>
      </c>
      <c r="D24" s="12" t="s">
        <v>77</v>
      </c>
      <c r="E24" s="12" t="s">
        <v>53</v>
      </c>
      <c r="F24" s="12" t="s">
        <v>454</v>
      </c>
      <c r="K24" s="342" t="s">
        <v>879</v>
      </c>
    </row>
    <row r="25" spans="1:18" x14ac:dyDescent="0.25">
      <c r="A25" s="4" t="s">
        <v>80</v>
      </c>
      <c r="B25" s="4" t="s">
        <v>95</v>
      </c>
      <c r="C25" s="4" t="s">
        <v>510</v>
      </c>
      <c r="D25" s="12" t="s">
        <v>80</v>
      </c>
      <c r="E25" s="12" t="s">
        <v>45</v>
      </c>
      <c r="F25" s="12" t="s">
        <v>454</v>
      </c>
    </row>
    <row r="26" spans="1:18" x14ac:dyDescent="0.25">
      <c r="A26" s="4" t="s">
        <v>83</v>
      </c>
      <c r="B26" s="4" t="s">
        <v>33</v>
      </c>
      <c r="C26" s="4" t="s">
        <v>454</v>
      </c>
      <c r="D26" s="12" t="s">
        <v>83</v>
      </c>
      <c r="E26" s="12" t="s">
        <v>100</v>
      </c>
      <c r="F26" s="12" t="s">
        <v>454</v>
      </c>
    </row>
    <row r="27" spans="1:18" x14ac:dyDescent="0.25">
      <c r="A27" s="4" t="s">
        <v>85</v>
      </c>
      <c r="B27" s="4" t="s">
        <v>70</v>
      </c>
      <c r="C27" s="4" t="s">
        <v>454</v>
      </c>
      <c r="D27" s="12" t="s">
        <v>85</v>
      </c>
      <c r="E27" s="12" t="s">
        <v>512</v>
      </c>
      <c r="F27" s="12" t="s">
        <v>454</v>
      </c>
      <c r="H27" t="s">
        <v>576</v>
      </c>
    </row>
    <row r="28" spans="1:18" x14ac:dyDescent="0.25">
      <c r="A28" s="4" t="s">
        <v>86</v>
      </c>
      <c r="B28" s="4" t="s">
        <v>524</v>
      </c>
      <c r="C28" s="4" t="s">
        <v>455</v>
      </c>
      <c r="D28" s="12" t="s">
        <v>86</v>
      </c>
      <c r="E28" s="12" t="s">
        <v>513</v>
      </c>
      <c r="F28" s="12" t="s">
        <v>454</v>
      </c>
    </row>
    <row r="29" spans="1:18" x14ac:dyDescent="0.25">
      <c r="A29" s="4" t="s">
        <v>87</v>
      </c>
      <c r="B29" s="4" t="s">
        <v>535</v>
      </c>
      <c r="C29" s="4" t="s">
        <v>472</v>
      </c>
      <c r="D29" s="12" t="s">
        <v>87</v>
      </c>
      <c r="E29" s="12" t="s">
        <v>94</v>
      </c>
      <c r="F29" s="12" t="s">
        <v>470</v>
      </c>
    </row>
    <row r="30" spans="1:18" x14ac:dyDescent="0.25">
      <c r="A30" s="4" t="s">
        <v>103</v>
      </c>
      <c r="B30" s="4" t="s">
        <v>536</v>
      </c>
      <c r="C30" s="4" t="s">
        <v>454</v>
      </c>
      <c r="D30" s="12" t="s">
        <v>103</v>
      </c>
      <c r="E30" s="12" t="s">
        <v>72</v>
      </c>
      <c r="F30" s="12" t="s">
        <v>472</v>
      </c>
      <c r="H30" s="23" t="s">
        <v>587</v>
      </c>
      <c r="K30" t="s">
        <v>549</v>
      </c>
      <c r="N30" t="s">
        <v>550</v>
      </c>
    </row>
    <row r="31" spans="1:18" x14ac:dyDescent="0.25">
      <c r="A31" s="4" t="s">
        <v>104</v>
      </c>
      <c r="B31" s="4" t="s">
        <v>537</v>
      </c>
      <c r="C31" s="4" t="s">
        <v>454</v>
      </c>
      <c r="D31" s="12" t="s">
        <v>104</v>
      </c>
      <c r="E31" s="12" t="s">
        <v>508</v>
      </c>
      <c r="F31" s="12" t="s">
        <v>454</v>
      </c>
      <c r="H31" t="s">
        <v>610</v>
      </c>
    </row>
    <row r="32" spans="1:18" x14ac:dyDescent="0.25">
      <c r="A32" s="4" t="s">
        <v>105</v>
      </c>
      <c r="B32" s="4" t="s">
        <v>543</v>
      </c>
      <c r="C32" s="4" t="s">
        <v>497</v>
      </c>
      <c r="D32" s="12" t="s">
        <v>105</v>
      </c>
      <c r="E32" s="12" t="s">
        <v>542</v>
      </c>
      <c r="F32" s="12" t="s">
        <v>454</v>
      </c>
      <c r="H32" t="s">
        <v>627</v>
      </c>
    </row>
    <row r="33" spans="1:9" x14ac:dyDescent="0.25">
      <c r="A33" s="4" t="s">
        <v>106</v>
      </c>
      <c r="B33" s="4" t="s">
        <v>88</v>
      </c>
      <c r="C33" s="4" t="s">
        <v>454</v>
      </c>
      <c r="D33" s="12" t="s">
        <v>106</v>
      </c>
      <c r="E33" s="12" t="s">
        <v>60</v>
      </c>
      <c r="F33" s="12" t="s">
        <v>454</v>
      </c>
    </row>
    <row r="34" spans="1:9" x14ac:dyDescent="0.25">
      <c r="A34" s="4" t="s">
        <v>107</v>
      </c>
      <c r="B34" s="4" t="s">
        <v>34</v>
      </c>
      <c r="C34" s="4" t="s">
        <v>454</v>
      </c>
      <c r="D34" s="12" t="s">
        <v>107</v>
      </c>
      <c r="E34" s="12" t="s">
        <v>97</v>
      </c>
      <c r="F34" s="12" t="s">
        <v>454</v>
      </c>
    </row>
    <row r="35" spans="1:9" x14ac:dyDescent="0.25">
      <c r="A35" s="4" t="s">
        <v>451</v>
      </c>
      <c r="B35" s="4" t="s">
        <v>599</v>
      </c>
      <c r="C35" s="4" t="s">
        <v>601</v>
      </c>
      <c r="D35" s="12" t="s">
        <v>451</v>
      </c>
      <c r="E35" s="12" t="s">
        <v>70</v>
      </c>
      <c r="F35" s="12" t="s">
        <v>454</v>
      </c>
    </row>
    <row r="36" spans="1:9" ht="15.75" thickBot="1" x14ac:dyDescent="0.3">
      <c r="A36" s="44" t="s">
        <v>452</v>
      </c>
      <c r="B36" s="44" t="s">
        <v>600</v>
      </c>
      <c r="C36" s="44" t="s">
        <v>601</v>
      </c>
      <c r="D36" s="45" t="s">
        <v>452</v>
      </c>
      <c r="E36" s="45" t="s">
        <v>99</v>
      </c>
      <c r="F36" s="45" t="s">
        <v>454</v>
      </c>
    </row>
    <row r="37" spans="1:9" ht="15.75" x14ac:dyDescent="0.25">
      <c r="B37" s="15" t="s">
        <v>64</v>
      </c>
      <c r="E37" s="15" t="s">
        <v>64</v>
      </c>
    </row>
    <row r="38" spans="1:9" x14ac:dyDescent="0.25">
      <c r="E38" s="12" t="s">
        <v>84</v>
      </c>
      <c r="F38" s="12" t="s">
        <v>454</v>
      </c>
      <c r="G38" t="s">
        <v>634</v>
      </c>
    </row>
    <row r="39" spans="1:9" x14ac:dyDescent="0.25">
      <c r="E39" s="12" t="s">
        <v>656</v>
      </c>
      <c r="F39" s="12" t="s">
        <v>658</v>
      </c>
      <c r="G39" s="12"/>
      <c r="H39" s="12" t="s">
        <v>657</v>
      </c>
      <c r="I39" s="12" t="s">
        <v>660</v>
      </c>
    </row>
    <row r="43" spans="1:9" x14ac:dyDescent="0.25">
      <c r="B43" t="s">
        <v>602</v>
      </c>
    </row>
    <row r="45" spans="1:9" x14ac:dyDescent="0.25">
      <c r="B45" s="23" t="s">
        <v>665</v>
      </c>
    </row>
    <row r="46" spans="1:9" x14ac:dyDescent="0.25">
      <c r="B46" t="s">
        <v>666</v>
      </c>
      <c r="C46" s="350">
        <v>44963</v>
      </c>
    </row>
    <row r="47" spans="1:9" x14ac:dyDescent="0.25">
      <c r="B47" t="s">
        <v>571</v>
      </c>
      <c r="C47" t="s">
        <v>667</v>
      </c>
    </row>
  </sheetData>
  <hyperlinks>
    <hyperlink ref="K24" r:id="rId1"/>
  </hyperlinks>
  <pageMargins left="0.7" right="0.7" top="0.75" bottom="0.75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33"/>
  <sheetViews>
    <sheetView topLeftCell="A3" workbookViewId="0">
      <selection activeCell="L32" sqref="L32"/>
    </sheetView>
  </sheetViews>
  <sheetFormatPr defaultRowHeight="15" x14ac:dyDescent="0.25"/>
  <cols>
    <col min="1" max="1" width="17.42578125" customWidth="1"/>
    <col min="3" max="3" width="21.28515625" customWidth="1"/>
    <col min="4" max="4" width="59.85546875" customWidth="1"/>
    <col min="5" max="5" width="26.28515625" bestFit="1" customWidth="1"/>
    <col min="6" max="6" width="17.140625" bestFit="1" customWidth="1"/>
  </cols>
  <sheetData>
    <row r="1" spans="1:7" ht="26.25" x14ac:dyDescent="0.4">
      <c r="A1" s="1" t="s">
        <v>449</v>
      </c>
    </row>
    <row r="3" spans="1:7" ht="15.75" x14ac:dyDescent="0.25">
      <c r="A3" s="161" t="s">
        <v>216</v>
      </c>
    </row>
    <row r="5" spans="1:7" ht="23.25" x14ac:dyDescent="0.35">
      <c r="A5" s="162" t="s">
        <v>423</v>
      </c>
      <c r="B5" s="50"/>
      <c r="C5" s="50"/>
      <c r="D5" s="50"/>
      <c r="E5" s="50"/>
      <c r="F5" s="50"/>
    </row>
    <row r="6" spans="1:7" x14ac:dyDescent="0.25">
      <c r="A6" s="50"/>
      <c r="B6" s="50"/>
      <c r="C6" s="50"/>
      <c r="D6" s="50"/>
      <c r="E6" s="50"/>
      <c r="F6" s="50"/>
    </row>
    <row r="7" spans="1:7" ht="18.75" x14ac:dyDescent="0.3">
      <c r="A7" s="163" t="s">
        <v>210</v>
      </c>
      <c r="B7" s="163" t="s">
        <v>209</v>
      </c>
      <c r="C7" s="163" t="s">
        <v>215</v>
      </c>
      <c r="D7" s="163"/>
      <c r="E7" s="163" t="s">
        <v>213</v>
      </c>
      <c r="F7" s="163" t="s">
        <v>214</v>
      </c>
    </row>
    <row r="8" spans="1:7" ht="15.75" x14ac:dyDescent="0.25">
      <c r="A8" s="164" t="s">
        <v>63</v>
      </c>
      <c r="B8" s="164" t="s">
        <v>90</v>
      </c>
      <c r="C8" s="164" t="s">
        <v>499</v>
      </c>
      <c r="D8" s="164" t="s">
        <v>500</v>
      </c>
      <c r="E8" s="164" t="s">
        <v>501</v>
      </c>
      <c r="F8" s="286">
        <v>44835</v>
      </c>
      <c r="G8" s="313"/>
    </row>
    <row r="9" spans="1:7" ht="15.75" x14ac:dyDescent="0.25">
      <c r="A9" s="165" t="s">
        <v>60</v>
      </c>
      <c r="B9" s="165" t="s">
        <v>112</v>
      </c>
      <c r="C9" s="165" t="s">
        <v>499</v>
      </c>
      <c r="D9" s="165" t="s">
        <v>554</v>
      </c>
      <c r="E9" s="165" t="s">
        <v>553</v>
      </c>
      <c r="F9" s="287">
        <v>44937</v>
      </c>
      <c r="G9" s="313"/>
    </row>
    <row r="10" spans="1:7" ht="15.75" x14ac:dyDescent="0.25">
      <c r="A10" s="164" t="s">
        <v>577</v>
      </c>
      <c r="B10" s="164" t="s">
        <v>111</v>
      </c>
      <c r="C10" s="164" t="s">
        <v>499</v>
      </c>
      <c r="D10" s="164" t="s">
        <v>614</v>
      </c>
      <c r="E10" s="164" t="s">
        <v>615</v>
      </c>
      <c r="F10" s="286">
        <v>44945</v>
      </c>
      <c r="G10" s="313"/>
    </row>
    <row r="11" spans="1:7" ht="15.75" x14ac:dyDescent="0.25">
      <c r="A11" s="165"/>
      <c r="B11" s="165"/>
      <c r="C11" s="165"/>
      <c r="D11" s="165"/>
      <c r="E11" s="165"/>
      <c r="F11" s="287"/>
      <c r="G11" s="313"/>
    </row>
    <row r="12" spans="1:7" ht="15.75" x14ac:dyDescent="0.25">
      <c r="A12" s="164"/>
      <c r="B12" s="164"/>
      <c r="C12" s="164"/>
      <c r="D12" s="164"/>
      <c r="E12" s="164"/>
      <c r="F12" s="286"/>
      <c r="G12" s="112"/>
    </row>
    <row r="13" spans="1:7" ht="15.75" x14ac:dyDescent="0.25">
      <c r="A13" s="165"/>
      <c r="B13" s="165"/>
      <c r="C13" s="165"/>
      <c r="D13" s="165"/>
      <c r="E13" s="165"/>
      <c r="F13" s="287"/>
      <c r="G13" s="112"/>
    </row>
    <row r="14" spans="1:7" ht="15.75" x14ac:dyDescent="0.25">
      <c r="A14" s="164"/>
      <c r="B14" s="164"/>
      <c r="C14" s="164"/>
      <c r="D14" s="164"/>
      <c r="E14" s="164"/>
      <c r="F14" s="288"/>
      <c r="G14" s="112"/>
    </row>
    <row r="15" spans="1:7" ht="15.75" x14ac:dyDescent="0.25">
      <c r="A15" s="165"/>
      <c r="B15" s="165"/>
      <c r="C15" s="165"/>
      <c r="D15" s="165"/>
      <c r="E15" s="165"/>
      <c r="F15" s="287"/>
      <c r="G15" s="112"/>
    </row>
    <row r="16" spans="1:7" ht="15.75" x14ac:dyDescent="0.25">
      <c r="A16" s="164"/>
      <c r="B16" s="164"/>
      <c r="C16" s="164"/>
      <c r="D16" s="164"/>
      <c r="E16" s="164"/>
      <c r="F16" s="286"/>
      <c r="G16" s="112"/>
    </row>
    <row r="17" spans="1:7" ht="15.75" x14ac:dyDescent="0.25">
      <c r="A17" s="165"/>
      <c r="B17" s="165"/>
      <c r="C17" s="165"/>
      <c r="D17" s="165"/>
      <c r="E17" s="165"/>
      <c r="F17" s="287"/>
    </row>
    <row r="18" spans="1:7" ht="15.75" x14ac:dyDescent="0.25">
      <c r="A18" s="164"/>
      <c r="B18" s="164"/>
      <c r="C18" s="164"/>
      <c r="D18" s="164"/>
      <c r="E18" s="164"/>
      <c r="F18" s="286"/>
    </row>
    <row r="21" spans="1:7" ht="23.25" x14ac:dyDescent="0.35">
      <c r="A21" s="167" t="s">
        <v>424</v>
      </c>
      <c r="B21" s="111"/>
      <c r="C21" s="111"/>
      <c r="D21" s="111"/>
      <c r="E21" s="111"/>
      <c r="F21" s="111"/>
    </row>
    <row r="22" spans="1:7" x14ac:dyDescent="0.25">
      <c r="A22" s="111"/>
      <c r="B22" s="111"/>
      <c r="C22" s="111"/>
      <c r="D22" s="111"/>
      <c r="E22" s="111"/>
      <c r="F22" s="111"/>
    </row>
    <row r="23" spans="1:7" ht="18.75" x14ac:dyDescent="0.3">
      <c r="A23" s="157" t="s">
        <v>210</v>
      </c>
      <c r="B23" s="157" t="s">
        <v>209</v>
      </c>
      <c r="C23" s="157" t="s">
        <v>215</v>
      </c>
      <c r="D23" s="157"/>
      <c r="E23" s="157" t="s">
        <v>213</v>
      </c>
      <c r="F23" s="157" t="s">
        <v>214</v>
      </c>
    </row>
    <row r="24" spans="1:7" ht="15.75" x14ac:dyDescent="0.25">
      <c r="A24" s="168" t="s">
        <v>498</v>
      </c>
      <c r="B24" s="168" t="s">
        <v>110</v>
      </c>
      <c r="C24" s="168" t="s">
        <v>515</v>
      </c>
      <c r="D24" s="168" t="s">
        <v>516</v>
      </c>
      <c r="E24" s="168" t="s">
        <v>517</v>
      </c>
      <c r="F24" s="305">
        <v>44901</v>
      </c>
      <c r="G24" s="313"/>
    </row>
    <row r="25" spans="1:7" ht="15.75" x14ac:dyDescent="0.25">
      <c r="A25" s="170" t="s">
        <v>30</v>
      </c>
      <c r="B25" s="170" t="s">
        <v>108</v>
      </c>
      <c r="C25" s="170" t="s">
        <v>532</v>
      </c>
      <c r="D25" s="170" t="s">
        <v>534</v>
      </c>
      <c r="E25" s="170" t="s">
        <v>533</v>
      </c>
      <c r="F25" s="306">
        <v>44915</v>
      </c>
      <c r="G25" s="313"/>
    </row>
    <row r="26" spans="1:7" ht="15.75" x14ac:dyDescent="0.25">
      <c r="A26" s="169" t="s">
        <v>84</v>
      </c>
      <c r="B26" s="169" t="s">
        <v>203</v>
      </c>
      <c r="C26" s="169" t="s">
        <v>499</v>
      </c>
      <c r="D26" s="169" t="s">
        <v>556</v>
      </c>
      <c r="E26" s="169" t="s">
        <v>555</v>
      </c>
      <c r="F26" s="305">
        <v>44937</v>
      </c>
      <c r="G26" s="112"/>
    </row>
    <row r="27" spans="1:7" ht="15.75" x14ac:dyDescent="0.25">
      <c r="A27" s="171" t="s">
        <v>56</v>
      </c>
      <c r="B27" s="171" t="s">
        <v>203</v>
      </c>
      <c r="C27" s="171" t="s">
        <v>499</v>
      </c>
      <c r="D27" s="171" t="s">
        <v>557</v>
      </c>
      <c r="E27" s="171" t="s">
        <v>558</v>
      </c>
      <c r="F27" s="306">
        <v>44937</v>
      </c>
      <c r="G27" s="112"/>
    </row>
    <row r="28" spans="1:7" ht="15.75" x14ac:dyDescent="0.25">
      <c r="A28" s="169" t="s">
        <v>581</v>
      </c>
      <c r="B28" s="169" t="s">
        <v>108</v>
      </c>
      <c r="C28" s="169" t="s">
        <v>499</v>
      </c>
      <c r="D28" s="169" t="s">
        <v>612</v>
      </c>
      <c r="E28" s="169" t="s">
        <v>613</v>
      </c>
      <c r="F28" s="305">
        <v>44945</v>
      </c>
      <c r="G28" s="112"/>
    </row>
    <row r="29" spans="1:7" ht="15.75" x14ac:dyDescent="0.25">
      <c r="A29" s="171" t="s">
        <v>511</v>
      </c>
      <c r="B29" s="171" t="s">
        <v>110</v>
      </c>
      <c r="C29" s="171" t="s">
        <v>499</v>
      </c>
      <c r="D29" s="171" t="s">
        <v>642</v>
      </c>
      <c r="E29" s="171" t="s">
        <v>643</v>
      </c>
      <c r="F29" s="306">
        <v>44952</v>
      </c>
    </row>
    <row r="30" spans="1:7" ht="15.75" x14ac:dyDescent="0.25">
      <c r="A30" s="169" t="s">
        <v>577</v>
      </c>
      <c r="B30" s="169" t="s">
        <v>109</v>
      </c>
      <c r="C30" s="169" t="s">
        <v>499</v>
      </c>
      <c r="D30" s="169" t="s">
        <v>645</v>
      </c>
      <c r="E30" s="169" t="s">
        <v>646</v>
      </c>
      <c r="F30" s="305">
        <v>44952</v>
      </c>
    </row>
    <row r="31" spans="1:7" ht="15.75" x14ac:dyDescent="0.25">
      <c r="A31" s="171" t="s">
        <v>577</v>
      </c>
      <c r="B31" s="171" t="s">
        <v>110</v>
      </c>
      <c r="C31" s="171" t="s">
        <v>499</v>
      </c>
      <c r="D31" s="171" t="s">
        <v>644</v>
      </c>
      <c r="E31" s="171" t="s">
        <v>646</v>
      </c>
      <c r="F31" s="306">
        <v>44952</v>
      </c>
    </row>
    <row r="32" spans="1:7" ht="15.75" x14ac:dyDescent="0.25">
      <c r="A32" s="169"/>
      <c r="B32" s="169"/>
      <c r="C32" s="169"/>
      <c r="D32" s="169"/>
      <c r="E32" s="169"/>
      <c r="F32" s="305"/>
    </row>
    <row r="33" spans="1:6" ht="15.75" x14ac:dyDescent="0.25">
      <c r="A33" s="171" t="s">
        <v>530</v>
      </c>
      <c r="B33" s="171" t="s">
        <v>110</v>
      </c>
      <c r="C33" s="171" t="s">
        <v>499</v>
      </c>
      <c r="D33" s="171" t="s">
        <v>673</v>
      </c>
      <c r="E33" s="171" t="s">
        <v>674</v>
      </c>
      <c r="F33" s="306">
        <v>44964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27"/>
  <sheetViews>
    <sheetView workbookViewId="0">
      <selection activeCell="H116" sqref="H116"/>
    </sheetView>
  </sheetViews>
  <sheetFormatPr defaultRowHeight="15" x14ac:dyDescent="0.25"/>
  <cols>
    <col min="1" max="1" width="29.7109375" customWidth="1"/>
    <col min="2" max="2" width="7.28515625" bestFit="1" customWidth="1"/>
    <col min="3" max="3" width="13.85546875" bestFit="1" customWidth="1"/>
    <col min="4" max="4" width="14.5703125" bestFit="1" customWidth="1"/>
    <col min="5" max="5" width="2.42578125" customWidth="1"/>
  </cols>
  <sheetData>
    <row r="1" spans="1:6" ht="28.5" x14ac:dyDescent="0.45">
      <c r="A1" s="207" t="s">
        <v>474</v>
      </c>
    </row>
    <row r="2" spans="1:6" x14ac:dyDescent="0.25">
      <c r="B2" s="19" t="s">
        <v>473</v>
      </c>
      <c r="C2" s="8"/>
      <c r="F2" t="s">
        <v>339</v>
      </c>
    </row>
    <row r="4" spans="1:6" ht="18.75" x14ac:dyDescent="0.3">
      <c r="A4" s="222" t="s">
        <v>209</v>
      </c>
      <c r="B4" s="222" t="s">
        <v>286</v>
      </c>
      <c r="C4" s="222" t="s">
        <v>308</v>
      </c>
      <c r="D4" s="222" t="s">
        <v>309</v>
      </c>
    </row>
    <row r="5" spans="1:6" x14ac:dyDescent="0.25">
      <c r="A5" s="216"/>
      <c r="B5" s="216"/>
      <c r="C5" s="217"/>
      <c r="D5" s="217"/>
    </row>
    <row r="6" spans="1:6" x14ac:dyDescent="0.25">
      <c r="A6" s="216"/>
      <c r="B6" s="216"/>
      <c r="C6" s="217"/>
      <c r="D6" s="217"/>
    </row>
    <row r="7" spans="1:6" x14ac:dyDescent="0.25">
      <c r="A7" s="216"/>
      <c r="B7" s="216"/>
      <c r="C7" s="217"/>
      <c r="D7" s="217"/>
    </row>
    <row r="8" spans="1:6" x14ac:dyDescent="0.25">
      <c r="A8" s="216"/>
      <c r="B8" s="216"/>
      <c r="C8" s="217"/>
      <c r="D8" s="217"/>
    </row>
    <row r="9" spans="1:6" x14ac:dyDescent="0.25">
      <c r="A9" s="216"/>
      <c r="B9" s="216"/>
      <c r="C9" s="217"/>
      <c r="D9" s="217"/>
    </row>
    <row r="10" spans="1:6" x14ac:dyDescent="0.25">
      <c r="A10" s="216"/>
      <c r="B10" s="216"/>
      <c r="C10" s="217"/>
      <c r="D10" s="217"/>
    </row>
    <row r="11" spans="1:6" x14ac:dyDescent="0.25">
      <c r="A11" s="216"/>
      <c r="B11" s="216"/>
      <c r="C11" s="217"/>
      <c r="D11" s="217"/>
    </row>
    <row r="12" spans="1:6" x14ac:dyDescent="0.25">
      <c r="A12" s="216"/>
      <c r="B12" s="216"/>
      <c r="C12" s="217"/>
      <c r="D12" s="217"/>
    </row>
    <row r="13" spans="1:6" x14ac:dyDescent="0.25">
      <c r="A13" s="216"/>
      <c r="B13" s="216"/>
      <c r="C13" s="217"/>
      <c r="D13" s="217"/>
    </row>
    <row r="14" spans="1:6" x14ac:dyDescent="0.25">
      <c r="A14" s="216"/>
      <c r="B14" s="216"/>
      <c r="C14" s="217"/>
      <c r="D14" s="217"/>
    </row>
    <row r="15" spans="1:6" x14ac:dyDescent="0.25">
      <c r="A15" s="216"/>
      <c r="B15" s="216"/>
      <c r="C15" s="217"/>
      <c r="D15" s="217"/>
    </row>
    <row r="16" spans="1:6" x14ac:dyDescent="0.25">
      <c r="A16" s="216"/>
      <c r="B16" s="216"/>
      <c r="C16" s="217"/>
      <c r="D16" s="217"/>
    </row>
    <row r="17" spans="1:4" x14ac:dyDescent="0.25">
      <c r="A17" s="216"/>
      <c r="B17" s="216"/>
      <c r="C17" s="217"/>
      <c r="D17" s="217"/>
    </row>
    <row r="18" spans="1:4" x14ac:dyDescent="0.25">
      <c r="A18" s="216"/>
      <c r="B18" s="216"/>
      <c r="C18" s="217"/>
      <c r="D18" s="217"/>
    </row>
    <row r="19" spans="1:4" x14ac:dyDescent="0.25">
      <c r="A19" s="216"/>
      <c r="B19" s="216"/>
      <c r="C19" s="217"/>
      <c r="D19" s="217"/>
    </row>
    <row r="20" spans="1:4" x14ac:dyDescent="0.25">
      <c r="A20" s="216"/>
      <c r="B20" s="216"/>
      <c r="C20" s="217"/>
      <c r="D20" s="217"/>
    </row>
    <row r="21" spans="1:4" x14ac:dyDescent="0.25">
      <c r="A21" s="216"/>
      <c r="B21" s="216"/>
      <c r="C21" s="217"/>
      <c r="D21" s="217"/>
    </row>
    <row r="22" spans="1:4" x14ac:dyDescent="0.25">
      <c r="A22" s="216"/>
      <c r="B22" s="216"/>
      <c r="C22" s="217"/>
      <c r="D22" s="217"/>
    </row>
    <row r="23" spans="1:4" x14ac:dyDescent="0.25">
      <c r="A23" s="216"/>
      <c r="B23" s="216"/>
      <c r="C23" s="217"/>
      <c r="D23" s="217"/>
    </row>
    <row r="24" spans="1:4" x14ac:dyDescent="0.25">
      <c r="A24" s="216"/>
      <c r="B24" s="216"/>
      <c r="C24" s="217"/>
      <c r="D24" s="217"/>
    </row>
    <row r="25" spans="1:4" x14ac:dyDescent="0.25">
      <c r="A25" s="216"/>
      <c r="B25" s="216"/>
      <c r="C25" s="217"/>
      <c r="D25" s="217"/>
    </row>
    <row r="26" spans="1:4" x14ac:dyDescent="0.25">
      <c r="A26" s="216"/>
      <c r="B26" s="216"/>
      <c r="C26" s="217"/>
      <c r="D26" s="217"/>
    </row>
    <row r="27" spans="1:4" x14ac:dyDescent="0.25">
      <c r="A27" s="216"/>
      <c r="B27" s="216"/>
      <c r="C27" s="217"/>
      <c r="D27" s="217"/>
    </row>
    <row r="28" spans="1:4" x14ac:dyDescent="0.25">
      <c r="A28" s="216"/>
      <c r="B28" s="216"/>
      <c r="C28" s="217"/>
      <c r="D28" s="217"/>
    </row>
    <row r="29" spans="1:4" x14ac:dyDescent="0.25">
      <c r="A29" s="216"/>
      <c r="B29" s="216"/>
      <c r="C29" s="217"/>
      <c r="D29" s="217"/>
    </row>
    <row r="30" spans="1:4" x14ac:dyDescent="0.25">
      <c r="A30" s="216"/>
      <c r="B30" s="216"/>
      <c r="C30" s="217"/>
      <c r="D30" s="217"/>
    </row>
    <row r="31" spans="1:4" x14ac:dyDescent="0.25">
      <c r="A31" s="216"/>
      <c r="B31" s="216"/>
      <c r="C31" s="217"/>
      <c r="D31" s="217"/>
    </row>
    <row r="32" spans="1:4" x14ac:dyDescent="0.25">
      <c r="A32" s="216"/>
      <c r="B32" s="216"/>
      <c r="C32" s="217"/>
      <c r="D32" s="217"/>
    </row>
    <row r="33" spans="1:6" x14ac:dyDescent="0.25">
      <c r="A33" s="216"/>
      <c r="B33" s="216"/>
      <c r="C33" s="217"/>
      <c r="D33" s="217"/>
    </row>
    <row r="34" spans="1:6" x14ac:dyDescent="0.25">
      <c r="A34" s="216"/>
      <c r="B34" s="216"/>
      <c r="C34" s="217"/>
      <c r="D34" s="217"/>
    </row>
    <row r="35" spans="1:6" x14ac:dyDescent="0.25">
      <c r="A35" s="216"/>
      <c r="B35" s="216"/>
      <c r="C35" s="217"/>
      <c r="D35" s="217"/>
      <c r="F35" s="60"/>
    </row>
    <row r="36" spans="1:6" x14ac:dyDescent="0.25">
      <c r="A36" s="216"/>
      <c r="B36" s="216"/>
      <c r="C36" s="217"/>
      <c r="D36" s="217"/>
    </row>
    <row r="37" spans="1:6" x14ac:dyDescent="0.25">
      <c r="A37" s="216"/>
      <c r="B37" s="216"/>
      <c r="C37" s="217"/>
      <c r="D37" s="217"/>
    </row>
    <row r="38" spans="1:6" x14ac:dyDescent="0.25">
      <c r="A38" s="216"/>
      <c r="B38" s="216"/>
      <c r="C38" s="217"/>
      <c r="D38" s="217"/>
    </row>
    <row r="39" spans="1:6" x14ac:dyDescent="0.25">
      <c r="A39" s="216"/>
      <c r="B39" s="216"/>
      <c r="C39" s="217"/>
      <c r="D39" s="217"/>
    </row>
    <row r="40" spans="1:6" x14ac:dyDescent="0.25">
      <c r="A40" s="216"/>
      <c r="B40" s="216"/>
      <c r="C40" s="217"/>
      <c r="D40" s="217"/>
    </row>
    <row r="41" spans="1:6" x14ac:dyDescent="0.25">
      <c r="A41" s="216"/>
      <c r="B41" s="216"/>
      <c r="C41" s="217"/>
      <c r="D41" s="217"/>
    </row>
    <row r="42" spans="1:6" x14ac:dyDescent="0.25">
      <c r="A42" s="216"/>
      <c r="B42" s="216"/>
      <c r="C42" s="217"/>
      <c r="D42" s="217"/>
    </row>
    <row r="43" spans="1:6" x14ac:dyDescent="0.25">
      <c r="A43" s="216"/>
      <c r="B43" s="216"/>
      <c r="C43" s="217"/>
      <c r="D43" s="217"/>
    </row>
    <row r="44" spans="1:6" x14ac:dyDescent="0.25">
      <c r="A44" s="216"/>
      <c r="B44" s="216"/>
      <c r="C44" s="217"/>
      <c r="D44" s="217"/>
    </row>
    <row r="45" spans="1:6" x14ac:dyDescent="0.25">
      <c r="A45" s="216"/>
      <c r="B45" s="216"/>
      <c r="C45" s="217"/>
      <c r="D45" s="217"/>
    </row>
    <row r="46" spans="1:6" x14ac:dyDescent="0.25">
      <c r="A46" s="216"/>
      <c r="B46" s="216"/>
      <c r="C46" s="217"/>
      <c r="D46" s="217"/>
    </row>
    <row r="47" spans="1:6" x14ac:dyDescent="0.25">
      <c r="A47" s="216"/>
      <c r="B47" s="216"/>
      <c r="C47" s="217"/>
      <c r="D47" s="217"/>
    </row>
    <row r="48" spans="1:6" x14ac:dyDescent="0.25">
      <c r="A48" s="216"/>
      <c r="B48" s="216"/>
      <c r="C48" s="217"/>
      <c r="D48" s="217"/>
    </row>
    <row r="49" spans="1:4" x14ac:dyDescent="0.25">
      <c r="A49" s="216"/>
      <c r="B49" s="216"/>
      <c r="C49" s="217"/>
      <c r="D49" s="217"/>
    </row>
    <row r="50" spans="1:4" x14ac:dyDescent="0.25">
      <c r="A50" s="216"/>
      <c r="B50" s="216"/>
      <c r="C50" s="217"/>
      <c r="D50" s="217"/>
    </row>
    <row r="51" spans="1:4" x14ac:dyDescent="0.25">
      <c r="A51" s="216"/>
      <c r="B51" s="216"/>
      <c r="C51" s="217"/>
      <c r="D51" s="217"/>
    </row>
    <row r="52" spans="1:4" x14ac:dyDescent="0.25">
      <c r="A52" s="216"/>
      <c r="B52" s="216"/>
      <c r="C52" s="217"/>
      <c r="D52" s="217"/>
    </row>
    <row r="53" spans="1:4" x14ac:dyDescent="0.25">
      <c r="A53" s="216"/>
      <c r="B53" s="216"/>
      <c r="C53" s="217"/>
      <c r="D53" s="217"/>
    </row>
    <row r="54" spans="1:4" x14ac:dyDescent="0.25">
      <c r="A54" s="216"/>
      <c r="B54" s="216"/>
      <c r="C54" s="217"/>
      <c r="D54" s="217"/>
    </row>
    <row r="55" spans="1:4" x14ac:dyDescent="0.25">
      <c r="A55" s="216"/>
      <c r="B55" s="216"/>
      <c r="C55" s="217"/>
      <c r="D55" s="217"/>
    </row>
    <row r="56" spans="1:4" x14ac:dyDescent="0.25">
      <c r="A56" s="216"/>
      <c r="B56" s="216"/>
      <c r="C56" s="217"/>
      <c r="D56" s="217"/>
    </row>
    <row r="57" spans="1:4" x14ac:dyDescent="0.25">
      <c r="A57" s="216"/>
      <c r="B57" s="216"/>
      <c r="C57" s="217"/>
      <c r="D57" s="217"/>
    </row>
    <row r="58" spans="1:4" x14ac:dyDescent="0.25">
      <c r="A58" s="216"/>
      <c r="B58" s="216"/>
      <c r="C58" s="217"/>
      <c r="D58" s="217"/>
    </row>
    <row r="59" spans="1:4" x14ac:dyDescent="0.25">
      <c r="A59" s="216"/>
      <c r="B59" s="216"/>
      <c r="C59" s="217"/>
      <c r="D59" s="217"/>
    </row>
    <row r="60" spans="1:4" x14ac:dyDescent="0.25">
      <c r="A60" s="216"/>
      <c r="B60" s="216"/>
      <c r="C60" s="217"/>
      <c r="D60" s="217"/>
    </row>
    <row r="61" spans="1:4" x14ac:dyDescent="0.25">
      <c r="A61" s="216"/>
      <c r="B61" s="216"/>
      <c r="C61" s="217"/>
      <c r="D61" s="217"/>
    </row>
    <row r="62" spans="1:4" x14ac:dyDescent="0.25">
      <c r="A62" s="216"/>
      <c r="B62" s="216"/>
      <c r="C62" s="217"/>
      <c r="D62" s="217"/>
    </row>
    <row r="63" spans="1:4" x14ac:dyDescent="0.25">
      <c r="A63" s="216"/>
      <c r="B63" s="216"/>
      <c r="C63" s="217"/>
      <c r="D63" s="217"/>
    </row>
    <row r="64" spans="1:4" ht="15.75" x14ac:dyDescent="0.25">
      <c r="C64" s="16">
        <f>SUM(C5:C63)</f>
        <v>0</v>
      </c>
      <c r="D64" s="16">
        <f>SUM(D5:D63)</f>
        <v>0</v>
      </c>
    </row>
    <row r="67" spans="1:4" ht="18.75" x14ac:dyDescent="0.3">
      <c r="A67" s="24" t="s">
        <v>310</v>
      </c>
    </row>
    <row r="68" spans="1:4" x14ac:dyDescent="0.25">
      <c r="C68" s="53"/>
      <c r="D68" s="53"/>
    </row>
    <row r="69" spans="1:4" x14ac:dyDescent="0.25">
      <c r="C69" s="53"/>
      <c r="D69" s="53"/>
    </row>
    <row r="70" spans="1:4" x14ac:dyDescent="0.25">
      <c r="C70" s="53"/>
      <c r="D70" s="53"/>
    </row>
    <row r="72" spans="1:4" ht="18.75" x14ac:dyDescent="0.3">
      <c r="A72" s="24" t="s">
        <v>311</v>
      </c>
    </row>
    <row r="73" spans="1:4" x14ac:dyDescent="0.25">
      <c r="C73" s="53"/>
      <c r="D73" s="53"/>
    </row>
    <row r="74" spans="1:4" x14ac:dyDescent="0.25">
      <c r="C74" s="53"/>
      <c r="D74" s="53"/>
    </row>
    <row r="75" spans="1:4" x14ac:dyDescent="0.25">
      <c r="C75" s="53"/>
      <c r="D75" s="53"/>
    </row>
    <row r="76" spans="1:4" x14ac:dyDescent="0.25">
      <c r="C76" s="53"/>
      <c r="D76" s="53"/>
    </row>
    <row r="77" spans="1:4" x14ac:dyDescent="0.25">
      <c r="C77" s="53"/>
      <c r="D77" s="53"/>
    </row>
    <row r="78" spans="1:4" x14ac:dyDescent="0.25">
      <c r="C78" s="53"/>
      <c r="D78" s="53"/>
    </row>
    <row r="80" spans="1:4" ht="18.75" x14ac:dyDescent="0.3">
      <c r="A80" s="24" t="s">
        <v>312</v>
      </c>
    </row>
    <row r="81" spans="1:4" x14ac:dyDescent="0.25">
      <c r="C81" s="53"/>
      <c r="D81" s="53"/>
    </row>
    <row r="82" spans="1:4" x14ac:dyDescent="0.25">
      <c r="C82" s="53"/>
      <c r="D82" s="53"/>
    </row>
    <row r="83" spans="1:4" x14ac:dyDescent="0.25">
      <c r="C83" s="53"/>
      <c r="D83" s="53"/>
    </row>
    <row r="84" spans="1:4" x14ac:dyDescent="0.25">
      <c r="C84" s="53"/>
      <c r="D84" s="53"/>
    </row>
    <row r="85" spans="1:4" x14ac:dyDescent="0.25">
      <c r="C85" s="53"/>
      <c r="D85" s="53"/>
    </row>
    <row r="86" spans="1:4" x14ac:dyDescent="0.25">
      <c r="C86" s="53"/>
      <c r="D86" s="53"/>
    </row>
    <row r="87" spans="1:4" x14ac:dyDescent="0.25">
      <c r="C87" s="53"/>
      <c r="D87" s="53"/>
    </row>
    <row r="88" spans="1:4" x14ac:dyDescent="0.25">
      <c r="C88" s="53"/>
      <c r="D88" s="53"/>
    </row>
    <row r="89" spans="1:4" x14ac:dyDescent="0.25">
      <c r="C89" s="53"/>
      <c r="D89" s="53"/>
    </row>
    <row r="90" spans="1:4" x14ac:dyDescent="0.25">
      <c r="C90" s="53"/>
      <c r="D90" s="53"/>
    </row>
    <row r="93" spans="1:4" ht="18.75" x14ac:dyDescent="0.3">
      <c r="A93" s="24" t="s">
        <v>313</v>
      </c>
    </row>
    <row r="94" spans="1:4" x14ac:dyDescent="0.25">
      <c r="C94" s="53"/>
      <c r="D94" s="53"/>
    </row>
    <row r="95" spans="1:4" x14ac:dyDescent="0.25">
      <c r="C95" s="53"/>
      <c r="D95" s="53"/>
    </row>
    <row r="96" spans="1:4" x14ac:dyDescent="0.25">
      <c r="C96" s="53"/>
      <c r="D96" s="53"/>
    </row>
    <row r="97" spans="3:4" x14ac:dyDescent="0.25">
      <c r="C97" s="53"/>
      <c r="D97" s="53"/>
    </row>
    <row r="98" spans="3:4" x14ac:dyDescent="0.25">
      <c r="C98" s="53"/>
      <c r="D98" s="53"/>
    </row>
    <row r="99" spans="3:4" x14ac:dyDescent="0.25">
      <c r="C99" s="53"/>
      <c r="D99" s="53"/>
    </row>
    <row r="100" spans="3:4" x14ac:dyDescent="0.25">
      <c r="C100" s="53"/>
      <c r="D100" s="53"/>
    </row>
    <row r="101" spans="3:4" x14ac:dyDescent="0.25">
      <c r="C101" s="53"/>
      <c r="D101" s="53"/>
    </row>
    <row r="102" spans="3:4" x14ac:dyDescent="0.25">
      <c r="C102" s="53"/>
      <c r="D102" s="53"/>
    </row>
    <row r="103" spans="3:4" x14ac:dyDescent="0.25">
      <c r="C103" s="53"/>
      <c r="D103" s="53"/>
    </row>
    <row r="104" spans="3:4" x14ac:dyDescent="0.25">
      <c r="C104" s="53"/>
      <c r="D104" s="53"/>
    </row>
    <row r="105" spans="3:4" x14ac:dyDescent="0.25">
      <c r="C105" s="53"/>
      <c r="D105" s="53"/>
    </row>
    <row r="106" spans="3:4" x14ac:dyDescent="0.25">
      <c r="C106" s="53"/>
      <c r="D106" s="53"/>
    </row>
    <row r="107" spans="3:4" x14ac:dyDescent="0.25">
      <c r="C107" s="53"/>
      <c r="D107" s="53"/>
    </row>
    <row r="108" spans="3:4" x14ac:dyDescent="0.25">
      <c r="C108" s="53"/>
      <c r="D108" s="53"/>
    </row>
    <row r="109" spans="3:4" x14ac:dyDescent="0.25">
      <c r="C109" s="53"/>
      <c r="D109" s="53"/>
    </row>
    <row r="110" spans="3:4" x14ac:dyDescent="0.25">
      <c r="C110" s="53"/>
      <c r="D110" s="53"/>
    </row>
    <row r="111" spans="3:4" x14ac:dyDescent="0.25">
      <c r="C111" s="53"/>
      <c r="D111" s="53"/>
    </row>
    <row r="112" spans="3:4" x14ac:dyDescent="0.25">
      <c r="C112" s="53"/>
      <c r="D112" s="53"/>
    </row>
    <row r="113" spans="3:4" x14ac:dyDescent="0.25">
      <c r="C113" s="53"/>
      <c r="D113" s="53"/>
    </row>
    <row r="114" spans="3:4" x14ac:dyDescent="0.25">
      <c r="C114" s="53"/>
      <c r="D114" s="53"/>
    </row>
    <row r="115" spans="3:4" x14ac:dyDescent="0.25">
      <c r="C115" s="53"/>
      <c r="D115" s="53"/>
    </row>
    <row r="116" spans="3:4" x14ac:dyDescent="0.25">
      <c r="C116" s="53"/>
      <c r="D116" s="53"/>
    </row>
    <row r="117" spans="3:4" x14ac:dyDescent="0.25">
      <c r="C117" s="53"/>
      <c r="D117" s="53"/>
    </row>
    <row r="118" spans="3:4" x14ac:dyDescent="0.25">
      <c r="C118" s="53"/>
      <c r="D118" s="53"/>
    </row>
    <row r="119" spans="3:4" x14ac:dyDescent="0.25">
      <c r="C119" s="53"/>
      <c r="D119" s="53"/>
    </row>
    <row r="120" spans="3:4" x14ac:dyDescent="0.25">
      <c r="C120" s="53"/>
      <c r="D120" s="53"/>
    </row>
    <row r="121" spans="3:4" x14ac:dyDescent="0.25">
      <c r="C121" s="53"/>
      <c r="D121" s="53"/>
    </row>
    <row r="122" spans="3:4" x14ac:dyDescent="0.25">
      <c r="C122" s="53"/>
      <c r="D122" s="53"/>
    </row>
    <row r="123" spans="3:4" x14ac:dyDescent="0.25">
      <c r="C123" s="53"/>
      <c r="D123" s="53"/>
    </row>
    <row r="124" spans="3:4" x14ac:dyDescent="0.25">
      <c r="C124" s="53"/>
      <c r="D124" s="53"/>
    </row>
    <row r="125" spans="3:4" x14ac:dyDescent="0.25">
      <c r="C125" s="53"/>
      <c r="D125" s="53"/>
    </row>
    <row r="126" spans="3:4" x14ac:dyDescent="0.25">
      <c r="C126" s="53"/>
      <c r="D126" s="53"/>
    </row>
    <row r="127" spans="3:4" x14ac:dyDescent="0.25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127"/>
  <sheetViews>
    <sheetView workbookViewId="0">
      <selection activeCell="H115" sqref="H115"/>
    </sheetView>
  </sheetViews>
  <sheetFormatPr defaultRowHeight="15" x14ac:dyDescent="0.25"/>
  <cols>
    <col min="1" max="1" width="27.140625" customWidth="1"/>
    <col min="3" max="3" width="13.85546875" bestFit="1" customWidth="1"/>
    <col min="4" max="4" width="14.5703125" bestFit="1" customWidth="1"/>
    <col min="5" max="5" width="3.42578125" customWidth="1"/>
  </cols>
  <sheetData>
    <row r="1" spans="1:6" ht="28.5" x14ac:dyDescent="0.45">
      <c r="A1" s="207" t="s">
        <v>475</v>
      </c>
    </row>
    <row r="2" spans="1:6" x14ac:dyDescent="0.25">
      <c r="B2" s="19" t="s">
        <v>476</v>
      </c>
      <c r="C2" s="8"/>
      <c r="F2" t="s">
        <v>339</v>
      </c>
    </row>
    <row r="4" spans="1:6" ht="18.75" x14ac:dyDescent="0.3">
      <c r="A4" s="24" t="s">
        <v>209</v>
      </c>
      <c r="B4" s="24" t="s">
        <v>286</v>
      </c>
      <c r="C4" s="24" t="s">
        <v>308</v>
      </c>
      <c r="D4" s="24" t="s">
        <v>309</v>
      </c>
    </row>
    <row r="5" spans="1:6" x14ac:dyDescent="0.25">
      <c r="A5" s="216"/>
      <c r="B5" s="216"/>
      <c r="C5" s="217"/>
      <c r="D5" s="217"/>
    </row>
    <row r="6" spans="1:6" x14ac:dyDescent="0.25">
      <c r="A6" s="216"/>
      <c r="B6" s="216"/>
      <c r="C6" s="217"/>
      <c r="D6" s="217"/>
    </row>
    <row r="7" spans="1:6" x14ac:dyDescent="0.25">
      <c r="A7" s="216"/>
      <c r="B7" s="216"/>
      <c r="C7" s="217"/>
      <c r="D7" s="217"/>
    </row>
    <row r="8" spans="1:6" x14ac:dyDescent="0.25">
      <c r="A8" s="216"/>
      <c r="B8" s="216"/>
      <c r="C8" s="217"/>
      <c r="D8" s="217"/>
    </row>
    <row r="9" spans="1:6" x14ac:dyDescent="0.25">
      <c r="A9" s="216"/>
      <c r="B9" s="216"/>
      <c r="C9" s="217"/>
      <c r="D9" s="217"/>
    </row>
    <row r="10" spans="1:6" x14ac:dyDescent="0.25">
      <c r="A10" s="216"/>
      <c r="B10" s="216"/>
      <c r="C10" s="217"/>
      <c r="D10" s="217"/>
    </row>
    <row r="11" spans="1:6" x14ac:dyDescent="0.25">
      <c r="A11" s="216"/>
      <c r="B11" s="216"/>
      <c r="C11" s="217"/>
      <c r="D11" s="217"/>
    </row>
    <row r="12" spans="1:6" x14ac:dyDescent="0.25">
      <c r="A12" s="216"/>
      <c r="B12" s="216"/>
      <c r="C12" s="217"/>
      <c r="D12" s="217"/>
    </row>
    <row r="13" spans="1:6" x14ac:dyDescent="0.25">
      <c r="A13" s="216"/>
      <c r="B13" s="216"/>
      <c r="C13" s="217"/>
      <c r="D13" s="217"/>
    </row>
    <row r="14" spans="1:6" x14ac:dyDescent="0.25">
      <c r="A14" s="216"/>
      <c r="B14" s="216"/>
      <c r="C14" s="217"/>
      <c r="D14" s="217"/>
    </row>
    <row r="15" spans="1:6" x14ac:dyDescent="0.25">
      <c r="A15" s="216"/>
      <c r="B15" s="216"/>
      <c r="C15" s="217"/>
      <c r="D15" s="217"/>
    </row>
    <row r="16" spans="1:6" x14ac:dyDescent="0.25">
      <c r="A16" s="216"/>
      <c r="B16" s="216"/>
      <c r="C16" s="217"/>
      <c r="D16" s="217"/>
    </row>
    <row r="17" spans="1:4" x14ac:dyDescent="0.25">
      <c r="A17" s="216"/>
      <c r="B17" s="216"/>
      <c r="C17" s="217"/>
      <c r="D17" s="217"/>
    </row>
    <row r="18" spans="1:4" x14ac:dyDescent="0.25">
      <c r="A18" s="216"/>
      <c r="B18" s="216"/>
      <c r="C18" s="217"/>
      <c r="D18" s="217"/>
    </row>
    <row r="19" spans="1:4" x14ac:dyDescent="0.25">
      <c r="A19" s="216"/>
      <c r="B19" s="216"/>
      <c r="C19" s="217"/>
      <c r="D19" s="217"/>
    </row>
    <row r="20" spans="1:4" x14ac:dyDescent="0.25">
      <c r="A20" s="216"/>
      <c r="B20" s="216"/>
      <c r="C20" s="217"/>
      <c r="D20" s="217"/>
    </row>
    <row r="21" spans="1:4" x14ac:dyDescent="0.25">
      <c r="A21" s="216"/>
      <c r="B21" s="216"/>
      <c r="C21" s="217"/>
      <c r="D21" s="217"/>
    </row>
    <row r="22" spans="1:4" x14ac:dyDescent="0.25">
      <c r="A22" s="216"/>
      <c r="B22" s="216"/>
      <c r="C22" s="217"/>
      <c r="D22" s="217"/>
    </row>
    <row r="23" spans="1:4" x14ac:dyDescent="0.25">
      <c r="A23" s="216"/>
      <c r="B23" s="216"/>
      <c r="C23" s="217"/>
      <c r="D23" s="217"/>
    </row>
    <row r="24" spans="1:4" x14ac:dyDescent="0.25">
      <c r="A24" s="216"/>
      <c r="B24" s="216"/>
      <c r="C24" s="217"/>
      <c r="D24" s="217"/>
    </row>
    <row r="25" spans="1:4" x14ac:dyDescent="0.25">
      <c r="A25" s="216"/>
      <c r="B25" s="216"/>
      <c r="C25" s="217"/>
      <c r="D25" s="217"/>
    </row>
    <row r="26" spans="1:4" x14ac:dyDescent="0.25">
      <c r="A26" s="216"/>
      <c r="B26" s="216"/>
      <c r="C26" s="217"/>
      <c r="D26" s="217"/>
    </row>
    <row r="27" spans="1:4" x14ac:dyDescent="0.25">
      <c r="A27" s="216"/>
      <c r="B27" s="216"/>
      <c r="C27" s="217"/>
      <c r="D27" s="217"/>
    </row>
    <row r="28" spans="1:4" x14ac:dyDescent="0.25">
      <c r="A28" s="216"/>
      <c r="B28" s="216"/>
      <c r="C28" s="217"/>
      <c r="D28" s="217"/>
    </row>
    <row r="29" spans="1:4" x14ac:dyDescent="0.25">
      <c r="A29" s="216"/>
      <c r="B29" s="216"/>
      <c r="C29" s="217"/>
      <c r="D29" s="217"/>
    </row>
    <row r="30" spans="1:4" x14ac:dyDescent="0.25">
      <c r="A30" s="216"/>
      <c r="B30" s="216"/>
      <c r="C30" s="217"/>
      <c r="D30" s="217"/>
    </row>
    <row r="31" spans="1:4" x14ac:dyDescent="0.25">
      <c r="A31" s="216"/>
      <c r="B31" s="216"/>
      <c r="C31" s="217"/>
      <c r="D31" s="217"/>
    </row>
    <row r="32" spans="1:4" x14ac:dyDescent="0.25">
      <c r="A32" s="216"/>
      <c r="B32" s="216"/>
      <c r="C32" s="217"/>
      <c r="D32" s="217"/>
    </row>
    <row r="33" spans="1:4" x14ac:dyDescent="0.25">
      <c r="A33" s="216"/>
      <c r="B33" s="216"/>
      <c r="C33" s="217"/>
      <c r="D33" s="217"/>
    </row>
    <row r="34" spans="1:4" x14ac:dyDescent="0.25">
      <c r="A34" s="216"/>
      <c r="B34" s="216"/>
      <c r="C34" s="217"/>
      <c r="D34" s="217"/>
    </row>
    <row r="35" spans="1:4" x14ac:dyDescent="0.25">
      <c r="A35" s="216"/>
      <c r="B35" s="216"/>
      <c r="C35" s="217"/>
      <c r="D35" s="217"/>
    </row>
    <row r="36" spans="1:4" x14ac:dyDescent="0.25">
      <c r="A36" s="216"/>
      <c r="B36" s="216"/>
      <c r="C36" s="217"/>
      <c r="D36" s="217"/>
    </row>
    <row r="37" spans="1:4" x14ac:dyDescent="0.25">
      <c r="A37" s="216"/>
      <c r="B37" s="216"/>
      <c r="C37" s="217"/>
      <c r="D37" s="217"/>
    </row>
    <row r="38" spans="1:4" x14ac:dyDescent="0.25">
      <c r="A38" s="216"/>
      <c r="B38" s="216"/>
      <c r="C38" s="217"/>
      <c r="D38" s="217"/>
    </row>
    <row r="39" spans="1:4" x14ac:dyDescent="0.25">
      <c r="A39" s="216"/>
      <c r="B39" s="216"/>
      <c r="C39" s="217"/>
      <c r="D39" s="217"/>
    </row>
    <row r="40" spans="1:4" x14ac:dyDescent="0.25">
      <c r="A40" s="216"/>
      <c r="B40" s="216"/>
      <c r="C40" s="217"/>
      <c r="D40" s="217"/>
    </row>
    <row r="41" spans="1:4" x14ac:dyDescent="0.25">
      <c r="A41" s="216"/>
      <c r="B41" s="216"/>
      <c r="C41" s="217"/>
      <c r="D41" s="217"/>
    </row>
    <row r="42" spans="1:4" x14ac:dyDescent="0.25">
      <c r="A42" s="216"/>
      <c r="B42" s="216"/>
      <c r="C42" s="217"/>
      <c r="D42" s="217"/>
    </row>
    <row r="43" spans="1:4" x14ac:dyDescent="0.25">
      <c r="A43" s="216"/>
      <c r="B43" s="216"/>
      <c r="C43" s="217"/>
      <c r="D43" s="217"/>
    </row>
    <row r="44" spans="1:4" x14ac:dyDescent="0.25">
      <c r="A44" s="216"/>
      <c r="B44" s="216"/>
      <c r="C44" s="217"/>
      <c r="D44" s="217"/>
    </row>
    <row r="45" spans="1:4" x14ac:dyDescent="0.25">
      <c r="A45" s="216"/>
      <c r="B45" s="216"/>
      <c r="C45" s="217"/>
      <c r="D45" s="217"/>
    </row>
    <row r="46" spans="1:4" x14ac:dyDescent="0.25">
      <c r="A46" s="216"/>
      <c r="B46" s="216"/>
      <c r="C46" s="217"/>
      <c r="D46" s="217"/>
    </row>
    <row r="47" spans="1:4" x14ac:dyDescent="0.25">
      <c r="A47" s="216"/>
      <c r="B47" s="216"/>
      <c r="C47" s="217"/>
      <c r="D47" s="217"/>
    </row>
    <row r="48" spans="1:4" x14ac:dyDescent="0.25">
      <c r="A48" s="216"/>
      <c r="B48" s="216"/>
      <c r="C48" s="217"/>
      <c r="D48" s="217"/>
    </row>
    <row r="49" spans="1:4" x14ac:dyDescent="0.25">
      <c r="A49" s="216"/>
      <c r="B49" s="216"/>
      <c r="C49" s="217"/>
      <c r="D49" s="217"/>
    </row>
    <row r="50" spans="1:4" x14ac:dyDescent="0.25">
      <c r="A50" s="216"/>
      <c r="B50" s="216"/>
      <c r="C50" s="217"/>
      <c r="D50" s="217"/>
    </row>
    <row r="51" spans="1:4" x14ac:dyDescent="0.25">
      <c r="A51" s="216"/>
      <c r="B51" s="216"/>
      <c r="C51" s="217"/>
      <c r="D51" s="217"/>
    </row>
    <row r="52" spans="1:4" x14ac:dyDescent="0.25">
      <c r="A52" s="216"/>
      <c r="B52" s="216"/>
      <c r="C52" s="217"/>
      <c r="D52" s="217"/>
    </row>
    <row r="53" spans="1:4" x14ac:dyDescent="0.25">
      <c r="A53" s="216"/>
      <c r="B53" s="216"/>
      <c r="C53" s="217"/>
      <c r="D53" s="217"/>
    </row>
    <row r="54" spans="1:4" x14ac:dyDescent="0.25">
      <c r="A54" s="216"/>
      <c r="B54" s="216"/>
      <c r="C54" s="217"/>
      <c r="D54" s="217"/>
    </row>
    <row r="55" spans="1:4" x14ac:dyDescent="0.25">
      <c r="A55" s="216"/>
      <c r="B55" s="216"/>
      <c r="C55" s="217"/>
      <c r="D55" s="217"/>
    </row>
    <row r="56" spans="1:4" x14ac:dyDescent="0.25">
      <c r="A56" s="216"/>
      <c r="B56" s="216"/>
      <c r="C56" s="217"/>
      <c r="D56" s="217"/>
    </row>
    <row r="57" spans="1:4" x14ac:dyDescent="0.25">
      <c r="A57" s="216"/>
      <c r="B57" s="216"/>
      <c r="C57" s="217"/>
      <c r="D57" s="217"/>
    </row>
    <row r="58" spans="1:4" x14ac:dyDescent="0.25">
      <c r="A58" s="216"/>
      <c r="B58" s="216"/>
      <c r="C58" s="217"/>
      <c r="D58" s="217"/>
    </row>
    <row r="59" spans="1:4" x14ac:dyDescent="0.25">
      <c r="A59" s="216"/>
      <c r="B59" s="216"/>
      <c r="C59" s="217"/>
      <c r="D59" s="217"/>
    </row>
    <row r="60" spans="1:4" x14ac:dyDescent="0.25">
      <c r="A60" s="216"/>
      <c r="B60" s="216"/>
      <c r="C60" s="217"/>
      <c r="D60" s="217"/>
    </row>
    <row r="61" spans="1:4" x14ac:dyDescent="0.25">
      <c r="A61" s="216"/>
      <c r="B61" s="216"/>
      <c r="C61" s="217"/>
      <c r="D61" s="217"/>
    </row>
    <row r="62" spans="1:4" x14ac:dyDescent="0.25">
      <c r="A62" s="216"/>
      <c r="B62" s="216"/>
      <c r="C62" s="217"/>
      <c r="D62" s="217"/>
    </row>
    <row r="63" spans="1:4" x14ac:dyDescent="0.25">
      <c r="A63" s="216"/>
      <c r="B63" s="216"/>
      <c r="C63" s="217"/>
      <c r="D63" s="217"/>
    </row>
    <row r="64" spans="1:4" x14ac:dyDescent="0.25">
      <c r="A64" s="216"/>
      <c r="B64" s="216"/>
      <c r="C64" s="217"/>
      <c r="D64" s="217"/>
    </row>
    <row r="65" spans="1:6" x14ac:dyDescent="0.25">
      <c r="A65" s="216"/>
      <c r="B65" s="216"/>
      <c r="C65" s="217"/>
      <c r="D65" s="217"/>
    </row>
    <row r="66" spans="1:6" x14ac:dyDescent="0.25">
      <c r="A66" s="216"/>
      <c r="B66" s="216"/>
      <c r="C66" s="217"/>
      <c r="D66" s="217"/>
      <c r="F66" s="60"/>
    </row>
    <row r="67" spans="1:6" x14ac:dyDescent="0.25">
      <c r="A67" s="216"/>
      <c r="B67" s="216"/>
      <c r="C67" s="217"/>
      <c r="D67" s="217"/>
    </row>
    <row r="68" spans="1:6" x14ac:dyDescent="0.25">
      <c r="A68" s="216"/>
      <c r="B68" s="216"/>
      <c r="C68" s="217"/>
      <c r="D68" s="217"/>
    </row>
    <row r="69" spans="1:6" ht="15.75" x14ac:dyDescent="0.25">
      <c r="C69" s="16">
        <f>SUM(C5:C68)</f>
        <v>0</v>
      </c>
      <c r="D69" s="16">
        <f>SUM(D5:D68)</f>
        <v>0</v>
      </c>
    </row>
    <row r="71" spans="1:6" ht="18.75" x14ac:dyDescent="0.3">
      <c r="A71" s="24" t="s">
        <v>310</v>
      </c>
    </row>
    <row r="74" spans="1:6" ht="18.75" x14ac:dyDescent="0.3">
      <c r="A74" s="24" t="s">
        <v>311</v>
      </c>
    </row>
    <row r="75" spans="1:6" x14ac:dyDescent="0.25">
      <c r="C75" s="53"/>
      <c r="D75" s="53"/>
    </row>
    <row r="76" spans="1:6" x14ac:dyDescent="0.25">
      <c r="C76" s="53"/>
      <c r="D76" s="53"/>
    </row>
    <row r="78" spans="1:6" x14ac:dyDescent="0.25">
      <c r="C78" s="53"/>
      <c r="D78" s="53"/>
    </row>
    <row r="79" spans="1:6" x14ac:dyDescent="0.25">
      <c r="C79" s="53"/>
      <c r="D79" s="53"/>
    </row>
    <row r="80" spans="1:6" x14ac:dyDescent="0.25">
      <c r="C80" s="53"/>
      <c r="D80" s="53"/>
    </row>
    <row r="81" spans="1:4" x14ac:dyDescent="0.25">
      <c r="C81" s="53"/>
      <c r="D81" s="53"/>
    </row>
    <row r="82" spans="1:4" x14ac:dyDescent="0.25">
      <c r="C82" s="53"/>
      <c r="D82" s="53"/>
    </row>
    <row r="83" spans="1:4" x14ac:dyDescent="0.25">
      <c r="C83" s="53"/>
      <c r="D83" s="53"/>
    </row>
    <row r="86" spans="1:4" ht="18.75" x14ac:dyDescent="0.3">
      <c r="A86" s="24" t="s">
        <v>312</v>
      </c>
    </row>
    <row r="87" spans="1:4" x14ac:dyDescent="0.25">
      <c r="C87" s="53"/>
      <c r="D87" s="53"/>
    </row>
    <row r="88" spans="1:4" x14ac:dyDescent="0.25">
      <c r="C88" s="53"/>
      <c r="D88" s="53"/>
    </row>
    <row r="89" spans="1:4" x14ac:dyDescent="0.25">
      <c r="C89" s="53"/>
      <c r="D89" s="53"/>
    </row>
    <row r="90" spans="1:4" x14ac:dyDescent="0.25">
      <c r="C90" s="53"/>
      <c r="D90" s="53"/>
    </row>
    <row r="91" spans="1:4" x14ac:dyDescent="0.25">
      <c r="C91" s="53"/>
      <c r="D91" s="53"/>
    </row>
    <row r="94" spans="1:4" ht="18.75" x14ac:dyDescent="0.3">
      <c r="A94" s="24" t="s">
        <v>313</v>
      </c>
    </row>
    <row r="95" spans="1:4" x14ac:dyDescent="0.25">
      <c r="C95" s="53"/>
      <c r="D95" s="53"/>
    </row>
    <row r="96" spans="1:4" x14ac:dyDescent="0.25">
      <c r="C96" s="53"/>
      <c r="D96" s="53"/>
    </row>
    <row r="97" spans="3:4" x14ac:dyDescent="0.25">
      <c r="C97" s="53"/>
      <c r="D97" s="53"/>
    </row>
    <row r="98" spans="3:4" x14ac:dyDescent="0.25">
      <c r="C98" s="53"/>
      <c r="D98" s="53"/>
    </row>
    <row r="99" spans="3:4" x14ac:dyDescent="0.25">
      <c r="C99" s="53"/>
      <c r="D99" s="53"/>
    </row>
    <row r="100" spans="3:4" x14ac:dyDescent="0.25">
      <c r="C100" s="53"/>
      <c r="D100" s="53"/>
    </row>
    <row r="101" spans="3:4" x14ac:dyDescent="0.25">
      <c r="C101" s="53"/>
      <c r="D101" s="53"/>
    </row>
    <row r="102" spans="3:4" x14ac:dyDescent="0.25">
      <c r="C102" s="53"/>
      <c r="D102" s="53"/>
    </row>
    <row r="103" spans="3:4" x14ac:dyDescent="0.25">
      <c r="C103" s="53"/>
      <c r="D103" s="53"/>
    </row>
    <row r="104" spans="3:4" x14ac:dyDescent="0.25">
      <c r="C104" s="53"/>
      <c r="D104" s="53"/>
    </row>
    <row r="105" spans="3:4" x14ac:dyDescent="0.25">
      <c r="C105" s="53"/>
      <c r="D105" s="53"/>
    </row>
    <row r="106" spans="3:4" x14ac:dyDescent="0.25">
      <c r="C106" s="53"/>
      <c r="D106" s="53"/>
    </row>
    <row r="107" spans="3:4" x14ac:dyDescent="0.25">
      <c r="C107" s="53"/>
      <c r="D107" s="53"/>
    </row>
    <row r="108" spans="3:4" x14ac:dyDescent="0.25">
      <c r="C108" s="53"/>
      <c r="D108" s="53"/>
    </row>
    <row r="109" spans="3:4" x14ac:dyDescent="0.25">
      <c r="C109" s="53"/>
      <c r="D109" s="53"/>
    </row>
    <row r="110" spans="3:4" x14ac:dyDescent="0.25">
      <c r="C110" s="53"/>
      <c r="D110" s="53"/>
    </row>
    <row r="111" spans="3:4" x14ac:dyDescent="0.25">
      <c r="C111" s="53"/>
      <c r="D111" s="53"/>
    </row>
    <row r="112" spans="3:4" x14ac:dyDescent="0.25">
      <c r="C112" s="53"/>
      <c r="D112" s="53"/>
    </row>
    <row r="113" spans="3:4" x14ac:dyDescent="0.25">
      <c r="C113" s="53"/>
      <c r="D113" s="53"/>
    </row>
    <row r="114" spans="3:4" x14ac:dyDescent="0.25">
      <c r="C114" s="53"/>
      <c r="D114" s="53"/>
    </row>
    <row r="115" spans="3:4" x14ac:dyDescent="0.25">
      <c r="C115" s="53"/>
      <c r="D115" s="53"/>
    </row>
    <row r="116" spans="3:4" x14ac:dyDescent="0.25">
      <c r="C116" s="53"/>
      <c r="D116" s="53"/>
    </row>
    <row r="117" spans="3:4" x14ac:dyDescent="0.25">
      <c r="C117" s="53"/>
      <c r="D117" s="53"/>
    </row>
    <row r="118" spans="3:4" x14ac:dyDescent="0.25">
      <c r="C118" s="53"/>
      <c r="D118" s="53"/>
    </row>
    <row r="119" spans="3:4" x14ac:dyDescent="0.25">
      <c r="C119" s="53"/>
      <c r="D119" s="53"/>
    </row>
    <row r="120" spans="3:4" x14ac:dyDescent="0.25">
      <c r="C120" s="53"/>
      <c r="D120" s="53"/>
    </row>
    <row r="121" spans="3:4" x14ac:dyDescent="0.25">
      <c r="C121" s="53"/>
      <c r="D121" s="53"/>
    </row>
    <row r="122" spans="3:4" x14ac:dyDescent="0.25">
      <c r="C122" s="53"/>
      <c r="D122" s="53"/>
    </row>
    <row r="123" spans="3:4" x14ac:dyDescent="0.25">
      <c r="C123" s="53"/>
      <c r="D123" s="53"/>
    </row>
    <row r="124" spans="3:4" x14ac:dyDescent="0.25">
      <c r="C124" s="53"/>
      <c r="D124" s="53"/>
    </row>
    <row r="125" spans="3:4" x14ac:dyDescent="0.25">
      <c r="C125" s="53"/>
      <c r="D125" s="53"/>
    </row>
    <row r="126" spans="3:4" x14ac:dyDescent="0.25">
      <c r="C126" s="53"/>
      <c r="D126" s="53"/>
    </row>
    <row r="127" spans="3:4" x14ac:dyDescent="0.25">
      <c r="C127" s="53"/>
      <c r="D127" s="53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119"/>
  <sheetViews>
    <sheetView topLeftCell="A53" workbookViewId="0">
      <selection activeCell="O20" sqref="O20"/>
    </sheetView>
  </sheetViews>
  <sheetFormatPr defaultRowHeight="15" x14ac:dyDescent="0.25"/>
  <cols>
    <col min="1" max="1" width="20.42578125" customWidth="1"/>
    <col min="2" max="2" width="8" customWidth="1"/>
    <col min="3" max="3" width="8" bestFit="1" customWidth="1"/>
    <col min="4" max="4" width="11.42578125" customWidth="1"/>
    <col min="5" max="5" width="12.42578125" customWidth="1"/>
    <col min="6" max="6" width="18.28515625" bestFit="1" customWidth="1"/>
    <col min="7" max="7" width="13.5703125" bestFit="1" customWidth="1"/>
    <col min="8" max="8" width="14.5703125" bestFit="1" customWidth="1"/>
    <col min="9" max="10" width="6.28515625" bestFit="1" customWidth="1"/>
    <col min="11" max="11" width="6.7109375" bestFit="1" customWidth="1"/>
    <col min="12" max="12" width="6.28515625" bestFit="1" customWidth="1"/>
    <col min="13" max="13" width="1.7109375" customWidth="1"/>
    <col min="15" max="15" width="14.7109375" bestFit="1" customWidth="1"/>
    <col min="17" max="17" width="14.7109375" bestFit="1" customWidth="1"/>
  </cols>
  <sheetData>
    <row r="1" spans="1:18" ht="28.5" x14ac:dyDescent="0.45">
      <c r="A1" s="207" t="s">
        <v>477</v>
      </c>
    </row>
    <row r="2" spans="1:18" x14ac:dyDescent="0.25">
      <c r="C2">
        <v>4</v>
      </c>
      <c r="D2">
        <v>3</v>
      </c>
      <c r="E2">
        <v>3</v>
      </c>
      <c r="F2">
        <v>3</v>
      </c>
      <c r="G2">
        <v>2</v>
      </c>
      <c r="H2">
        <v>2</v>
      </c>
      <c r="I2">
        <v>1</v>
      </c>
      <c r="J2">
        <v>1</v>
      </c>
      <c r="K2">
        <v>1</v>
      </c>
      <c r="L2">
        <v>1</v>
      </c>
    </row>
    <row r="3" spans="1:18" ht="15.75" x14ac:dyDescent="0.25">
      <c r="A3" s="215" t="s">
        <v>209</v>
      </c>
      <c r="B3" s="215" t="s">
        <v>286</v>
      </c>
      <c r="C3" s="215" t="s">
        <v>328</v>
      </c>
      <c r="D3" s="215" t="s">
        <v>318</v>
      </c>
      <c r="E3" s="215" t="s">
        <v>319</v>
      </c>
      <c r="F3" s="215" t="s">
        <v>327</v>
      </c>
      <c r="G3" s="215" t="s">
        <v>320</v>
      </c>
      <c r="H3" s="215" t="s">
        <v>326</v>
      </c>
      <c r="I3" s="215" t="s">
        <v>321</v>
      </c>
      <c r="J3" s="215" t="s">
        <v>322</v>
      </c>
      <c r="K3" s="215" t="s">
        <v>323</v>
      </c>
      <c r="L3" s="215" t="s">
        <v>324</v>
      </c>
      <c r="Q3" s="11" t="s">
        <v>329</v>
      </c>
      <c r="R3" s="12"/>
    </row>
    <row r="4" spans="1:18" x14ac:dyDescent="0.25">
      <c r="A4" s="216"/>
      <c r="B4" s="216"/>
      <c r="C4" s="217">
        <v>0</v>
      </c>
      <c r="D4" s="217">
        <v>0</v>
      </c>
      <c r="E4" s="217">
        <v>0</v>
      </c>
      <c r="F4" s="217">
        <v>0</v>
      </c>
      <c r="G4" s="217">
        <v>0</v>
      </c>
      <c r="H4" s="217">
        <v>0</v>
      </c>
      <c r="I4" s="217">
        <v>0</v>
      </c>
      <c r="J4" s="217">
        <v>0</v>
      </c>
      <c r="K4" s="217">
        <v>0</v>
      </c>
      <c r="L4" s="217">
        <v>0</v>
      </c>
      <c r="Q4" s="12"/>
      <c r="R4" s="12"/>
    </row>
    <row r="5" spans="1:18" ht="15.75" x14ac:dyDescent="0.25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Q5" s="27" t="s">
        <v>330</v>
      </c>
      <c r="R5" s="220">
        <f>C77+D77+F77+I77</f>
        <v>0</v>
      </c>
    </row>
    <row r="6" spans="1:18" ht="15.75" x14ac:dyDescent="0.25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Q6" s="12" t="s">
        <v>331</v>
      </c>
      <c r="R6" s="219">
        <f>C77+D77+E77+F77+G77+H77+J77</f>
        <v>0</v>
      </c>
    </row>
    <row r="7" spans="1:18" ht="15.75" x14ac:dyDescent="0.25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Q7" s="27" t="s">
        <v>332</v>
      </c>
      <c r="R7" s="220">
        <f>C77+D77+E77+G77+K77</f>
        <v>0</v>
      </c>
    </row>
    <row r="8" spans="1:18" ht="15.75" x14ac:dyDescent="0.25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Q8" s="12" t="s">
        <v>333</v>
      </c>
      <c r="R8" s="219">
        <f>C77+E77+F77+H77+L77</f>
        <v>0</v>
      </c>
    </row>
    <row r="9" spans="1:18" x14ac:dyDescent="0.25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</row>
    <row r="10" spans="1:18" x14ac:dyDescent="0.25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8" x14ac:dyDescent="0.25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8" x14ac:dyDescent="0.25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8" x14ac:dyDescent="0.25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8" x14ac:dyDescent="0.25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8" x14ac:dyDescent="0.25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8" x14ac:dyDescent="0.25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4" x14ac:dyDescent="0.25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4" x14ac:dyDescent="0.25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4" x14ac:dyDescent="0.25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4" x14ac:dyDescent="0.25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N20" s="53"/>
    </row>
    <row r="21" spans="1:14" x14ac:dyDescent="0.25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4" x14ac:dyDescent="0.25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4" x14ac:dyDescent="0.25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N23" s="60"/>
    </row>
    <row r="24" spans="1:14" x14ac:dyDescent="0.25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4" x14ac:dyDescent="0.25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4" x14ac:dyDescent="0.25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4" x14ac:dyDescent="0.25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4" x14ac:dyDescent="0.25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4" x14ac:dyDescent="0.25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4" x14ac:dyDescent="0.25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4" x14ac:dyDescent="0.25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4" x14ac:dyDescent="0.25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25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25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25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25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25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25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25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25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25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25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25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25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25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25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25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25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25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25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25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25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25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25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25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25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25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25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25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25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25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25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25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25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25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25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25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25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25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25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25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25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25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25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25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25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ht="15.75" x14ac:dyDescent="0.25">
      <c r="C77" s="16">
        <f>SUM(C4:C76)</f>
        <v>0</v>
      </c>
      <c r="D77" s="16">
        <f t="shared" ref="D77:L77" si="0">SUM(D4:D76)</f>
        <v>0</v>
      </c>
      <c r="E77" s="16">
        <f t="shared" si="0"/>
        <v>0</v>
      </c>
      <c r="F77" s="16">
        <f t="shared" si="0"/>
        <v>0</v>
      </c>
      <c r="G77" s="16">
        <f t="shared" si="0"/>
        <v>0</v>
      </c>
      <c r="H77" s="16">
        <f t="shared" si="0"/>
        <v>0</v>
      </c>
      <c r="I77" s="16">
        <f t="shared" si="0"/>
        <v>0</v>
      </c>
      <c r="J77" s="16">
        <f t="shared" si="0"/>
        <v>0</v>
      </c>
      <c r="K77" s="16">
        <f t="shared" si="0"/>
        <v>0</v>
      </c>
      <c r="L77" s="16">
        <f t="shared" si="0"/>
        <v>0</v>
      </c>
    </row>
    <row r="81" spans="1:12" ht="18.75" x14ac:dyDescent="0.3">
      <c r="A81" s="24" t="s">
        <v>325</v>
      </c>
    </row>
    <row r="82" spans="1:12" x14ac:dyDescent="0.25">
      <c r="A82" s="216"/>
      <c r="B82" s="216"/>
      <c r="C82" s="217">
        <v>0</v>
      </c>
      <c r="D82" s="217">
        <v>0</v>
      </c>
      <c r="E82" s="217">
        <v>0</v>
      </c>
      <c r="F82" s="217">
        <v>0</v>
      </c>
      <c r="G82" s="217">
        <v>0</v>
      </c>
      <c r="H82" s="217">
        <v>0</v>
      </c>
      <c r="I82" s="217">
        <v>0</v>
      </c>
      <c r="J82" s="217">
        <v>0</v>
      </c>
      <c r="K82" s="217">
        <v>0</v>
      </c>
      <c r="L82" s="217">
        <v>0</v>
      </c>
    </row>
    <row r="83" spans="1:12" x14ac:dyDescent="0.25">
      <c r="A83" s="216"/>
      <c r="B83" s="216"/>
      <c r="C83" s="217">
        <v>0</v>
      </c>
      <c r="D83" s="217">
        <v>0</v>
      </c>
      <c r="E83" s="217">
        <v>0</v>
      </c>
      <c r="F83" s="217">
        <v>0</v>
      </c>
      <c r="G83" s="217">
        <v>0</v>
      </c>
      <c r="H83" s="217">
        <v>0</v>
      </c>
      <c r="I83" s="217">
        <v>0</v>
      </c>
      <c r="J83" s="217">
        <v>0</v>
      </c>
      <c r="K83" s="217">
        <v>0</v>
      </c>
      <c r="L83" s="217">
        <v>0</v>
      </c>
    </row>
    <row r="84" spans="1:12" x14ac:dyDescent="0.25">
      <c r="A84" s="216"/>
      <c r="B84" s="216"/>
      <c r="C84" s="217">
        <v>0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</row>
    <row r="85" spans="1:12" x14ac:dyDescent="0.25">
      <c r="A85" s="216"/>
      <c r="B85" s="216"/>
      <c r="C85" s="217">
        <v>0</v>
      </c>
      <c r="D85" s="217">
        <v>0</v>
      </c>
      <c r="E85" s="217">
        <v>0</v>
      </c>
      <c r="F85" s="217">
        <v>0</v>
      </c>
      <c r="G85" s="217">
        <v>0</v>
      </c>
      <c r="H85" s="217">
        <v>0</v>
      </c>
      <c r="I85" s="217">
        <v>0</v>
      </c>
      <c r="J85" s="217">
        <v>0</v>
      </c>
      <c r="K85" s="217">
        <v>0</v>
      </c>
      <c r="L85" s="217">
        <v>0</v>
      </c>
    </row>
    <row r="86" spans="1:12" x14ac:dyDescent="0.25">
      <c r="A86" s="216"/>
      <c r="B86" s="216"/>
      <c r="C86" s="217">
        <v>0</v>
      </c>
      <c r="D86" s="217">
        <v>0</v>
      </c>
      <c r="E86" s="217">
        <v>0</v>
      </c>
      <c r="F86" s="217">
        <v>0</v>
      </c>
      <c r="G86" s="217">
        <v>0</v>
      </c>
      <c r="H86" s="217">
        <v>0</v>
      </c>
      <c r="I86" s="217">
        <v>0</v>
      </c>
      <c r="J86" s="217">
        <v>0</v>
      </c>
      <c r="K86" s="217">
        <v>0</v>
      </c>
      <c r="L86" s="217">
        <v>0</v>
      </c>
    </row>
    <row r="87" spans="1:12" x14ac:dyDescent="0.25">
      <c r="A87" s="216"/>
      <c r="B87" s="216"/>
      <c r="C87" s="217">
        <v>0</v>
      </c>
      <c r="D87" s="217">
        <v>0</v>
      </c>
      <c r="E87" s="217">
        <v>0</v>
      </c>
      <c r="F87" s="217">
        <v>0</v>
      </c>
      <c r="G87" s="217">
        <v>0</v>
      </c>
      <c r="H87" s="217">
        <v>0</v>
      </c>
      <c r="I87" s="217">
        <v>0</v>
      </c>
      <c r="J87" s="217">
        <v>0</v>
      </c>
      <c r="K87" s="217">
        <v>0</v>
      </c>
      <c r="L87" s="217">
        <v>0</v>
      </c>
    </row>
    <row r="88" spans="1:12" x14ac:dyDescent="0.25">
      <c r="A88" s="216"/>
      <c r="B88" s="216"/>
      <c r="C88" s="217">
        <v>0</v>
      </c>
      <c r="D88" s="217">
        <v>0</v>
      </c>
      <c r="E88" s="217">
        <v>0</v>
      </c>
      <c r="F88" s="217">
        <v>0</v>
      </c>
      <c r="G88" s="217">
        <v>0</v>
      </c>
      <c r="H88" s="217">
        <v>0</v>
      </c>
      <c r="I88" s="217">
        <v>0</v>
      </c>
      <c r="J88" s="217">
        <v>0</v>
      </c>
      <c r="K88" s="217">
        <v>0</v>
      </c>
      <c r="L88" s="217">
        <v>0</v>
      </c>
    </row>
    <row r="89" spans="1:12" x14ac:dyDescent="0.25">
      <c r="A89" s="216"/>
      <c r="B89" s="216"/>
      <c r="C89" s="217">
        <v>0</v>
      </c>
      <c r="D89" s="217">
        <v>0</v>
      </c>
      <c r="E89" s="217">
        <v>0</v>
      </c>
      <c r="F89" s="217">
        <v>0</v>
      </c>
      <c r="G89" s="217">
        <v>0</v>
      </c>
      <c r="H89" s="217">
        <v>0</v>
      </c>
      <c r="I89" s="217">
        <v>0</v>
      </c>
      <c r="J89" s="217">
        <v>0</v>
      </c>
      <c r="K89" s="217">
        <v>0</v>
      </c>
      <c r="L89" s="217">
        <v>0</v>
      </c>
    </row>
    <row r="90" spans="1:12" x14ac:dyDescent="0.25">
      <c r="A90" s="216"/>
      <c r="B90" s="218"/>
      <c r="C90" s="217">
        <v>0</v>
      </c>
      <c r="D90" s="217">
        <v>0</v>
      </c>
      <c r="E90" s="217">
        <v>0</v>
      </c>
      <c r="F90" s="217">
        <v>0</v>
      </c>
      <c r="G90" s="217">
        <v>0</v>
      </c>
      <c r="H90" s="217">
        <v>0</v>
      </c>
      <c r="I90" s="217">
        <v>0</v>
      </c>
      <c r="J90" s="217">
        <v>0</v>
      </c>
      <c r="K90" s="217">
        <v>0</v>
      </c>
      <c r="L90" s="217">
        <v>0</v>
      </c>
    </row>
    <row r="91" spans="1:12" x14ac:dyDescent="0.25">
      <c r="A91" s="216"/>
      <c r="B91" s="216"/>
      <c r="C91" s="217">
        <v>0</v>
      </c>
      <c r="D91" s="217">
        <v>0</v>
      </c>
      <c r="E91" s="217">
        <v>0</v>
      </c>
      <c r="F91" s="217">
        <v>0</v>
      </c>
      <c r="G91" s="217">
        <v>0</v>
      </c>
      <c r="H91" s="217">
        <v>0</v>
      </c>
      <c r="I91" s="217">
        <v>0</v>
      </c>
      <c r="J91" s="217">
        <v>0</v>
      </c>
      <c r="K91" s="217">
        <v>0</v>
      </c>
      <c r="L91" s="217">
        <v>0</v>
      </c>
    </row>
    <row r="92" spans="1:12" x14ac:dyDescent="0.25">
      <c r="A92" s="216"/>
      <c r="B92" s="216"/>
      <c r="C92" s="217">
        <v>0</v>
      </c>
      <c r="D92" s="217">
        <v>0</v>
      </c>
      <c r="E92" s="217">
        <v>0</v>
      </c>
      <c r="F92" s="217">
        <v>0</v>
      </c>
      <c r="G92" s="217">
        <v>0</v>
      </c>
      <c r="H92" s="217">
        <v>0</v>
      </c>
      <c r="I92" s="217">
        <v>0</v>
      </c>
      <c r="J92" s="217">
        <v>0</v>
      </c>
      <c r="K92" s="217">
        <v>0</v>
      </c>
      <c r="L92" s="217">
        <v>0</v>
      </c>
    </row>
    <row r="93" spans="1:12" x14ac:dyDescent="0.25">
      <c r="A93" s="216"/>
      <c r="B93" s="216"/>
      <c r="C93" s="217">
        <v>0</v>
      </c>
      <c r="D93" s="217">
        <v>0</v>
      </c>
      <c r="E93" s="217">
        <v>0</v>
      </c>
      <c r="F93" s="217">
        <v>0</v>
      </c>
      <c r="G93" s="217">
        <v>0</v>
      </c>
      <c r="H93" s="217">
        <v>0</v>
      </c>
      <c r="I93" s="217">
        <v>0</v>
      </c>
      <c r="J93" s="217">
        <v>0</v>
      </c>
      <c r="K93" s="217">
        <v>0</v>
      </c>
      <c r="L93" s="217">
        <v>0</v>
      </c>
    </row>
    <row r="94" spans="1:12" x14ac:dyDescent="0.25">
      <c r="A94" s="216"/>
      <c r="B94" s="216"/>
      <c r="C94" s="217">
        <v>0</v>
      </c>
      <c r="D94" s="217">
        <v>0</v>
      </c>
      <c r="E94" s="217">
        <v>0</v>
      </c>
      <c r="F94" s="217">
        <v>0</v>
      </c>
      <c r="G94" s="217">
        <v>0</v>
      </c>
      <c r="H94" s="217">
        <v>0</v>
      </c>
      <c r="I94" s="217">
        <v>0</v>
      </c>
      <c r="J94" s="217">
        <v>0</v>
      </c>
      <c r="K94" s="217">
        <v>0</v>
      </c>
      <c r="L94" s="217">
        <v>0</v>
      </c>
    </row>
    <row r="95" spans="1:12" x14ac:dyDescent="0.25">
      <c r="A95" s="216"/>
      <c r="B95" s="216"/>
      <c r="C95" s="217">
        <v>0</v>
      </c>
      <c r="D95" s="217">
        <v>0</v>
      </c>
      <c r="E95" s="217">
        <v>0</v>
      </c>
      <c r="F95" s="217">
        <v>0</v>
      </c>
      <c r="G95" s="217">
        <v>0</v>
      </c>
      <c r="H95" s="217">
        <v>0</v>
      </c>
      <c r="I95" s="217">
        <v>0</v>
      </c>
      <c r="J95" s="217">
        <v>0</v>
      </c>
      <c r="K95" s="217">
        <v>0</v>
      </c>
      <c r="L95" s="217">
        <v>0</v>
      </c>
    </row>
    <row r="96" spans="1:12" x14ac:dyDescent="0.25">
      <c r="A96" s="216"/>
      <c r="B96" s="216"/>
      <c r="C96" s="217">
        <v>0</v>
      </c>
      <c r="D96" s="217">
        <v>0</v>
      </c>
      <c r="E96" s="217">
        <v>0</v>
      </c>
      <c r="F96" s="217">
        <v>0</v>
      </c>
      <c r="G96" s="217">
        <v>0</v>
      </c>
      <c r="H96" s="217">
        <v>0</v>
      </c>
      <c r="I96" s="217">
        <v>0</v>
      </c>
      <c r="J96" s="217">
        <v>0</v>
      </c>
      <c r="K96" s="217">
        <v>0</v>
      </c>
      <c r="L96" s="217">
        <v>0</v>
      </c>
    </row>
    <row r="97" spans="1:12" x14ac:dyDescent="0.25">
      <c r="A97" s="216"/>
      <c r="B97" s="218"/>
      <c r="C97" s="217">
        <v>0</v>
      </c>
      <c r="D97" s="217">
        <v>0</v>
      </c>
      <c r="E97" s="217">
        <v>0</v>
      </c>
      <c r="F97" s="217">
        <v>0</v>
      </c>
      <c r="G97" s="217">
        <v>0</v>
      </c>
      <c r="H97" s="217">
        <v>0</v>
      </c>
      <c r="I97" s="217">
        <v>0</v>
      </c>
      <c r="J97" s="217">
        <v>0</v>
      </c>
      <c r="K97" s="217">
        <v>0</v>
      </c>
      <c r="L97" s="217">
        <v>0</v>
      </c>
    </row>
    <row r="98" spans="1:12" x14ac:dyDescent="0.25">
      <c r="A98" s="216"/>
      <c r="B98" s="216"/>
      <c r="C98" s="217">
        <v>0</v>
      </c>
      <c r="D98" s="217">
        <v>0</v>
      </c>
      <c r="E98" s="217">
        <v>0</v>
      </c>
      <c r="F98" s="217">
        <v>0</v>
      </c>
      <c r="G98" s="217">
        <v>0</v>
      </c>
      <c r="H98" s="217">
        <v>0</v>
      </c>
      <c r="I98" s="217">
        <v>0</v>
      </c>
      <c r="J98" s="217">
        <v>0</v>
      </c>
      <c r="K98" s="217">
        <v>0</v>
      </c>
      <c r="L98" s="217">
        <v>0</v>
      </c>
    </row>
    <row r="99" spans="1:12" x14ac:dyDescent="0.25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25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25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25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25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25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25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25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25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25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25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25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25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25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25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25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25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25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25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25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25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133"/>
  <sheetViews>
    <sheetView workbookViewId="0">
      <selection activeCell="N17" sqref="N17"/>
    </sheetView>
  </sheetViews>
  <sheetFormatPr defaultRowHeight="15" x14ac:dyDescent="0.25"/>
  <cols>
    <col min="1" max="1" width="22.42578125" customWidth="1"/>
    <col min="2" max="2" width="6.28515625" bestFit="1" customWidth="1"/>
    <col min="3" max="3" width="8" bestFit="1" customWidth="1"/>
    <col min="4" max="4" width="11.5703125" customWidth="1"/>
    <col min="5" max="5" width="12.28515625" customWidth="1"/>
    <col min="6" max="6" width="17.5703125" customWidth="1"/>
    <col min="7" max="7" width="13" customWidth="1"/>
    <col min="8" max="8" width="13.85546875" customWidth="1"/>
    <col min="9" max="10" width="6.28515625" bestFit="1" customWidth="1"/>
    <col min="11" max="11" width="6.7109375" bestFit="1" customWidth="1"/>
    <col min="12" max="12" width="6.28515625" bestFit="1" customWidth="1"/>
    <col min="13" max="13" width="2.5703125" customWidth="1"/>
    <col min="14" max="14" width="15" customWidth="1"/>
    <col min="15" max="15" width="14.7109375" bestFit="1" customWidth="1"/>
  </cols>
  <sheetData>
    <row r="1" spans="1:16" ht="28.5" x14ac:dyDescent="0.45">
      <c r="A1" s="207" t="s">
        <v>478</v>
      </c>
    </row>
    <row r="3" spans="1:16" x14ac:dyDescent="0.25">
      <c r="C3">
        <v>4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</row>
    <row r="4" spans="1:16" ht="15.75" x14ac:dyDescent="0.25">
      <c r="A4" s="215" t="s">
        <v>209</v>
      </c>
      <c r="B4" s="215" t="s">
        <v>286</v>
      </c>
      <c r="C4" s="215" t="s">
        <v>328</v>
      </c>
      <c r="D4" s="215" t="s">
        <v>318</v>
      </c>
      <c r="E4" s="215" t="s">
        <v>319</v>
      </c>
      <c r="F4" s="215" t="s">
        <v>327</v>
      </c>
      <c r="G4" s="215" t="s">
        <v>320</v>
      </c>
      <c r="H4" s="215" t="s">
        <v>326</v>
      </c>
      <c r="I4" s="215" t="s">
        <v>321</v>
      </c>
      <c r="J4" s="215" t="s">
        <v>322</v>
      </c>
      <c r="K4" s="215" t="s">
        <v>323</v>
      </c>
      <c r="L4" s="215" t="s">
        <v>324</v>
      </c>
      <c r="O4" s="11" t="s">
        <v>329</v>
      </c>
      <c r="P4" s="12"/>
    </row>
    <row r="5" spans="1:16" x14ac:dyDescent="0.25">
      <c r="A5" s="216"/>
      <c r="B5" s="216"/>
      <c r="C5" s="217">
        <v>0</v>
      </c>
      <c r="D5" s="217">
        <v>0</v>
      </c>
      <c r="E5" s="217">
        <v>0</v>
      </c>
      <c r="F5" s="217">
        <v>0</v>
      </c>
      <c r="G5" s="217">
        <v>0</v>
      </c>
      <c r="H5" s="217">
        <v>0</v>
      </c>
      <c r="I5" s="217">
        <v>0</v>
      </c>
      <c r="J5" s="217">
        <v>0</v>
      </c>
      <c r="K5" s="217">
        <v>0</v>
      </c>
      <c r="L5" s="217">
        <v>0</v>
      </c>
      <c r="O5" s="12"/>
      <c r="P5" s="12"/>
    </row>
    <row r="6" spans="1:16" ht="15.75" x14ac:dyDescent="0.25">
      <c r="A6" s="216"/>
      <c r="B6" s="216"/>
      <c r="C6" s="217">
        <v>0</v>
      </c>
      <c r="D6" s="217">
        <v>0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0</v>
      </c>
      <c r="K6" s="217">
        <v>0</v>
      </c>
      <c r="L6" s="217">
        <v>0</v>
      </c>
      <c r="O6" s="27" t="s">
        <v>330</v>
      </c>
      <c r="P6" s="220">
        <f>C79+D79+F79+I79</f>
        <v>0</v>
      </c>
    </row>
    <row r="7" spans="1:16" ht="15.75" x14ac:dyDescent="0.25">
      <c r="A7" s="216"/>
      <c r="B7" s="216"/>
      <c r="C7" s="217">
        <v>0</v>
      </c>
      <c r="D7" s="217">
        <v>0</v>
      </c>
      <c r="E7" s="217">
        <v>0</v>
      </c>
      <c r="F7" s="217">
        <v>0</v>
      </c>
      <c r="G7" s="217">
        <v>0</v>
      </c>
      <c r="H7" s="217">
        <v>0</v>
      </c>
      <c r="I7" s="217">
        <v>0</v>
      </c>
      <c r="J7" s="217">
        <v>0</v>
      </c>
      <c r="K7" s="217">
        <v>0</v>
      </c>
      <c r="L7" s="217">
        <v>0</v>
      </c>
      <c r="O7" s="12" t="s">
        <v>331</v>
      </c>
      <c r="P7" s="219">
        <f>C79+D79+E79+F79+G79+H79+J79</f>
        <v>0</v>
      </c>
    </row>
    <row r="8" spans="1:16" ht="15.75" x14ac:dyDescent="0.25">
      <c r="A8" s="216"/>
      <c r="B8" s="216"/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O8" s="27" t="s">
        <v>332</v>
      </c>
      <c r="P8" s="220">
        <f>C79+D79+E79+G79+K79</f>
        <v>0</v>
      </c>
    </row>
    <row r="9" spans="1:16" ht="15.75" x14ac:dyDescent="0.25">
      <c r="A9" s="216"/>
      <c r="B9" s="216"/>
      <c r="C9" s="217">
        <v>0</v>
      </c>
      <c r="D9" s="217">
        <v>0</v>
      </c>
      <c r="E9" s="217">
        <v>0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O9" s="12" t="s">
        <v>333</v>
      </c>
      <c r="P9" s="219">
        <f>C79+E79+F79+H79+L79</f>
        <v>0</v>
      </c>
    </row>
    <row r="10" spans="1:16" x14ac:dyDescent="0.25">
      <c r="A10" s="216"/>
      <c r="B10" s="216"/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</row>
    <row r="11" spans="1:16" x14ac:dyDescent="0.25">
      <c r="A11" s="216"/>
      <c r="B11" s="216"/>
      <c r="C11" s="217">
        <v>0</v>
      </c>
      <c r="D11" s="217">
        <v>0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</row>
    <row r="12" spans="1:16" x14ac:dyDescent="0.25">
      <c r="A12" s="216"/>
      <c r="B12" s="216"/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</row>
    <row r="13" spans="1:16" x14ac:dyDescent="0.25">
      <c r="A13" s="216"/>
      <c r="B13" s="216"/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</row>
    <row r="14" spans="1:16" x14ac:dyDescent="0.25">
      <c r="A14" s="216"/>
      <c r="B14" s="216"/>
      <c r="C14" s="217">
        <v>0</v>
      </c>
      <c r="D14" s="217">
        <v>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</row>
    <row r="15" spans="1:16" x14ac:dyDescent="0.25">
      <c r="A15" s="216"/>
      <c r="B15" s="216"/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</row>
    <row r="16" spans="1:16" x14ac:dyDescent="0.25">
      <c r="A16" s="216"/>
      <c r="B16" s="216"/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</row>
    <row r="17" spans="1:12" x14ac:dyDescent="0.25">
      <c r="A17" s="216"/>
      <c r="B17" s="216"/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</row>
    <row r="18" spans="1:12" x14ac:dyDescent="0.25">
      <c r="A18" s="216"/>
      <c r="B18" s="216"/>
      <c r="C18" s="217">
        <v>0</v>
      </c>
      <c r="D18" s="217">
        <v>0</v>
      </c>
      <c r="E18" s="217">
        <v>0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</row>
    <row r="19" spans="1:12" x14ac:dyDescent="0.25">
      <c r="A19" s="216"/>
      <c r="B19" s="216"/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</row>
    <row r="20" spans="1:12" x14ac:dyDescent="0.25">
      <c r="A20" s="216"/>
      <c r="B20" s="216"/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</row>
    <row r="21" spans="1:12" x14ac:dyDescent="0.25">
      <c r="A21" s="216"/>
      <c r="B21" s="216"/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</row>
    <row r="22" spans="1:12" x14ac:dyDescent="0.25">
      <c r="A22" s="216"/>
      <c r="B22" s="216"/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</row>
    <row r="23" spans="1:12" x14ac:dyDescent="0.25">
      <c r="A23" s="216"/>
      <c r="B23" s="216"/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</row>
    <row r="24" spans="1:12" x14ac:dyDescent="0.25">
      <c r="A24" s="216"/>
      <c r="B24" s="216"/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</row>
    <row r="25" spans="1:12" x14ac:dyDescent="0.25">
      <c r="A25" s="216"/>
      <c r="B25" s="216"/>
      <c r="C25" s="217">
        <v>0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</row>
    <row r="26" spans="1:12" x14ac:dyDescent="0.25">
      <c r="A26" s="216"/>
      <c r="B26" s="216"/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</row>
    <row r="27" spans="1:12" x14ac:dyDescent="0.25">
      <c r="A27" s="216"/>
      <c r="B27" s="216"/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</row>
    <row r="28" spans="1:12" x14ac:dyDescent="0.25">
      <c r="A28" s="216"/>
      <c r="B28" s="216"/>
      <c r="C28" s="217">
        <v>0</v>
      </c>
      <c r="D28" s="217">
        <v>0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0</v>
      </c>
      <c r="K28" s="217">
        <v>0</v>
      </c>
      <c r="L28" s="217">
        <v>0</v>
      </c>
    </row>
    <row r="29" spans="1:12" x14ac:dyDescent="0.25">
      <c r="A29" s="216"/>
      <c r="B29" s="216"/>
      <c r="C29" s="217">
        <v>0</v>
      </c>
      <c r="D29" s="217">
        <v>0</v>
      </c>
      <c r="E29" s="217">
        <v>0</v>
      </c>
      <c r="F29" s="217">
        <v>0</v>
      </c>
      <c r="G29" s="217">
        <v>0</v>
      </c>
      <c r="H29" s="217">
        <v>0</v>
      </c>
      <c r="I29" s="217">
        <v>0</v>
      </c>
      <c r="J29" s="217">
        <v>0</v>
      </c>
      <c r="K29" s="217">
        <v>0</v>
      </c>
      <c r="L29" s="217">
        <v>0</v>
      </c>
    </row>
    <row r="30" spans="1:12" x14ac:dyDescent="0.25">
      <c r="A30" s="216"/>
      <c r="B30" s="216"/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</row>
    <row r="31" spans="1:12" x14ac:dyDescent="0.25">
      <c r="A31" s="216"/>
      <c r="B31" s="216"/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</row>
    <row r="32" spans="1:12" x14ac:dyDescent="0.25">
      <c r="A32" s="216"/>
      <c r="B32" s="216"/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</row>
    <row r="33" spans="1:12" x14ac:dyDescent="0.25">
      <c r="A33" s="216"/>
      <c r="B33" s="216"/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</row>
    <row r="34" spans="1:12" x14ac:dyDescent="0.25">
      <c r="A34" s="216"/>
      <c r="B34" s="216"/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</row>
    <row r="35" spans="1:12" x14ac:dyDescent="0.25">
      <c r="A35" s="216"/>
      <c r="B35" s="216"/>
      <c r="C35" s="217">
        <v>0</v>
      </c>
      <c r="D35" s="217">
        <v>0</v>
      </c>
      <c r="E35" s="217">
        <v>0</v>
      </c>
      <c r="F35" s="217">
        <v>0</v>
      </c>
      <c r="G35" s="217">
        <v>0</v>
      </c>
      <c r="H35" s="217">
        <v>0</v>
      </c>
      <c r="I35" s="217">
        <v>0</v>
      </c>
      <c r="J35" s="217">
        <v>0</v>
      </c>
      <c r="K35" s="217">
        <v>0</v>
      </c>
      <c r="L35" s="217">
        <v>0</v>
      </c>
    </row>
    <row r="36" spans="1:12" x14ac:dyDescent="0.25">
      <c r="A36" s="216"/>
      <c r="B36" s="21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</row>
    <row r="37" spans="1:12" x14ac:dyDescent="0.25">
      <c r="A37" s="216"/>
      <c r="B37" s="216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</row>
    <row r="38" spans="1:12" x14ac:dyDescent="0.25">
      <c r="A38" s="216"/>
      <c r="B38" s="216"/>
      <c r="C38" s="217">
        <v>0</v>
      </c>
      <c r="D38" s="217">
        <v>0</v>
      </c>
      <c r="E38" s="217">
        <v>0</v>
      </c>
      <c r="F38" s="217">
        <v>0</v>
      </c>
      <c r="G38" s="217">
        <v>0</v>
      </c>
      <c r="H38" s="217">
        <v>0</v>
      </c>
      <c r="I38" s="217">
        <v>0</v>
      </c>
      <c r="J38" s="217">
        <v>0</v>
      </c>
      <c r="K38" s="217">
        <v>0</v>
      </c>
      <c r="L38" s="217">
        <v>0</v>
      </c>
    </row>
    <row r="39" spans="1:12" x14ac:dyDescent="0.25">
      <c r="A39" s="216"/>
      <c r="B39" s="216"/>
      <c r="C39" s="217">
        <v>0</v>
      </c>
      <c r="D39" s="217">
        <v>0</v>
      </c>
      <c r="E39" s="217">
        <v>0</v>
      </c>
      <c r="F39" s="217">
        <v>0</v>
      </c>
      <c r="G39" s="217">
        <v>0</v>
      </c>
      <c r="H39" s="217">
        <v>0</v>
      </c>
      <c r="I39" s="217">
        <v>0</v>
      </c>
      <c r="J39" s="217">
        <v>0</v>
      </c>
      <c r="K39" s="217">
        <v>0</v>
      </c>
      <c r="L39" s="217">
        <v>0</v>
      </c>
    </row>
    <row r="40" spans="1:12" x14ac:dyDescent="0.25">
      <c r="A40" s="216"/>
      <c r="B40" s="216"/>
      <c r="C40" s="217">
        <v>0</v>
      </c>
      <c r="D40" s="217">
        <v>0</v>
      </c>
      <c r="E40" s="217">
        <v>0</v>
      </c>
      <c r="F40" s="217">
        <v>0</v>
      </c>
      <c r="G40" s="217">
        <v>0</v>
      </c>
      <c r="H40" s="217">
        <v>0</v>
      </c>
      <c r="I40" s="217">
        <v>0</v>
      </c>
      <c r="J40" s="217">
        <v>0</v>
      </c>
      <c r="K40" s="217">
        <v>0</v>
      </c>
      <c r="L40" s="217">
        <v>0</v>
      </c>
    </row>
    <row r="41" spans="1:12" x14ac:dyDescent="0.25">
      <c r="A41" s="216"/>
      <c r="B41" s="216"/>
      <c r="C41" s="217">
        <v>0</v>
      </c>
      <c r="D41" s="217">
        <v>0</v>
      </c>
      <c r="E41" s="217">
        <v>0</v>
      </c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</row>
    <row r="42" spans="1:12" x14ac:dyDescent="0.25">
      <c r="A42" s="216"/>
      <c r="B42" s="216"/>
      <c r="C42" s="217">
        <v>0</v>
      </c>
      <c r="D42" s="217">
        <v>0</v>
      </c>
      <c r="E42" s="217">
        <v>0</v>
      </c>
      <c r="F42" s="217">
        <v>0</v>
      </c>
      <c r="G42" s="217">
        <v>0</v>
      </c>
      <c r="H42" s="217">
        <v>0</v>
      </c>
      <c r="I42" s="217">
        <v>0</v>
      </c>
      <c r="J42" s="217">
        <v>0</v>
      </c>
      <c r="K42" s="217">
        <v>0</v>
      </c>
      <c r="L42" s="217">
        <v>0</v>
      </c>
    </row>
    <row r="43" spans="1:12" x14ac:dyDescent="0.25">
      <c r="A43" s="216"/>
      <c r="B43" s="216"/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</row>
    <row r="44" spans="1:12" x14ac:dyDescent="0.25">
      <c r="A44" s="216"/>
      <c r="B44" s="216"/>
      <c r="C44" s="217">
        <v>0</v>
      </c>
      <c r="D44" s="217">
        <v>0</v>
      </c>
      <c r="E44" s="217">
        <v>0</v>
      </c>
      <c r="F44" s="217">
        <v>0</v>
      </c>
      <c r="G44" s="217">
        <v>0</v>
      </c>
      <c r="H44" s="217">
        <v>0</v>
      </c>
      <c r="I44" s="217">
        <v>0</v>
      </c>
      <c r="J44" s="217">
        <v>0</v>
      </c>
      <c r="K44" s="217">
        <v>0</v>
      </c>
      <c r="L44" s="217">
        <v>0</v>
      </c>
    </row>
    <row r="45" spans="1:12" x14ac:dyDescent="0.25">
      <c r="A45" s="216"/>
      <c r="B45" s="216"/>
      <c r="C45" s="217">
        <v>0</v>
      </c>
      <c r="D45" s="217">
        <v>0</v>
      </c>
      <c r="E45" s="217">
        <v>0</v>
      </c>
      <c r="F45" s="217">
        <v>0</v>
      </c>
      <c r="G45" s="217">
        <v>0</v>
      </c>
      <c r="H45" s="217">
        <v>0</v>
      </c>
      <c r="I45" s="217">
        <v>0</v>
      </c>
      <c r="J45" s="217">
        <v>0</v>
      </c>
      <c r="K45" s="217">
        <v>0</v>
      </c>
      <c r="L45" s="217">
        <v>0</v>
      </c>
    </row>
    <row r="46" spans="1:12" x14ac:dyDescent="0.25">
      <c r="A46" s="216"/>
      <c r="B46" s="216"/>
      <c r="C46" s="217">
        <v>0</v>
      </c>
      <c r="D46" s="217">
        <v>0</v>
      </c>
      <c r="E46" s="217">
        <v>0</v>
      </c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</row>
    <row r="47" spans="1:12" x14ac:dyDescent="0.25">
      <c r="A47" s="216"/>
      <c r="B47" s="216"/>
      <c r="C47" s="217">
        <v>0</v>
      </c>
      <c r="D47" s="217">
        <v>0</v>
      </c>
      <c r="E47" s="217">
        <v>0</v>
      </c>
      <c r="F47" s="217">
        <v>0</v>
      </c>
      <c r="G47" s="217">
        <v>0</v>
      </c>
      <c r="H47" s="217">
        <v>0</v>
      </c>
      <c r="I47" s="217">
        <v>0</v>
      </c>
      <c r="J47" s="217">
        <v>0</v>
      </c>
      <c r="K47" s="217">
        <v>0</v>
      </c>
      <c r="L47" s="217">
        <v>0</v>
      </c>
    </row>
    <row r="48" spans="1:12" x14ac:dyDescent="0.25">
      <c r="A48" s="216"/>
      <c r="B48" s="216"/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</row>
    <row r="49" spans="1:12" x14ac:dyDescent="0.25">
      <c r="A49" s="216"/>
      <c r="B49" s="216"/>
      <c r="C49" s="217">
        <v>0</v>
      </c>
      <c r="D49" s="217">
        <v>0</v>
      </c>
      <c r="E49" s="217">
        <v>0</v>
      </c>
      <c r="F49" s="217">
        <v>0</v>
      </c>
      <c r="G49" s="217">
        <v>0</v>
      </c>
      <c r="H49" s="217">
        <v>0</v>
      </c>
      <c r="I49" s="217">
        <v>0</v>
      </c>
      <c r="J49" s="217">
        <v>0</v>
      </c>
      <c r="K49" s="217">
        <v>0</v>
      </c>
      <c r="L49" s="217">
        <v>0</v>
      </c>
    </row>
    <row r="50" spans="1:12" x14ac:dyDescent="0.25">
      <c r="A50" s="216"/>
      <c r="B50" s="216"/>
      <c r="C50" s="217">
        <v>0</v>
      </c>
      <c r="D50" s="217">
        <v>0</v>
      </c>
      <c r="E50" s="217">
        <v>0</v>
      </c>
      <c r="F50" s="217">
        <v>0</v>
      </c>
      <c r="G50" s="217">
        <v>0</v>
      </c>
      <c r="H50" s="217">
        <v>0</v>
      </c>
      <c r="I50" s="217">
        <v>0</v>
      </c>
      <c r="J50" s="217">
        <v>0</v>
      </c>
      <c r="K50" s="217">
        <v>0</v>
      </c>
      <c r="L50" s="217">
        <v>0</v>
      </c>
    </row>
    <row r="51" spans="1:12" x14ac:dyDescent="0.25">
      <c r="A51" s="216"/>
      <c r="B51" s="216"/>
      <c r="C51" s="217">
        <v>0</v>
      </c>
      <c r="D51" s="217">
        <v>0</v>
      </c>
      <c r="E51" s="217">
        <v>0</v>
      </c>
      <c r="F51" s="217">
        <v>0</v>
      </c>
      <c r="G51" s="217">
        <v>0</v>
      </c>
      <c r="H51" s="217">
        <v>0</v>
      </c>
      <c r="I51" s="217">
        <v>0</v>
      </c>
      <c r="J51" s="217">
        <v>0</v>
      </c>
      <c r="K51" s="217">
        <v>0</v>
      </c>
      <c r="L51" s="217">
        <v>0</v>
      </c>
    </row>
    <row r="52" spans="1:12" x14ac:dyDescent="0.25">
      <c r="A52" s="216"/>
      <c r="B52" s="216"/>
      <c r="C52" s="217">
        <v>0</v>
      </c>
      <c r="D52" s="217">
        <v>0</v>
      </c>
      <c r="E52" s="217">
        <v>0</v>
      </c>
      <c r="F52" s="217">
        <v>0</v>
      </c>
      <c r="G52" s="217">
        <v>0</v>
      </c>
      <c r="H52" s="217">
        <v>0</v>
      </c>
      <c r="I52" s="217">
        <v>0</v>
      </c>
      <c r="J52" s="217">
        <v>0</v>
      </c>
      <c r="K52" s="217">
        <v>0</v>
      </c>
      <c r="L52" s="217">
        <v>0</v>
      </c>
    </row>
    <row r="53" spans="1:12" x14ac:dyDescent="0.25">
      <c r="A53" s="216"/>
      <c r="B53" s="216"/>
      <c r="C53" s="217">
        <v>0</v>
      </c>
      <c r="D53" s="217">
        <v>0</v>
      </c>
      <c r="E53" s="217">
        <v>0</v>
      </c>
      <c r="F53" s="217">
        <v>0</v>
      </c>
      <c r="G53" s="217">
        <v>0</v>
      </c>
      <c r="H53" s="217">
        <v>0</v>
      </c>
      <c r="I53" s="217">
        <v>0</v>
      </c>
      <c r="J53" s="217">
        <v>0</v>
      </c>
      <c r="K53" s="217">
        <v>0</v>
      </c>
      <c r="L53" s="217">
        <v>0</v>
      </c>
    </row>
    <row r="54" spans="1:12" x14ac:dyDescent="0.25">
      <c r="A54" s="216"/>
      <c r="B54" s="216"/>
      <c r="C54" s="217">
        <v>0</v>
      </c>
      <c r="D54" s="217">
        <v>0</v>
      </c>
      <c r="E54" s="217">
        <v>0</v>
      </c>
      <c r="F54" s="217">
        <v>0</v>
      </c>
      <c r="G54" s="217">
        <v>0</v>
      </c>
      <c r="H54" s="217">
        <v>0</v>
      </c>
      <c r="I54" s="217">
        <v>0</v>
      </c>
      <c r="J54" s="217">
        <v>0</v>
      </c>
      <c r="K54" s="217">
        <v>0</v>
      </c>
      <c r="L54" s="217">
        <v>0</v>
      </c>
    </row>
    <row r="55" spans="1:12" x14ac:dyDescent="0.25">
      <c r="A55" s="216"/>
      <c r="B55" s="216"/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</row>
    <row r="56" spans="1:12" x14ac:dyDescent="0.25">
      <c r="A56" s="216"/>
      <c r="B56" s="216"/>
      <c r="C56" s="217">
        <v>0</v>
      </c>
      <c r="D56" s="217">
        <v>0</v>
      </c>
      <c r="E56" s="217">
        <v>0</v>
      </c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</row>
    <row r="57" spans="1:12" x14ac:dyDescent="0.25">
      <c r="A57" s="216"/>
      <c r="B57" s="216"/>
      <c r="C57" s="217">
        <v>0</v>
      </c>
      <c r="D57" s="217">
        <v>0</v>
      </c>
      <c r="E57" s="217">
        <v>0</v>
      </c>
      <c r="F57" s="217">
        <v>0</v>
      </c>
      <c r="G57" s="217">
        <v>0</v>
      </c>
      <c r="H57" s="217">
        <v>0</v>
      </c>
      <c r="I57" s="217">
        <v>0</v>
      </c>
      <c r="J57" s="217">
        <v>0</v>
      </c>
      <c r="K57" s="217">
        <v>0</v>
      </c>
      <c r="L57" s="217">
        <v>0</v>
      </c>
    </row>
    <row r="58" spans="1:12" x14ac:dyDescent="0.25">
      <c r="A58" s="216"/>
      <c r="B58" s="216"/>
      <c r="C58" s="217">
        <v>0</v>
      </c>
      <c r="D58" s="217">
        <v>0</v>
      </c>
      <c r="E58" s="217">
        <v>0</v>
      </c>
      <c r="F58" s="217">
        <v>0</v>
      </c>
      <c r="G58" s="217">
        <v>0</v>
      </c>
      <c r="H58" s="217">
        <v>0</v>
      </c>
      <c r="I58" s="217">
        <v>0</v>
      </c>
      <c r="J58" s="217">
        <v>0</v>
      </c>
      <c r="K58" s="217">
        <v>0</v>
      </c>
      <c r="L58" s="217">
        <v>0</v>
      </c>
    </row>
    <row r="59" spans="1:12" x14ac:dyDescent="0.25">
      <c r="A59" s="216"/>
      <c r="B59" s="216"/>
      <c r="C59" s="217">
        <v>0</v>
      </c>
      <c r="D59" s="217">
        <v>0</v>
      </c>
      <c r="E59" s="217">
        <v>0</v>
      </c>
      <c r="F59" s="217">
        <v>0</v>
      </c>
      <c r="G59" s="217">
        <v>0</v>
      </c>
      <c r="H59" s="217">
        <v>0</v>
      </c>
      <c r="I59" s="217">
        <v>0</v>
      </c>
      <c r="J59" s="217">
        <v>0</v>
      </c>
      <c r="K59" s="217">
        <v>0</v>
      </c>
      <c r="L59" s="217">
        <v>0</v>
      </c>
    </row>
    <row r="60" spans="1:12" x14ac:dyDescent="0.25">
      <c r="A60" s="216"/>
      <c r="B60" s="216"/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7">
        <v>0</v>
      </c>
      <c r="K60" s="217">
        <v>0</v>
      </c>
      <c r="L60" s="217">
        <v>0</v>
      </c>
    </row>
    <row r="61" spans="1:12" x14ac:dyDescent="0.25">
      <c r="A61" s="216"/>
      <c r="B61" s="216"/>
      <c r="C61" s="217">
        <v>0</v>
      </c>
      <c r="D61" s="217">
        <v>0</v>
      </c>
      <c r="E61" s="217">
        <v>0</v>
      </c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</row>
    <row r="62" spans="1:12" x14ac:dyDescent="0.25">
      <c r="A62" s="216"/>
      <c r="B62" s="216"/>
      <c r="C62" s="217">
        <v>0</v>
      </c>
      <c r="D62" s="217">
        <v>0</v>
      </c>
      <c r="E62" s="217">
        <v>0</v>
      </c>
      <c r="F62" s="217">
        <v>0</v>
      </c>
      <c r="G62" s="217">
        <v>0</v>
      </c>
      <c r="H62" s="217">
        <v>0</v>
      </c>
      <c r="I62" s="217">
        <v>0</v>
      </c>
      <c r="J62" s="217">
        <v>0</v>
      </c>
      <c r="K62" s="217">
        <v>0</v>
      </c>
      <c r="L62" s="217">
        <v>0</v>
      </c>
    </row>
    <row r="63" spans="1:12" x14ac:dyDescent="0.25">
      <c r="A63" s="216"/>
      <c r="B63" s="216"/>
      <c r="C63" s="217">
        <v>0</v>
      </c>
      <c r="D63" s="217">
        <v>0</v>
      </c>
      <c r="E63" s="217">
        <v>0</v>
      </c>
      <c r="F63" s="217">
        <v>0</v>
      </c>
      <c r="G63" s="217">
        <v>0</v>
      </c>
      <c r="H63" s="217">
        <v>0</v>
      </c>
      <c r="I63" s="217">
        <v>0</v>
      </c>
      <c r="J63" s="217">
        <v>0</v>
      </c>
      <c r="K63" s="217">
        <v>0</v>
      </c>
      <c r="L63" s="217">
        <v>0</v>
      </c>
    </row>
    <row r="64" spans="1:12" x14ac:dyDescent="0.25">
      <c r="A64" s="216"/>
      <c r="B64" s="216"/>
      <c r="C64" s="217">
        <v>0</v>
      </c>
      <c r="D64" s="217">
        <v>0</v>
      </c>
      <c r="E64" s="217">
        <v>0</v>
      </c>
      <c r="F64" s="217">
        <v>0</v>
      </c>
      <c r="G64" s="217">
        <v>0</v>
      </c>
      <c r="H64" s="217">
        <v>0</v>
      </c>
      <c r="I64" s="217">
        <v>0</v>
      </c>
      <c r="J64" s="217">
        <v>0</v>
      </c>
      <c r="K64" s="217">
        <v>0</v>
      </c>
      <c r="L64" s="217">
        <v>0</v>
      </c>
    </row>
    <row r="65" spans="1:12" x14ac:dyDescent="0.25">
      <c r="A65" s="216"/>
      <c r="B65" s="216"/>
      <c r="C65" s="217">
        <v>0</v>
      </c>
      <c r="D65" s="217">
        <v>0</v>
      </c>
      <c r="E65" s="217">
        <v>0</v>
      </c>
      <c r="F65" s="217">
        <v>0</v>
      </c>
      <c r="G65" s="217">
        <v>0</v>
      </c>
      <c r="H65" s="217">
        <v>0</v>
      </c>
      <c r="I65" s="217">
        <v>0</v>
      </c>
      <c r="J65" s="217">
        <v>0</v>
      </c>
      <c r="K65" s="217">
        <v>0</v>
      </c>
      <c r="L65" s="217">
        <v>0</v>
      </c>
    </row>
    <row r="66" spans="1:12" x14ac:dyDescent="0.25">
      <c r="A66" s="216"/>
      <c r="B66" s="216"/>
      <c r="C66" s="217">
        <v>0</v>
      </c>
      <c r="D66" s="217">
        <v>0</v>
      </c>
      <c r="E66" s="217">
        <v>0</v>
      </c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</row>
    <row r="67" spans="1:12" x14ac:dyDescent="0.25">
      <c r="A67" s="216"/>
      <c r="B67" s="216"/>
      <c r="C67" s="217">
        <v>0</v>
      </c>
      <c r="D67" s="217">
        <v>0</v>
      </c>
      <c r="E67" s="217">
        <v>0</v>
      </c>
      <c r="F67" s="217">
        <v>0</v>
      </c>
      <c r="G67" s="217">
        <v>0</v>
      </c>
      <c r="H67" s="217">
        <v>0</v>
      </c>
      <c r="I67" s="217">
        <v>0</v>
      </c>
      <c r="J67" s="217">
        <v>0</v>
      </c>
      <c r="K67" s="217">
        <v>0</v>
      </c>
      <c r="L67" s="217">
        <v>0</v>
      </c>
    </row>
    <row r="68" spans="1:12" x14ac:dyDescent="0.25">
      <c r="A68" s="216"/>
      <c r="B68" s="216"/>
      <c r="C68" s="217">
        <v>0</v>
      </c>
      <c r="D68" s="217">
        <v>0</v>
      </c>
      <c r="E68" s="217">
        <v>0</v>
      </c>
      <c r="F68" s="217">
        <v>0</v>
      </c>
      <c r="G68" s="217">
        <v>0</v>
      </c>
      <c r="H68" s="217">
        <v>0</v>
      </c>
      <c r="I68" s="217">
        <v>0</v>
      </c>
      <c r="J68" s="217">
        <v>0</v>
      </c>
      <c r="K68" s="217">
        <v>0</v>
      </c>
      <c r="L68" s="217">
        <v>0</v>
      </c>
    </row>
    <row r="69" spans="1:12" x14ac:dyDescent="0.25">
      <c r="A69" s="216"/>
      <c r="B69" s="216"/>
      <c r="C69" s="217">
        <v>0</v>
      </c>
      <c r="D69" s="217">
        <v>0</v>
      </c>
      <c r="E69" s="217">
        <v>0</v>
      </c>
      <c r="F69" s="217">
        <v>0</v>
      </c>
      <c r="G69" s="217">
        <v>0</v>
      </c>
      <c r="H69" s="217">
        <v>0</v>
      </c>
      <c r="I69" s="217">
        <v>0</v>
      </c>
      <c r="J69" s="217">
        <v>0</v>
      </c>
      <c r="K69" s="217">
        <v>0</v>
      </c>
      <c r="L69" s="217">
        <v>0</v>
      </c>
    </row>
    <row r="70" spans="1:12" x14ac:dyDescent="0.25">
      <c r="A70" s="216"/>
      <c r="B70" s="216"/>
      <c r="C70" s="217">
        <v>0</v>
      </c>
      <c r="D70" s="217">
        <v>0</v>
      </c>
      <c r="E70" s="217">
        <v>0</v>
      </c>
      <c r="F70" s="217">
        <v>0</v>
      </c>
      <c r="G70" s="217">
        <v>0</v>
      </c>
      <c r="H70" s="217">
        <v>0</v>
      </c>
      <c r="I70" s="217">
        <v>0</v>
      </c>
      <c r="J70" s="217">
        <v>0</v>
      </c>
      <c r="K70" s="217">
        <v>0</v>
      </c>
      <c r="L70" s="217">
        <v>0</v>
      </c>
    </row>
    <row r="71" spans="1:12" x14ac:dyDescent="0.25">
      <c r="A71" s="216"/>
      <c r="B71" s="216"/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</row>
    <row r="72" spans="1:12" x14ac:dyDescent="0.25">
      <c r="A72" s="216"/>
      <c r="B72" s="216"/>
      <c r="C72" s="217">
        <v>0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217">
        <v>0</v>
      </c>
    </row>
    <row r="73" spans="1:12" x14ac:dyDescent="0.25">
      <c r="A73" s="216"/>
      <c r="B73" s="216"/>
      <c r="C73" s="217">
        <v>0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217">
        <v>0</v>
      </c>
    </row>
    <row r="74" spans="1:12" x14ac:dyDescent="0.25">
      <c r="A74" s="216"/>
      <c r="B74" s="216"/>
      <c r="C74" s="217">
        <v>0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217">
        <v>0</v>
      </c>
    </row>
    <row r="75" spans="1:12" x14ac:dyDescent="0.25">
      <c r="A75" s="216"/>
      <c r="B75" s="216"/>
      <c r="C75" s="217">
        <v>0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217">
        <v>0</v>
      </c>
    </row>
    <row r="76" spans="1:12" x14ac:dyDescent="0.25">
      <c r="A76" s="216"/>
      <c r="B76" s="216"/>
      <c r="C76" s="217">
        <v>0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217">
        <v>0</v>
      </c>
    </row>
    <row r="77" spans="1:12" x14ac:dyDescent="0.25">
      <c r="A77" s="216"/>
      <c r="B77" s="216"/>
      <c r="C77" s="217">
        <v>0</v>
      </c>
      <c r="D77" s="217">
        <v>0</v>
      </c>
      <c r="E77" s="217">
        <v>0</v>
      </c>
      <c r="F77" s="217">
        <v>0</v>
      </c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217">
        <v>0</v>
      </c>
    </row>
    <row r="78" spans="1:12" x14ac:dyDescent="0.25">
      <c r="A78" s="216"/>
      <c r="B78" s="216"/>
      <c r="C78" s="217">
        <v>0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217">
        <v>0</v>
      </c>
    </row>
    <row r="79" spans="1:12" ht="15.75" x14ac:dyDescent="0.25">
      <c r="C79" s="16">
        <f>SUM(C5:C78)</f>
        <v>0</v>
      </c>
      <c r="D79" s="16">
        <f t="shared" ref="D79:L79" si="0">SUM(D5:D78)</f>
        <v>0</v>
      </c>
      <c r="E79" s="16">
        <f t="shared" si="0"/>
        <v>0</v>
      </c>
      <c r="F79" s="16">
        <f t="shared" si="0"/>
        <v>0</v>
      </c>
      <c r="G79" s="16">
        <f t="shared" si="0"/>
        <v>0</v>
      </c>
      <c r="H79" s="16">
        <f t="shared" si="0"/>
        <v>0</v>
      </c>
      <c r="I79" s="16">
        <f t="shared" si="0"/>
        <v>0</v>
      </c>
      <c r="J79" s="16">
        <f t="shared" si="0"/>
        <v>0</v>
      </c>
      <c r="K79" s="16">
        <f t="shared" si="0"/>
        <v>0</v>
      </c>
      <c r="L79" s="16">
        <f t="shared" si="0"/>
        <v>0</v>
      </c>
    </row>
    <row r="80" spans="1:12" ht="15.75" x14ac:dyDescent="0.25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98" spans="1:12" ht="18.75" x14ac:dyDescent="0.3">
      <c r="A98" s="24" t="s">
        <v>325</v>
      </c>
    </row>
    <row r="99" spans="1:12" x14ac:dyDescent="0.25">
      <c r="A99" s="216"/>
      <c r="B99" s="216"/>
      <c r="C99" s="217">
        <v>0</v>
      </c>
      <c r="D99" s="217">
        <v>0</v>
      </c>
      <c r="E99" s="217">
        <v>0</v>
      </c>
      <c r="F99" s="217">
        <v>0</v>
      </c>
      <c r="G99" s="217">
        <v>0</v>
      </c>
      <c r="H99" s="217">
        <v>0</v>
      </c>
      <c r="I99" s="217">
        <v>0</v>
      </c>
      <c r="J99" s="217">
        <v>0</v>
      </c>
      <c r="K99" s="217">
        <v>0</v>
      </c>
      <c r="L99" s="217">
        <v>0</v>
      </c>
    </row>
    <row r="100" spans="1:12" x14ac:dyDescent="0.25">
      <c r="A100" s="216"/>
      <c r="B100" s="216"/>
      <c r="C100" s="217">
        <v>0</v>
      </c>
      <c r="D100" s="217">
        <v>0</v>
      </c>
      <c r="E100" s="217">
        <v>0</v>
      </c>
      <c r="F100" s="217">
        <v>0</v>
      </c>
      <c r="G100" s="217">
        <v>0</v>
      </c>
      <c r="H100" s="217">
        <v>0</v>
      </c>
      <c r="I100" s="217">
        <v>0</v>
      </c>
      <c r="J100" s="217">
        <v>0</v>
      </c>
      <c r="K100" s="217">
        <v>0</v>
      </c>
      <c r="L100" s="217">
        <v>0</v>
      </c>
    </row>
    <row r="101" spans="1:12" x14ac:dyDescent="0.25">
      <c r="A101" s="216"/>
      <c r="B101" s="216"/>
      <c r="C101" s="217">
        <v>0</v>
      </c>
      <c r="D101" s="217">
        <v>0</v>
      </c>
      <c r="E101" s="217">
        <v>0</v>
      </c>
      <c r="F101" s="217">
        <v>0</v>
      </c>
      <c r="G101" s="217">
        <v>0</v>
      </c>
      <c r="H101" s="217">
        <v>0</v>
      </c>
      <c r="I101" s="217">
        <v>0</v>
      </c>
      <c r="J101" s="217">
        <v>0</v>
      </c>
      <c r="K101" s="217">
        <v>0</v>
      </c>
      <c r="L101" s="217">
        <v>0</v>
      </c>
    </row>
    <row r="102" spans="1:12" x14ac:dyDescent="0.25">
      <c r="A102" s="216"/>
      <c r="B102" s="216"/>
      <c r="C102" s="217">
        <v>0</v>
      </c>
      <c r="D102" s="217">
        <v>0</v>
      </c>
      <c r="E102" s="217">
        <v>0</v>
      </c>
      <c r="F102" s="217">
        <v>0</v>
      </c>
      <c r="G102" s="217">
        <v>0</v>
      </c>
      <c r="H102" s="217">
        <v>0</v>
      </c>
      <c r="I102" s="217">
        <v>0</v>
      </c>
      <c r="J102" s="217">
        <v>0</v>
      </c>
      <c r="K102" s="217">
        <v>0</v>
      </c>
      <c r="L102" s="217">
        <v>0</v>
      </c>
    </row>
    <row r="103" spans="1:12" x14ac:dyDescent="0.25">
      <c r="A103" s="216"/>
      <c r="B103" s="216"/>
      <c r="C103" s="217">
        <v>0</v>
      </c>
      <c r="D103" s="217">
        <v>0</v>
      </c>
      <c r="E103" s="217">
        <v>0</v>
      </c>
      <c r="F103" s="217">
        <v>0</v>
      </c>
      <c r="G103" s="217">
        <v>0</v>
      </c>
      <c r="H103" s="217">
        <v>0</v>
      </c>
      <c r="I103" s="217">
        <v>0</v>
      </c>
      <c r="J103" s="217">
        <v>0</v>
      </c>
      <c r="K103" s="217">
        <v>0</v>
      </c>
      <c r="L103" s="217">
        <v>0</v>
      </c>
    </row>
    <row r="104" spans="1:12" x14ac:dyDescent="0.25">
      <c r="A104" s="216"/>
      <c r="B104" s="216"/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0</v>
      </c>
      <c r="J104" s="217">
        <v>0</v>
      </c>
      <c r="K104" s="217">
        <v>0</v>
      </c>
      <c r="L104" s="217">
        <v>0</v>
      </c>
    </row>
    <row r="105" spans="1:12" x14ac:dyDescent="0.25">
      <c r="A105" s="216"/>
      <c r="B105" s="216"/>
      <c r="C105" s="217">
        <v>0</v>
      </c>
      <c r="D105" s="217">
        <v>0</v>
      </c>
      <c r="E105" s="217">
        <v>0</v>
      </c>
      <c r="F105" s="217">
        <v>0</v>
      </c>
      <c r="G105" s="217">
        <v>0</v>
      </c>
      <c r="H105" s="217">
        <v>0</v>
      </c>
      <c r="I105" s="217">
        <v>0</v>
      </c>
      <c r="J105" s="217">
        <v>0</v>
      </c>
      <c r="K105" s="217">
        <v>0</v>
      </c>
      <c r="L105" s="217">
        <v>0</v>
      </c>
    </row>
    <row r="106" spans="1:12" x14ac:dyDescent="0.25">
      <c r="A106" s="216"/>
      <c r="B106" s="216"/>
      <c r="C106" s="217">
        <v>0</v>
      </c>
      <c r="D106" s="217">
        <v>0</v>
      </c>
      <c r="E106" s="217">
        <v>0</v>
      </c>
      <c r="F106" s="217">
        <v>0</v>
      </c>
      <c r="G106" s="217">
        <v>0</v>
      </c>
      <c r="H106" s="217">
        <v>0</v>
      </c>
      <c r="I106" s="217">
        <v>0</v>
      </c>
      <c r="J106" s="217">
        <v>0</v>
      </c>
      <c r="K106" s="217">
        <v>0</v>
      </c>
      <c r="L106" s="217">
        <v>0</v>
      </c>
    </row>
    <row r="107" spans="1:12" x14ac:dyDescent="0.25">
      <c r="A107" s="216"/>
      <c r="B107" s="216"/>
      <c r="C107" s="217">
        <v>0</v>
      </c>
      <c r="D107" s="217">
        <v>0</v>
      </c>
      <c r="E107" s="217">
        <v>0</v>
      </c>
      <c r="F107" s="217">
        <v>0</v>
      </c>
      <c r="G107" s="217">
        <v>0</v>
      </c>
      <c r="H107" s="217">
        <v>0</v>
      </c>
      <c r="I107" s="217">
        <v>0</v>
      </c>
      <c r="J107" s="217">
        <v>0</v>
      </c>
      <c r="K107" s="217">
        <v>0</v>
      </c>
      <c r="L107" s="217">
        <v>0</v>
      </c>
    </row>
    <row r="108" spans="1:12" x14ac:dyDescent="0.25">
      <c r="A108" s="216"/>
      <c r="B108" s="216"/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</row>
    <row r="109" spans="1:12" x14ac:dyDescent="0.25">
      <c r="A109" s="216"/>
      <c r="B109" s="216"/>
      <c r="C109" s="217">
        <v>0</v>
      </c>
      <c r="D109" s="217">
        <v>0</v>
      </c>
      <c r="E109" s="217">
        <v>0</v>
      </c>
      <c r="F109" s="217">
        <v>0</v>
      </c>
      <c r="G109" s="217">
        <v>0</v>
      </c>
      <c r="H109" s="217">
        <v>0</v>
      </c>
      <c r="I109" s="217">
        <v>0</v>
      </c>
      <c r="J109" s="217">
        <v>0</v>
      </c>
      <c r="K109" s="217">
        <v>0</v>
      </c>
      <c r="L109" s="217">
        <v>0</v>
      </c>
    </row>
    <row r="110" spans="1:12" x14ac:dyDescent="0.25">
      <c r="A110" s="216"/>
      <c r="B110" s="216"/>
      <c r="C110" s="217">
        <v>0</v>
      </c>
      <c r="D110" s="217">
        <v>0</v>
      </c>
      <c r="E110" s="217">
        <v>0</v>
      </c>
      <c r="F110" s="217">
        <v>0</v>
      </c>
      <c r="G110" s="217">
        <v>0</v>
      </c>
      <c r="H110" s="217">
        <v>0</v>
      </c>
      <c r="I110" s="217">
        <v>0</v>
      </c>
      <c r="J110" s="217">
        <v>0</v>
      </c>
      <c r="K110" s="217">
        <v>0</v>
      </c>
      <c r="L110" s="217">
        <v>0</v>
      </c>
    </row>
    <row r="111" spans="1:12" x14ac:dyDescent="0.25">
      <c r="A111" s="216"/>
      <c r="B111" s="216"/>
      <c r="C111" s="217">
        <v>0</v>
      </c>
      <c r="D111" s="217">
        <v>0</v>
      </c>
      <c r="E111" s="217">
        <v>0</v>
      </c>
      <c r="F111" s="217">
        <v>0</v>
      </c>
      <c r="G111" s="217">
        <v>0</v>
      </c>
      <c r="H111" s="217">
        <v>0</v>
      </c>
      <c r="I111" s="217">
        <v>0</v>
      </c>
      <c r="J111" s="217">
        <v>0</v>
      </c>
      <c r="K111" s="217">
        <v>0</v>
      </c>
      <c r="L111" s="217">
        <v>0</v>
      </c>
    </row>
    <row r="112" spans="1:12" x14ac:dyDescent="0.25">
      <c r="A112" s="216"/>
      <c r="B112" s="216"/>
      <c r="C112" s="217">
        <v>0</v>
      </c>
      <c r="D112" s="217">
        <v>0</v>
      </c>
      <c r="E112" s="217">
        <v>0</v>
      </c>
      <c r="F112" s="217">
        <v>0</v>
      </c>
      <c r="G112" s="217">
        <v>0</v>
      </c>
      <c r="H112" s="217">
        <v>0</v>
      </c>
      <c r="I112" s="217">
        <v>0</v>
      </c>
      <c r="J112" s="217">
        <v>0</v>
      </c>
      <c r="K112" s="217">
        <v>0</v>
      </c>
      <c r="L112" s="217">
        <v>0</v>
      </c>
    </row>
    <row r="113" spans="1:12" x14ac:dyDescent="0.25">
      <c r="A113" s="216"/>
      <c r="B113" s="216"/>
      <c r="C113" s="217">
        <v>0</v>
      </c>
      <c r="D113" s="217">
        <v>0</v>
      </c>
      <c r="E113" s="217">
        <v>0</v>
      </c>
      <c r="F113" s="217">
        <v>0</v>
      </c>
      <c r="G113" s="217">
        <v>0</v>
      </c>
      <c r="H113" s="217">
        <v>0</v>
      </c>
      <c r="I113" s="217">
        <v>0</v>
      </c>
      <c r="J113" s="217">
        <v>0</v>
      </c>
      <c r="K113" s="217">
        <v>0</v>
      </c>
      <c r="L113" s="217">
        <v>0</v>
      </c>
    </row>
    <row r="114" spans="1:12" x14ac:dyDescent="0.25">
      <c r="A114" s="216"/>
      <c r="B114" s="216"/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</row>
    <row r="115" spans="1:12" x14ac:dyDescent="0.25">
      <c r="A115" s="216"/>
      <c r="B115" s="216"/>
      <c r="C115" s="217">
        <v>0</v>
      </c>
      <c r="D115" s="217">
        <v>0</v>
      </c>
      <c r="E115" s="217">
        <v>0</v>
      </c>
      <c r="F115" s="217">
        <v>0</v>
      </c>
      <c r="G115" s="217">
        <v>0</v>
      </c>
      <c r="H115" s="217">
        <v>0</v>
      </c>
      <c r="I115" s="217">
        <v>0</v>
      </c>
      <c r="J115" s="217">
        <v>0</v>
      </c>
      <c r="K115" s="217">
        <v>0</v>
      </c>
      <c r="L115" s="217">
        <v>0</v>
      </c>
    </row>
    <row r="116" spans="1:12" x14ac:dyDescent="0.25">
      <c r="A116" s="216"/>
      <c r="B116" s="216"/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</row>
    <row r="117" spans="1:12" x14ac:dyDescent="0.25">
      <c r="A117" s="216"/>
      <c r="B117" s="216"/>
      <c r="C117" s="217">
        <v>0</v>
      </c>
      <c r="D117" s="217">
        <v>0</v>
      </c>
      <c r="E117" s="217">
        <v>0</v>
      </c>
      <c r="F117" s="217">
        <v>0</v>
      </c>
      <c r="G117" s="217">
        <v>0</v>
      </c>
      <c r="H117" s="217">
        <v>0</v>
      </c>
      <c r="I117" s="217">
        <v>0</v>
      </c>
      <c r="J117" s="217">
        <v>0</v>
      </c>
      <c r="K117" s="217">
        <v>0</v>
      </c>
      <c r="L117" s="217">
        <v>0</v>
      </c>
    </row>
    <row r="118" spans="1:12" x14ac:dyDescent="0.25">
      <c r="A118" s="216"/>
      <c r="B118" s="216"/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</row>
    <row r="119" spans="1:12" x14ac:dyDescent="0.25">
      <c r="A119" s="216"/>
      <c r="B119" s="216"/>
      <c r="C119" s="217">
        <v>0</v>
      </c>
      <c r="D119" s="217">
        <v>0</v>
      </c>
      <c r="E119" s="217">
        <v>0</v>
      </c>
      <c r="F119" s="217">
        <v>0</v>
      </c>
      <c r="G119" s="217">
        <v>0</v>
      </c>
      <c r="H119" s="217">
        <v>0</v>
      </c>
      <c r="I119" s="217">
        <v>0</v>
      </c>
      <c r="J119" s="217">
        <v>0</v>
      </c>
      <c r="K119" s="217">
        <v>0</v>
      </c>
      <c r="L119" s="217">
        <v>0</v>
      </c>
    </row>
    <row r="120" spans="1:12" x14ac:dyDescent="0.25">
      <c r="A120" s="216"/>
      <c r="B120" s="216"/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  <c r="H120" s="217">
        <v>0</v>
      </c>
      <c r="I120" s="217">
        <v>0</v>
      </c>
      <c r="J120" s="217">
        <v>0</v>
      </c>
      <c r="K120" s="217">
        <v>0</v>
      </c>
      <c r="L120" s="217">
        <v>0</v>
      </c>
    </row>
    <row r="121" spans="1:12" x14ac:dyDescent="0.25">
      <c r="A121" s="216"/>
      <c r="B121" s="216"/>
      <c r="C121" s="217">
        <v>0</v>
      </c>
      <c r="D121" s="217">
        <v>0</v>
      </c>
      <c r="E121" s="217">
        <v>0</v>
      </c>
      <c r="F121" s="217">
        <v>0</v>
      </c>
      <c r="G121" s="217">
        <v>0</v>
      </c>
      <c r="H121" s="217">
        <v>0</v>
      </c>
      <c r="I121" s="217">
        <v>0</v>
      </c>
      <c r="J121" s="217">
        <v>0</v>
      </c>
      <c r="K121" s="217">
        <v>0</v>
      </c>
      <c r="L121" s="217">
        <v>0</v>
      </c>
    </row>
    <row r="122" spans="1:12" x14ac:dyDescent="0.25">
      <c r="A122" s="216"/>
      <c r="B122" s="216"/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  <c r="H122" s="217">
        <v>0</v>
      </c>
      <c r="I122" s="217">
        <v>0</v>
      </c>
      <c r="J122" s="217">
        <v>0</v>
      </c>
      <c r="K122" s="217">
        <v>0</v>
      </c>
      <c r="L122" s="217">
        <v>0</v>
      </c>
    </row>
    <row r="123" spans="1:12" x14ac:dyDescent="0.25">
      <c r="A123" s="216"/>
      <c r="B123" s="216"/>
      <c r="C123" s="217">
        <v>0</v>
      </c>
      <c r="D123" s="217">
        <v>0</v>
      </c>
      <c r="E123" s="217">
        <v>0</v>
      </c>
      <c r="F123" s="217">
        <v>0</v>
      </c>
      <c r="G123" s="217">
        <v>0</v>
      </c>
      <c r="H123" s="217">
        <v>0</v>
      </c>
      <c r="I123" s="217">
        <v>0</v>
      </c>
      <c r="J123" s="217">
        <v>0</v>
      </c>
      <c r="K123" s="217">
        <v>0</v>
      </c>
      <c r="L123" s="217">
        <v>0</v>
      </c>
    </row>
    <row r="124" spans="1:12" x14ac:dyDescent="0.25">
      <c r="A124" s="216"/>
      <c r="B124" s="216"/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17">
        <v>0</v>
      </c>
    </row>
    <row r="125" spans="1:12" x14ac:dyDescent="0.25">
      <c r="A125" s="216"/>
      <c r="B125" s="216"/>
      <c r="C125" s="217">
        <v>0</v>
      </c>
      <c r="D125" s="217">
        <v>0</v>
      </c>
      <c r="E125" s="217">
        <v>0</v>
      </c>
      <c r="F125" s="217">
        <v>0</v>
      </c>
      <c r="G125" s="217">
        <v>0</v>
      </c>
      <c r="H125" s="217">
        <v>0</v>
      </c>
      <c r="I125" s="217">
        <v>0</v>
      </c>
      <c r="J125" s="217">
        <v>0</v>
      </c>
      <c r="K125" s="217">
        <v>0</v>
      </c>
      <c r="L125" s="217">
        <v>0</v>
      </c>
    </row>
    <row r="126" spans="1:12" x14ac:dyDescent="0.25">
      <c r="A126" s="216"/>
      <c r="B126" s="216"/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  <c r="H126" s="217">
        <v>0</v>
      </c>
      <c r="I126" s="217">
        <v>0</v>
      </c>
      <c r="J126" s="217">
        <v>0</v>
      </c>
      <c r="K126" s="217">
        <v>0</v>
      </c>
      <c r="L126" s="217">
        <v>0</v>
      </c>
    </row>
    <row r="127" spans="1:12" x14ac:dyDescent="0.25">
      <c r="A127" s="216"/>
      <c r="B127" s="216"/>
      <c r="C127" s="217">
        <v>0</v>
      </c>
      <c r="D127" s="217">
        <v>0</v>
      </c>
      <c r="E127" s="217">
        <v>0</v>
      </c>
      <c r="F127" s="217">
        <v>0</v>
      </c>
      <c r="G127" s="217">
        <v>0</v>
      </c>
      <c r="H127" s="217">
        <v>0</v>
      </c>
      <c r="I127" s="217">
        <v>0</v>
      </c>
      <c r="J127" s="217">
        <v>0</v>
      </c>
      <c r="K127" s="217">
        <v>0</v>
      </c>
      <c r="L127" s="217">
        <v>0</v>
      </c>
    </row>
    <row r="128" spans="1:12" x14ac:dyDescent="0.25">
      <c r="A128" s="216"/>
      <c r="B128" s="216"/>
      <c r="C128" s="217">
        <v>0</v>
      </c>
      <c r="D128" s="217">
        <v>0</v>
      </c>
      <c r="E128" s="217">
        <v>0</v>
      </c>
      <c r="F128" s="217">
        <v>0</v>
      </c>
      <c r="G128" s="217">
        <v>0</v>
      </c>
      <c r="H128" s="217">
        <v>0</v>
      </c>
      <c r="I128" s="217">
        <v>0</v>
      </c>
      <c r="J128" s="217">
        <v>0</v>
      </c>
      <c r="K128" s="217">
        <v>0</v>
      </c>
      <c r="L128" s="217">
        <v>0</v>
      </c>
    </row>
    <row r="129" spans="1:12" x14ac:dyDescent="0.25">
      <c r="A129" s="216"/>
      <c r="B129" s="216"/>
      <c r="C129" s="217">
        <v>0</v>
      </c>
      <c r="D129" s="217">
        <v>0</v>
      </c>
      <c r="E129" s="217">
        <v>0</v>
      </c>
      <c r="F129" s="217">
        <v>0</v>
      </c>
      <c r="G129" s="217">
        <v>0</v>
      </c>
      <c r="H129" s="217">
        <v>0</v>
      </c>
      <c r="I129" s="217">
        <v>0</v>
      </c>
      <c r="J129" s="217">
        <v>0</v>
      </c>
      <c r="K129" s="217">
        <v>0</v>
      </c>
      <c r="L129" s="217">
        <v>0</v>
      </c>
    </row>
    <row r="130" spans="1:12" x14ac:dyDescent="0.25">
      <c r="A130" s="216"/>
      <c r="B130" s="216"/>
      <c r="C130" s="217">
        <v>0</v>
      </c>
      <c r="D130" s="217">
        <v>0</v>
      </c>
      <c r="E130" s="217">
        <v>0</v>
      </c>
      <c r="F130" s="217">
        <v>0</v>
      </c>
      <c r="G130" s="217">
        <v>0</v>
      </c>
      <c r="H130" s="217">
        <v>0</v>
      </c>
      <c r="I130" s="217">
        <v>0</v>
      </c>
      <c r="J130" s="217">
        <v>0</v>
      </c>
      <c r="K130" s="217">
        <v>0</v>
      </c>
      <c r="L130" s="217">
        <v>0</v>
      </c>
    </row>
    <row r="131" spans="1:12" x14ac:dyDescent="0.25">
      <c r="A131" s="216"/>
      <c r="B131" s="216"/>
      <c r="C131" s="217">
        <v>0</v>
      </c>
      <c r="D131" s="217">
        <v>0</v>
      </c>
      <c r="E131" s="217">
        <v>0</v>
      </c>
      <c r="F131" s="217">
        <v>0</v>
      </c>
      <c r="G131" s="217">
        <v>0</v>
      </c>
      <c r="H131" s="217">
        <v>0</v>
      </c>
      <c r="I131" s="217">
        <v>0</v>
      </c>
      <c r="J131" s="217">
        <v>0</v>
      </c>
      <c r="K131" s="217">
        <v>0</v>
      </c>
      <c r="L131" s="217">
        <v>0</v>
      </c>
    </row>
    <row r="132" spans="1:12" x14ac:dyDescent="0.25">
      <c r="A132" s="216"/>
      <c r="B132" s="216"/>
      <c r="C132" s="217">
        <v>0</v>
      </c>
      <c r="D132" s="217">
        <v>0</v>
      </c>
      <c r="E132" s="217">
        <v>0</v>
      </c>
      <c r="F132" s="217">
        <v>0</v>
      </c>
      <c r="G132" s="217">
        <v>0</v>
      </c>
      <c r="H132" s="217">
        <v>0</v>
      </c>
      <c r="I132" s="217">
        <v>0</v>
      </c>
      <c r="J132" s="217">
        <v>0</v>
      </c>
      <c r="K132" s="217">
        <v>0</v>
      </c>
      <c r="L132" s="217">
        <v>0</v>
      </c>
    </row>
    <row r="133" spans="1:12" x14ac:dyDescent="0.25">
      <c r="A133" s="216"/>
      <c r="B133" s="216"/>
      <c r="C133" s="217">
        <v>0</v>
      </c>
      <c r="D133" s="217">
        <v>0</v>
      </c>
      <c r="E133" s="217">
        <v>0</v>
      </c>
      <c r="F133" s="217">
        <v>0</v>
      </c>
      <c r="G133" s="217">
        <v>0</v>
      </c>
      <c r="H133" s="217">
        <v>0</v>
      </c>
      <c r="I133" s="217">
        <v>0</v>
      </c>
      <c r="J133" s="217">
        <v>0</v>
      </c>
      <c r="K133" s="217">
        <v>0</v>
      </c>
      <c r="L133" s="217">
        <v>0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4"/>
  <sheetViews>
    <sheetView workbookViewId="0">
      <selection activeCell="E18" sqref="E18"/>
    </sheetView>
  </sheetViews>
  <sheetFormatPr defaultRowHeight="15" x14ac:dyDescent="0.25"/>
  <cols>
    <col min="1" max="1" width="26.28515625" customWidth="1"/>
    <col min="3" max="3" width="13.42578125" customWidth="1"/>
    <col min="4" max="4" width="10.140625" customWidth="1"/>
    <col min="5" max="5" width="19.140625" customWidth="1"/>
  </cols>
  <sheetData>
    <row r="1" spans="1:13" ht="28.5" x14ac:dyDescent="0.45">
      <c r="A1" s="207" t="s">
        <v>317</v>
      </c>
    </row>
    <row r="3" spans="1:13" ht="15.75" x14ac:dyDescent="0.25">
      <c r="A3" s="233" t="s">
        <v>314</v>
      </c>
      <c r="B3" s="233"/>
      <c r="C3" s="233" t="s">
        <v>315</v>
      </c>
      <c r="D3" s="233" t="s">
        <v>316</v>
      </c>
    </row>
    <row r="4" spans="1:13" x14ac:dyDescent="0.25">
      <c r="A4" s="35"/>
      <c r="B4" s="35" t="s">
        <v>293</v>
      </c>
      <c r="C4" s="232">
        <v>0</v>
      </c>
      <c r="D4" s="232">
        <v>0</v>
      </c>
    </row>
    <row r="5" spans="1:13" x14ac:dyDescent="0.25">
      <c r="A5" s="8"/>
      <c r="B5" s="8" t="s">
        <v>293</v>
      </c>
      <c r="C5" s="199">
        <v>0</v>
      </c>
      <c r="D5" s="199">
        <v>0</v>
      </c>
    </row>
    <row r="6" spans="1:13" x14ac:dyDescent="0.25">
      <c r="A6" s="35"/>
      <c r="B6" s="35" t="s">
        <v>293</v>
      </c>
      <c r="C6" s="232">
        <v>0</v>
      </c>
      <c r="D6" s="232">
        <v>0</v>
      </c>
    </row>
    <row r="7" spans="1:13" x14ac:dyDescent="0.25">
      <c r="A7" s="8"/>
      <c r="B7" s="8" t="s">
        <v>293</v>
      </c>
      <c r="C7" s="199">
        <v>0</v>
      </c>
      <c r="D7" s="199">
        <v>0</v>
      </c>
    </row>
    <row r="8" spans="1:13" x14ac:dyDescent="0.25">
      <c r="A8" s="35"/>
      <c r="B8" s="35" t="s">
        <v>293</v>
      </c>
      <c r="C8" s="232">
        <v>0</v>
      </c>
      <c r="D8" s="232">
        <v>0</v>
      </c>
    </row>
    <row r="9" spans="1:13" x14ac:dyDescent="0.25">
      <c r="A9" s="8"/>
      <c r="B9" s="8" t="s">
        <v>293</v>
      </c>
      <c r="C9" s="199">
        <v>0</v>
      </c>
      <c r="D9" s="199">
        <v>0</v>
      </c>
    </row>
    <row r="10" spans="1:13" x14ac:dyDescent="0.25">
      <c r="A10" s="35"/>
      <c r="B10" s="35" t="s">
        <v>293</v>
      </c>
      <c r="C10" s="232">
        <v>0</v>
      </c>
      <c r="D10" s="232">
        <v>0</v>
      </c>
    </row>
    <row r="11" spans="1:13" x14ac:dyDescent="0.25">
      <c r="A11" s="236"/>
      <c r="B11" s="236" t="s">
        <v>293</v>
      </c>
      <c r="C11" s="234">
        <v>0</v>
      </c>
      <c r="D11" s="234">
        <v>0</v>
      </c>
    </row>
    <row r="12" spans="1:13" ht="18.75" x14ac:dyDescent="0.3">
      <c r="A12" s="49"/>
      <c r="B12" s="49"/>
      <c r="C12" s="235">
        <f>SUM(C4:C11)</f>
        <v>0</v>
      </c>
      <c r="D12" s="235">
        <f>SUM(D4:D11)</f>
        <v>0</v>
      </c>
    </row>
    <row r="13" spans="1:13" ht="15" customHeight="1" x14ac:dyDescent="0.3">
      <c r="C13" s="214"/>
      <c r="D13" s="214"/>
    </row>
    <row r="15" spans="1:13" ht="15.75" x14ac:dyDescent="0.25">
      <c r="A15" s="240" t="s">
        <v>314</v>
      </c>
      <c r="B15" s="240"/>
      <c r="C15" s="240" t="s">
        <v>315</v>
      </c>
      <c r="D15" s="240" t="s">
        <v>316</v>
      </c>
    </row>
    <row r="16" spans="1:13" x14ac:dyDescent="0.25">
      <c r="A16" s="38"/>
      <c r="B16" s="38" t="s">
        <v>292</v>
      </c>
      <c r="C16" s="238">
        <v>0</v>
      </c>
      <c r="D16" s="238">
        <v>0</v>
      </c>
      <c r="E16" s="60"/>
      <c r="F16" s="53"/>
      <c r="G16" s="53"/>
      <c r="H16" s="53"/>
      <c r="I16" s="53"/>
      <c r="J16" s="53"/>
      <c r="K16" s="53"/>
      <c r="L16" s="53"/>
      <c r="M16" s="53"/>
    </row>
    <row r="17" spans="1:13" x14ac:dyDescent="0.25">
      <c r="A17" s="33"/>
      <c r="B17" s="33" t="s">
        <v>292</v>
      </c>
      <c r="C17" s="239">
        <v>0</v>
      </c>
      <c r="D17" s="239">
        <v>0</v>
      </c>
      <c r="E17" s="60"/>
      <c r="F17" s="53"/>
      <c r="G17" s="53"/>
      <c r="H17" s="53"/>
      <c r="I17" s="53"/>
      <c r="J17" s="53"/>
      <c r="K17" s="53"/>
      <c r="L17" s="53"/>
      <c r="M17" s="53"/>
    </row>
    <row r="18" spans="1:13" x14ac:dyDescent="0.25">
      <c r="A18" s="38"/>
      <c r="B18" s="38" t="s">
        <v>292</v>
      </c>
      <c r="C18" s="238">
        <v>0</v>
      </c>
      <c r="D18" s="238">
        <v>0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5">
      <c r="A19" s="33"/>
      <c r="B19" s="33" t="s">
        <v>292</v>
      </c>
      <c r="C19" s="239">
        <v>0</v>
      </c>
      <c r="D19" s="239">
        <v>0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5">
      <c r="A20" s="38"/>
      <c r="B20" s="38" t="s">
        <v>292</v>
      </c>
      <c r="C20" s="238">
        <v>0</v>
      </c>
      <c r="D20" s="238">
        <v>0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5">
      <c r="A21" s="33"/>
      <c r="B21" s="33" t="s">
        <v>292</v>
      </c>
      <c r="C21" s="239">
        <v>0</v>
      </c>
      <c r="D21" s="239">
        <v>0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5">
      <c r="A22" s="38"/>
      <c r="B22" s="38" t="s">
        <v>292</v>
      </c>
      <c r="C22" s="238">
        <v>0</v>
      </c>
      <c r="D22" s="238">
        <v>0</v>
      </c>
      <c r="E22" s="60"/>
      <c r="F22" s="53"/>
      <c r="G22" s="53"/>
      <c r="H22" s="53"/>
      <c r="I22" s="53"/>
      <c r="J22" s="53"/>
      <c r="K22" s="53"/>
      <c r="L22" s="53"/>
      <c r="M22" s="53"/>
    </row>
    <row r="23" spans="1:13" x14ac:dyDescent="0.25">
      <c r="A23" s="241"/>
      <c r="B23" s="241" t="s">
        <v>292</v>
      </c>
      <c r="C23" s="242">
        <v>0</v>
      </c>
      <c r="D23" s="242">
        <v>0</v>
      </c>
      <c r="E23" s="60"/>
      <c r="F23" s="53"/>
      <c r="G23" s="53"/>
      <c r="H23" s="53"/>
      <c r="I23" s="53"/>
      <c r="J23" s="53"/>
      <c r="K23" s="53"/>
      <c r="L23" s="53"/>
      <c r="M23" s="53"/>
    </row>
    <row r="24" spans="1:13" ht="18.75" x14ac:dyDescent="0.3">
      <c r="A24" s="136"/>
      <c r="B24" s="136"/>
      <c r="C24" s="237">
        <f>SUM(C16:C23)</f>
        <v>0</v>
      </c>
      <c r="D24" s="237">
        <f>SUM(D16:D23)</f>
        <v>0</v>
      </c>
    </row>
  </sheetData>
  <sortState ref="A16:D23">
    <sortCondition ref="A16:A23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146"/>
  <sheetViews>
    <sheetView workbookViewId="0">
      <selection activeCell="I8" sqref="I8"/>
    </sheetView>
  </sheetViews>
  <sheetFormatPr defaultRowHeight="15" x14ac:dyDescent="0.25"/>
  <cols>
    <col min="1" max="1" width="27.5703125" customWidth="1"/>
    <col min="2" max="2" width="7.28515625" bestFit="1" customWidth="1"/>
    <col min="3" max="3" width="11.7109375" bestFit="1" customWidth="1"/>
    <col min="4" max="4" width="16.7109375" bestFit="1" customWidth="1"/>
    <col min="5" max="5" width="36" bestFit="1" customWidth="1"/>
    <col min="6" max="6" width="9.5703125" bestFit="1" customWidth="1"/>
    <col min="7" max="7" width="9.7109375" bestFit="1" customWidth="1"/>
  </cols>
  <sheetData>
    <row r="1" spans="1:7" ht="28.5" x14ac:dyDescent="0.45">
      <c r="A1" s="207" t="s">
        <v>487</v>
      </c>
    </row>
    <row r="3" spans="1:7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337</v>
      </c>
      <c r="G3" s="224" t="s">
        <v>338</v>
      </c>
    </row>
    <row r="4" spans="1:7" x14ac:dyDescent="0.25">
      <c r="A4" s="226"/>
      <c r="B4" s="226"/>
      <c r="C4" s="226"/>
      <c r="D4" s="226"/>
      <c r="E4" s="226"/>
      <c r="F4" s="227"/>
      <c r="G4" s="227"/>
    </row>
    <row r="5" spans="1:7" x14ac:dyDescent="0.25">
      <c r="A5" s="226"/>
      <c r="B5" s="226"/>
      <c r="C5" s="226"/>
      <c r="D5" s="226"/>
      <c r="E5" s="226"/>
      <c r="F5" s="227"/>
      <c r="G5" s="227"/>
    </row>
    <row r="6" spans="1:7" x14ac:dyDescent="0.25">
      <c r="A6" s="226"/>
      <c r="B6" s="226"/>
      <c r="C6" s="226"/>
      <c r="D6" s="226"/>
      <c r="E6" s="226"/>
      <c r="F6" s="227"/>
      <c r="G6" s="227"/>
    </row>
    <row r="7" spans="1:7" x14ac:dyDescent="0.25">
      <c r="A7" s="169"/>
      <c r="B7" s="169"/>
      <c r="C7" s="169"/>
      <c r="D7" s="169"/>
      <c r="E7" s="231"/>
      <c r="F7" s="225"/>
      <c r="G7" s="225"/>
    </row>
    <row r="8" spans="1:7" x14ac:dyDescent="0.25">
      <c r="A8" s="226"/>
      <c r="B8" s="226"/>
      <c r="C8" s="226"/>
      <c r="D8" s="226"/>
      <c r="E8" s="226"/>
      <c r="F8" s="227"/>
      <c r="G8" s="227"/>
    </row>
    <row r="9" spans="1:7" x14ac:dyDescent="0.25">
      <c r="A9" s="226"/>
      <c r="B9" s="226"/>
      <c r="C9" s="226"/>
      <c r="D9" s="226"/>
      <c r="E9" s="226"/>
      <c r="F9" s="227"/>
      <c r="G9" s="227"/>
    </row>
    <row r="10" spans="1:7" x14ac:dyDescent="0.25">
      <c r="A10" s="231"/>
      <c r="B10" s="169"/>
      <c r="C10" s="169"/>
      <c r="D10" s="169"/>
      <c r="E10" s="169"/>
      <c r="F10" s="225"/>
      <c r="G10" s="225"/>
    </row>
    <row r="11" spans="1:7" x14ac:dyDescent="0.25">
      <c r="A11" s="228"/>
      <c r="B11" s="226"/>
      <c r="C11" s="226"/>
      <c r="D11" s="226"/>
      <c r="E11" s="226"/>
      <c r="F11" s="227"/>
      <c r="G11" s="227"/>
    </row>
    <row r="12" spans="1:7" x14ac:dyDescent="0.25">
      <c r="A12" s="228"/>
      <c r="B12" s="226"/>
      <c r="C12" s="226"/>
      <c r="D12" s="226"/>
      <c r="E12" s="226"/>
      <c r="F12" s="227"/>
      <c r="G12" s="227"/>
    </row>
    <row r="13" spans="1:7" x14ac:dyDescent="0.25">
      <c r="A13" s="169"/>
      <c r="B13" s="169"/>
      <c r="C13" s="169"/>
      <c r="D13" s="169"/>
      <c r="E13" s="231"/>
      <c r="F13" s="225"/>
      <c r="G13" s="225"/>
    </row>
    <row r="14" spans="1:7" x14ac:dyDescent="0.25">
      <c r="A14" s="226"/>
      <c r="B14" s="226"/>
      <c r="C14" s="226"/>
      <c r="D14" s="226"/>
      <c r="E14" s="228"/>
      <c r="F14" s="227"/>
      <c r="G14" s="227"/>
    </row>
    <row r="15" spans="1:7" x14ac:dyDescent="0.25">
      <c r="A15" s="226"/>
      <c r="B15" s="226"/>
      <c r="C15" s="226"/>
      <c r="D15" s="226"/>
      <c r="E15" s="226"/>
      <c r="F15" s="227"/>
      <c r="G15" s="227"/>
    </row>
    <row r="16" spans="1:7" x14ac:dyDescent="0.25">
      <c r="A16" s="169"/>
      <c r="B16" s="169"/>
      <c r="C16" s="169"/>
      <c r="D16" s="169"/>
      <c r="E16" s="169"/>
      <c r="F16" s="169"/>
      <c r="G16" s="225"/>
    </row>
    <row r="17" spans="1:8" x14ac:dyDescent="0.25">
      <c r="A17" s="169"/>
      <c r="B17" s="169"/>
      <c r="C17" s="169"/>
      <c r="D17" s="169"/>
      <c r="E17" s="169"/>
      <c r="F17" s="169"/>
      <c r="G17" s="225"/>
    </row>
    <row r="18" spans="1:8" x14ac:dyDescent="0.25">
      <c r="A18" s="226"/>
      <c r="B18" s="226"/>
      <c r="C18" s="226"/>
      <c r="D18" s="226"/>
      <c r="E18" s="226"/>
      <c r="F18" s="227"/>
      <c r="G18" s="227"/>
    </row>
    <row r="19" spans="1:8" x14ac:dyDescent="0.25">
      <c r="A19" s="226"/>
      <c r="B19" s="226"/>
      <c r="C19" s="226"/>
      <c r="D19" s="226"/>
      <c r="E19" s="226"/>
      <c r="F19" s="227"/>
      <c r="G19" s="227"/>
    </row>
    <row r="20" spans="1:8" x14ac:dyDescent="0.25">
      <c r="A20" s="226"/>
      <c r="B20" s="226"/>
      <c r="C20" s="226"/>
      <c r="D20" s="226"/>
      <c r="E20" s="228"/>
      <c r="F20" s="227"/>
      <c r="G20" s="227"/>
    </row>
    <row r="21" spans="1:8" x14ac:dyDescent="0.25">
      <c r="A21" s="226"/>
      <c r="B21" s="226"/>
      <c r="C21" s="226"/>
      <c r="D21" s="226"/>
      <c r="E21" s="226"/>
      <c r="F21" s="227"/>
      <c r="G21" s="227"/>
    </row>
    <row r="22" spans="1:8" x14ac:dyDescent="0.25">
      <c r="A22" s="169"/>
      <c r="B22" s="169"/>
      <c r="C22" s="169"/>
      <c r="D22" s="169"/>
      <c r="E22" s="169"/>
      <c r="F22" s="225"/>
      <c r="G22" s="225"/>
    </row>
    <row r="23" spans="1:8" x14ac:dyDescent="0.25">
      <c r="A23" s="226"/>
      <c r="B23" s="226"/>
      <c r="C23" s="226"/>
      <c r="D23" s="226"/>
      <c r="E23" s="226"/>
      <c r="F23" s="227"/>
      <c r="G23" s="227"/>
    </row>
    <row r="24" spans="1:8" x14ac:dyDescent="0.25">
      <c r="A24" s="266"/>
      <c r="B24" s="266"/>
      <c r="C24" s="266"/>
      <c r="D24" s="266"/>
      <c r="E24" s="266"/>
      <c r="F24" s="223"/>
      <c r="G24" s="223"/>
      <c r="H24" s="267"/>
    </row>
    <row r="25" spans="1:8" x14ac:dyDescent="0.25">
      <c r="A25" s="266"/>
      <c r="B25" s="266"/>
      <c r="C25" s="266"/>
      <c r="D25" s="266"/>
      <c r="E25" s="266"/>
      <c r="F25" s="223"/>
      <c r="G25" s="223"/>
    </row>
    <row r="26" spans="1:8" x14ac:dyDescent="0.25">
      <c r="A26" s="169"/>
      <c r="B26" s="169"/>
      <c r="C26" s="169"/>
      <c r="D26" s="169"/>
      <c r="E26" s="231"/>
      <c r="F26" s="225"/>
      <c r="G26" s="225"/>
    </row>
    <row r="27" spans="1:8" x14ac:dyDescent="0.25">
      <c r="A27" s="169"/>
      <c r="B27" s="169"/>
      <c r="C27" s="169"/>
      <c r="D27" s="169"/>
      <c r="E27" s="169"/>
      <c r="F27" s="225"/>
      <c r="G27" s="225"/>
    </row>
    <row r="28" spans="1:8" x14ac:dyDescent="0.25">
      <c r="A28" s="169"/>
      <c r="B28" s="169"/>
      <c r="C28" s="169"/>
      <c r="D28" s="169"/>
      <c r="E28" s="169"/>
      <c r="F28" s="225"/>
      <c r="G28" s="225"/>
    </row>
    <row r="29" spans="1:8" x14ac:dyDescent="0.25">
      <c r="A29" s="266"/>
      <c r="B29" s="266"/>
      <c r="C29" s="266"/>
      <c r="D29" s="266"/>
      <c r="E29" s="266"/>
      <c r="F29" s="223"/>
      <c r="G29" s="223"/>
      <c r="H29" s="267"/>
    </row>
    <row r="30" spans="1:8" x14ac:dyDescent="0.25">
      <c r="A30" s="266"/>
      <c r="B30" s="266"/>
      <c r="C30" s="266"/>
      <c r="D30" s="266"/>
      <c r="E30" s="266"/>
      <c r="F30" s="223"/>
      <c r="G30" s="223"/>
    </row>
    <row r="31" spans="1:8" x14ac:dyDescent="0.25">
      <c r="A31" s="226"/>
      <c r="B31" s="226"/>
      <c r="C31" s="226"/>
      <c r="D31" s="226"/>
      <c r="E31" s="226"/>
      <c r="F31" s="227"/>
      <c r="G31" s="227"/>
    </row>
    <row r="32" spans="1:8" x14ac:dyDescent="0.25">
      <c r="A32" s="169"/>
      <c r="B32" s="169"/>
      <c r="C32" s="169"/>
      <c r="D32" s="169"/>
      <c r="E32" s="169"/>
      <c r="F32" s="225"/>
      <c r="G32" s="225"/>
    </row>
    <row r="33" spans="1:8" x14ac:dyDescent="0.25">
      <c r="A33" s="169"/>
      <c r="B33" s="169"/>
      <c r="C33" s="169"/>
      <c r="D33" s="169"/>
      <c r="E33" s="169"/>
      <c r="F33" s="225"/>
      <c r="G33" s="225"/>
    </row>
    <row r="34" spans="1:8" x14ac:dyDescent="0.25">
      <c r="A34" s="228"/>
      <c r="B34" s="226"/>
      <c r="C34" s="226"/>
      <c r="D34" s="226"/>
      <c r="E34" s="226"/>
      <c r="F34" s="227"/>
      <c r="G34" s="227"/>
    </row>
    <row r="35" spans="1:8" x14ac:dyDescent="0.25">
      <c r="A35" s="228"/>
      <c r="B35" s="226"/>
      <c r="C35" s="226"/>
      <c r="D35" s="226"/>
      <c r="E35" s="226"/>
      <c r="F35" s="227"/>
      <c r="G35" s="227"/>
    </row>
    <row r="36" spans="1:8" x14ac:dyDescent="0.25">
      <c r="A36" s="228"/>
      <c r="B36" s="226"/>
      <c r="C36" s="226"/>
      <c r="D36" s="226"/>
      <c r="E36" s="228"/>
      <c r="F36" s="227"/>
      <c r="G36" s="227"/>
    </row>
    <row r="37" spans="1:8" x14ac:dyDescent="0.25">
      <c r="A37" s="169"/>
      <c r="B37" s="169"/>
      <c r="C37" s="169"/>
      <c r="D37" s="169"/>
      <c r="E37" s="169"/>
      <c r="F37" s="225"/>
      <c r="G37" s="225"/>
    </row>
    <row r="38" spans="1:8" x14ac:dyDescent="0.25">
      <c r="A38" s="266"/>
      <c r="B38" s="266"/>
      <c r="C38" s="266"/>
      <c r="D38" s="266"/>
      <c r="E38" s="266"/>
      <c r="F38" s="223"/>
      <c r="G38" s="223"/>
      <c r="H38" s="267"/>
    </row>
    <row r="39" spans="1:8" x14ac:dyDescent="0.25">
      <c r="A39" s="226"/>
      <c r="B39" s="226"/>
      <c r="C39" s="226"/>
      <c r="D39" s="226"/>
      <c r="E39" s="226"/>
      <c r="F39" s="227"/>
      <c r="G39" s="227"/>
    </row>
    <row r="40" spans="1:8" x14ac:dyDescent="0.25">
      <c r="A40" s="226"/>
      <c r="B40" s="226"/>
      <c r="C40" s="226"/>
      <c r="D40" s="226"/>
      <c r="E40" s="226"/>
      <c r="F40" s="227"/>
      <c r="G40" s="227"/>
    </row>
    <row r="41" spans="1:8" x14ac:dyDescent="0.25">
      <c r="A41" s="226"/>
      <c r="B41" s="226"/>
      <c r="C41" s="226"/>
      <c r="D41" s="226"/>
      <c r="E41" s="228"/>
      <c r="F41" s="227"/>
      <c r="G41" s="227"/>
    </row>
    <row r="42" spans="1:8" x14ac:dyDescent="0.25">
      <c r="A42" s="226"/>
      <c r="B42" s="226"/>
      <c r="C42" s="226"/>
      <c r="D42" s="226"/>
      <c r="E42" s="226"/>
      <c r="F42" s="227"/>
      <c r="G42" s="227"/>
    </row>
    <row r="43" spans="1:8" x14ac:dyDescent="0.25">
      <c r="A43" s="226"/>
      <c r="B43" s="226"/>
      <c r="C43" s="226"/>
      <c r="D43" s="226"/>
      <c r="E43" s="226"/>
      <c r="F43" s="227"/>
      <c r="G43" s="227"/>
    </row>
    <row r="44" spans="1:8" x14ac:dyDescent="0.25">
      <c r="A44" s="169"/>
      <c r="B44" s="169"/>
      <c r="C44" s="169"/>
      <c r="D44" s="169"/>
      <c r="E44" s="169"/>
      <c r="F44" s="225"/>
      <c r="G44" s="225"/>
    </row>
    <row r="45" spans="1:8" x14ac:dyDescent="0.25">
      <c r="A45" s="226"/>
      <c r="B45" s="226"/>
      <c r="C45" s="226"/>
      <c r="D45" s="226"/>
      <c r="E45" s="228"/>
      <c r="F45" s="227"/>
      <c r="G45" s="227"/>
    </row>
    <row r="46" spans="1:8" x14ac:dyDescent="0.25">
      <c r="A46" s="226"/>
      <c r="B46" s="226"/>
      <c r="C46" s="226"/>
      <c r="D46" s="226"/>
      <c r="E46" s="226"/>
      <c r="F46" s="227"/>
      <c r="G46" s="227"/>
    </row>
    <row r="47" spans="1:8" x14ac:dyDescent="0.25">
      <c r="A47" s="266"/>
      <c r="B47" s="266"/>
      <c r="C47" s="266"/>
      <c r="D47" s="266"/>
      <c r="E47" s="266"/>
      <c r="F47" s="223"/>
      <c r="G47" s="223"/>
      <c r="H47" s="267"/>
    </row>
    <row r="48" spans="1:8" x14ac:dyDescent="0.25">
      <c r="A48" s="266"/>
      <c r="B48" s="266"/>
      <c r="C48" s="266"/>
      <c r="D48" s="266"/>
      <c r="E48" s="266"/>
      <c r="F48" s="223"/>
      <c r="G48" s="223"/>
    </row>
    <row r="49" spans="1:7" x14ac:dyDescent="0.25">
      <c r="A49" s="266"/>
      <c r="B49" s="266"/>
      <c r="C49" s="266"/>
      <c r="D49" s="266"/>
      <c r="E49" s="266"/>
      <c r="F49" s="223"/>
      <c r="G49" s="223"/>
    </row>
    <row r="50" spans="1:7" x14ac:dyDescent="0.25">
      <c r="A50" s="169"/>
      <c r="B50" s="169"/>
      <c r="C50" s="169"/>
      <c r="D50" s="169"/>
      <c r="E50" s="169"/>
      <c r="F50" s="225"/>
      <c r="G50" s="225"/>
    </row>
    <row r="51" spans="1:7" x14ac:dyDescent="0.25">
      <c r="A51" s="169"/>
      <c r="B51" s="169"/>
      <c r="C51" s="169"/>
      <c r="D51" s="169"/>
      <c r="E51" s="169"/>
      <c r="F51" s="225"/>
      <c r="G51" s="225"/>
    </row>
    <row r="52" spans="1:7" x14ac:dyDescent="0.25">
      <c r="A52" s="169"/>
      <c r="B52" s="169"/>
      <c r="C52" s="169"/>
      <c r="D52" s="169"/>
      <c r="E52" s="169"/>
      <c r="F52" s="225"/>
      <c r="G52" s="225"/>
    </row>
    <row r="53" spans="1:7" x14ac:dyDescent="0.25">
      <c r="A53" s="226"/>
      <c r="B53" s="226"/>
      <c r="C53" s="226"/>
      <c r="D53" s="226"/>
      <c r="E53" s="228"/>
      <c r="F53" s="227"/>
      <c r="G53" s="227"/>
    </row>
    <row r="54" spans="1:7" x14ac:dyDescent="0.25">
      <c r="A54" s="266"/>
      <c r="B54" s="266"/>
      <c r="C54" s="266"/>
      <c r="D54" s="266"/>
      <c r="E54" s="270"/>
      <c r="F54" s="223"/>
      <c r="G54" s="223"/>
    </row>
    <row r="55" spans="1:7" x14ac:dyDescent="0.25">
      <c r="A55" s="266"/>
      <c r="B55" s="266"/>
      <c r="C55" s="266"/>
      <c r="D55" s="266"/>
      <c r="E55" s="270"/>
      <c r="F55" s="223"/>
      <c r="G55" s="223"/>
    </row>
    <row r="56" spans="1:7" x14ac:dyDescent="0.25">
      <c r="A56" s="169"/>
      <c r="B56" s="169"/>
      <c r="C56" s="169"/>
      <c r="D56" s="169"/>
      <c r="E56" s="169"/>
      <c r="F56" s="225"/>
      <c r="G56" s="225"/>
    </row>
    <row r="57" spans="1:7" x14ac:dyDescent="0.25">
      <c r="A57" s="169"/>
      <c r="B57" s="169"/>
      <c r="C57" s="169"/>
      <c r="D57" s="169"/>
      <c r="E57" s="169"/>
      <c r="F57" s="225"/>
      <c r="G57" s="225"/>
    </row>
    <row r="58" spans="1:7" x14ac:dyDescent="0.25">
      <c r="A58" s="169"/>
      <c r="B58" s="169"/>
      <c r="C58" s="169"/>
      <c r="D58" s="169"/>
      <c r="E58" s="169"/>
      <c r="F58" s="225"/>
      <c r="G58" s="225"/>
    </row>
    <row r="59" spans="1:7" x14ac:dyDescent="0.25">
      <c r="A59" s="169"/>
      <c r="B59" s="169"/>
      <c r="C59" s="169"/>
      <c r="D59" s="169"/>
      <c r="E59" s="169"/>
      <c r="F59" s="225"/>
      <c r="G59" s="225"/>
    </row>
    <row r="60" spans="1:7" x14ac:dyDescent="0.25">
      <c r="A60" s="226"/>
      <c r="B60" s="226"/>
      <c r="C60" s="226"/>
      <c r="D60" s="226"/>
      <c r="E60" s="226"/>
      <c r="F60" s="227"/>
      <c r="G60" s="227"/>
    </row>
    <row r="61" spans="1:7" x14ac:dyDescent="0.25">
      <c r="A61" s="226"/>
      <c r="B61" s="226"/>
      <c r="C61" s="226"/>
      <c r="D61" s="226"/>
      <c r="E61" s="226"/>
      <c r="F61" s="227"/>
      <c r="G61" s="227"/>
    </row>
    <row r="62" spans="1:7" x14ac:dyDescent="0.25">
      <c r="A62" s="169"/>
      <c r="B62" s="169"/>
      <c r="C62" s="169"/>
      <c r="D62" s="169"/>
      <c r="E62" s="169"/>
      <c r="F62" s="225"/>
      <c r="G62" s="225"/>
    </row>
    <row r="63" spans="1:7" x14ac:dyDescent="0.25">
      <c r="A63" s="226"/>
      <c r="B63" s="226"/>
      <c r="C63" s="226"/>
      <c r="D63" s="226"/>
      <c r="E63" s="226"/>
      <c r="F63" s="227"/>
      <c r="G63" s="227"/>
    </row>
    <row r="64" spans="1:7" x14ac:dyDescent="0.25">
      <c r="A64" s="226"/>
      <c r="B64" s="226"/>
      <c r="C64" s="226"/>
      <c r="D64" s="226"/>
      <c r="E64" s="226"/>
      <c r="F64" s="227"/>
      <c r="G64" s="227"/>
    </row>
    <row r="65" spans="1:7" x14ac:dyDescent="0.25">
      <c r="A65" s="169"/>
      <c r="B65" s="169"/>
      <c r="C65" s="169"/>
      <c r="D65" s="169"/>
      <c r="E65" s="169"/>
      <c r="F65" s="225"/>
      <c r="G65" s="225"/>
    </row>
    <row r="66" spans="1:7" x14ac:dyDescent="0.25">
      <c r="A66" s="169"/>
      <c r="B66" s="169"/>
      <c r="C66" s="169"/>
      <c r="D66" s="169"/>
      <c r="E66" s="169"/>
      <c r="F66" s="225"/>
      <c r="G66" s="225"/>
    </row>
    <row r="67" spans="1:7" x14ac:dyDescent="0.25">
      <c r="A67" s="169"/>
      <c r="B67" s="169"/>
      <c r="C67" s="169"/>
      <c r="D67" s="169"/>
      <c r="E67" s="169"/>
      <c r="F67" s="225"/>
      <c r="G67" s="225"/>
    </row>
    <row r="68" spans="1:7" x14ac:dyDescent="0.25">
      <c r="A68" s="228"/>
      <c r="B68" s="226"/>
      <c r="C68" s="226"/>
      <c r="D68" s="226"/>
      <c r="E68" s="226"/>
      <c r="F68" s="227"/>
      <c r="G68" s="227"/>
    </row>
    <row r="69" spans="1:7" x14ac:dyDescent="0.25">
      <c r="A69" s="169"/>
      <c r="B69" s="169"/>
      <c r="C69" s="169"/>
      <c r="D69" s="169"/>
      <c r="E69" s="169"/>
      <c r="F69" s="225"/>
      <c r="G69" s="225"/>
    </row>
    <row r="70" spans="1:7" x14ac:dyDescent="0.25">
      <c r="A70" s="169"/>
      <c r="B70" s="169"/>
      <c r="C70" s="169"/>
      <c r="D70" s="169"/>
      <c r="E70" s="169"/>
      <c r="F70" s="225"/>
      <c r="G70" s="225"/>
    </row>
    <row r="71" spans="1:7" x14ac:dyDescent="0.25">
      <c r="A71" s="169"/>
      <c r="B71" s="169"/>
      <c r="C71" s="169"/>
      <c r="D71" s="169"/>
      <c r="E71" s="169"/>
      <c r="F71" s="225"/>
      <c r="G71" s="225"/>
    </row>
    <row r="76" spans="1:7" ht="28.5" x14ac:dyDescent="0.45">
      <c r="A76" s="207" t="s">
        <v>486</v>
      </c>
    </row>
    <row r="78" spans="1:7" ht="18.75" x14ac:dyDescent="0.3">
      <c r="A78" s="224" t="s">
        <v>209</v>
      </c>
      <c r="B78" s="224" t="s">
        <v>286</v>
      </c>
      <c r="C78" s="224" t="s">
        <v>334</v>
      </c>
      <c r="D78" s="224" t="s">
        <v>335</v>
      </c>
      <c r="E78" s="224" t="s">
        <v>336</v>
      </c>
      <c r="F78" s="224" t="s">
        <v>337</v>
      </c>
      <c r="G78" s="224" t="s">
        <v>338</v>
      </c>
    </row>
    <row r="79" spans="1:7" x14ac:dyDescent="0.25">
      <c r="A79" s="226"/>
      <c r="B79" s="226"/>
      <c r="C79" s="226"/>
      <c r="D79" s="226"/>
      <c r="E79" s="226"/>
      <c r="F79" s="227"/>
      <c r="G79" s="227"/>
    </row>
    <row r="80" spans="1:7" x14ac:dyDescent="0.25">
      <c r="A80" s="226"/>
      <c r="B80" s="226"/>
      <c r="C80" s="226"/>
      <c r="D80" s="226"/>
      <c r="E80" s="226"/>
      <c r="F80" s="227"/>
      <c r="G80" s="227"/>
    </row>
    <row r="81" spans="1:8" x14ac:dyDescent="0.25">
      <c r="A81" s="266"/>
      <c r="B81" s="266"/>
      <c r="C81" s="266"/>
      <c r="D81" s="266"/>
      <c r="E81" s="266"/>
      <c r="F81" s="223"/>
      <c r="G81" s="223"/>
    </row>
    <row r="82" spans="1:8" x14ac:dyDescent="0.25">
      <c r="A82" s="266"/>
      <c r="B82" s="266"/>
      <c r="C82" s="266"/>
      <c r="D82" s="266"/>
      <c r="E82" s="266"/>
      <c r="F82" s="223"/>
      <c r="G82" s="223"/>
      <c r="H82" s="267"/>
    </row>
    <row r="83" spans="1:8" x14ac:dyDescent="0.25">
      <c r="A83" s="169"/>
      <c r="B83" s="169"/>
      <c r="C83" s="169"/>
      <c r="D83" s="169"/>
      <c r="E83" s="231"/>
      <c r="F83" s="225"/>
      <c r="G83" s="225"/>
    </row>
    <row r="84" spans="1:8" x14ac:dyDescent="0.25">
      <c r="A84" s="169"/>
      <c r="B84" s="169"/>
      <c r="C84" s="169"/>
      <c r="D84" s="169"/>
      <c r="E84" s="169"/>
      <c r="F84" s="225"/>
      <c r="G84" s="225"/>
    </row>
    <row r="85" spans="1:8" x14ac:dyDescent="0.25">
      <c r="A85" s="169"/>
      <c r="B85" s="169"/>
      <c r="C85" s="169"/>
      <c r="D85" s="169"/>
      <c r="E85" s="231"/>
      <c r="F85" s="225"/>
      <c r="G85" s="225"/>
    </row>
    <row r="86" spans="1:8" x14ac:dyDescent="0.25">
      <c r="A86" s="169"/>
      <c r="B86" s="169"/>
      <c r="C86" s="169"/>
      <c r="D86" s="169"/>
      <c r="E86" s="231"/>
      <c r="F86" s="225"/>
      <c r="G86" s="225"/>
    </row>
    <row r="87" spans="1:8" x14ac:dyDescent="0.25">
      <c r="A87" s="226"/>
      <c r="B87" s="226"/>
      <c r="C87" s="226"/>
      <c r="D87" s="226"/>
      <c r="E87" s="226"/>
      <c r="F87" s="227"/>
      <c r="G87" s="227"/>
    </row>
    <row r="88" spans="1:8" x14ac:dyDescent="0.25">
      <c r="A88" s="226"/>
      <c r="B88" s="226"/>
      <c r="C88" s="226"/>
      <c r="D88" s="226"/>
      <c r="E88" s="226"/>
      <c r="F88" s="227"/>
      <c r="G88" s="227"/>
    </row>
    <row r="89" spans="1:8" x14ac:dyDescent="0.25">
      <c r="A89" s="169"/>
      <c r="B89" s="169"/>
      <c r="C89" s="169"/>
      <c r="D89" s="169"/>
      <c r="E89" s="169"/>
      <c r="F89" s="225"/>
      <c r="G89" s="225"/>
    </row>
    <row r="90" spans="1:8" x14ac:dyDescent="0.25">
      <c r="A90" s="226"/>
      <c r="B90" s="226"/>
      <c r="C90" s="226"/>
      <c r="D90" s="226"/>
      <c r="E90" s="226"/>
      <c r="F90" s="227"/>
      <c r="G90" s="227"/>
    </row>
    <row r="91" spans="1:8" x14ac:dyDescent="0.25">
      <c r="A91" s="226"/>
      <c r="B91" s="226"/>
      <c r="C91" s="226"/>
      <c r="D91" s="226"/>
      <c r="E91" s="226"/>
      <c r="F91" s="227"/>
      <c r="G91" s="227"/>
    </row>
    <row r="92" spans="1:8" x14ac:dyDescent="0.25">
      <c r="A92" s="226"/>
      <c r="B92" s="226"/>
      <c r="C92" s="226"/>
      <c r="D92" s="226"/>
      <c r="E92" s="226"/>
      <c r="F92" s="227"/>
      <c r="G92" s="227"/>
    </row>
    <row r="93" spans="1:8" x14ac:dyDescent="0.25">
      <c r="A93" s="231"/>
      <c r="B93" s="169"/>
      <c r="C93" s="169"/>
      <c r="D93" s="169"/>
      <c r="E93" s="169"/>
      <c r="F93" s="225"/>
      <c r="G93" s="225"/>
    </row>
    <row r="94" spans="1:8" x14ac:dyDescent="0.25">
      <c r="A94" s="231"/>
      <c r="B94" s="169"/>
      <c r="C94" s="169"/>
      <c r="D94" s="169"/>
      <c r="E94" s="169"/>
      <c r="F94" s="225"/>
      <c r="G94" s="225"/>
    </row>
    <row r="95" spans="1:8" x14ac:dyDescent="0.25">
      <c r="A95" s="228"/>
      <c r="B95" s="226"/>
      <c r="C95" s="226"/>
      <c r="D95" s="226"/>
      <c r="E95" s="226"/>
      <c r="F95" s="227"/>
      <c r="G95" s="227"/>
    </row>
    <row r="96" spans="1:8" x14ac:dyDescent="0.25">
      <c r="A96" s="228"/>
      <c r="B96" s="226"/>
      <c r="C96" s="226"/>
      <c r="D96" s="226"/>
      <c r="E96" s="226"/>
      <c r="F96" s="227"/>
      <c r="G96" s="227"/>
    </row>
    <row r="97" spans="1:8" x14ac:dyDescent="0.25">
      <c r="A97" s="270"/>
      <c r="B97" s="266"/>
      <c r="C97" s="266"/>
      <c r="D97" s="266"/>
      <c r="E97" s="266"/>
      <c r="F97" s="223"/>
      <c r="G97" s="223"/>
      <c r="H97" s="267"/>
    </row>
    <row r="98" spans="1:8" x14ac:dyDescent="0.25">
      <c r="A98" s="169"/>
      <c r="B98" s="169"/>
      <c r="C98" s="169"/>
      <c r="D98" s="169"/>
      <c r="E98" s="169"/>
      <c r="F98" s="225"/>
      <c r="G98" s="225"/>
    </row>
    <row r="99" spans="1:8" x14ac:dyDescent="0.25">
      <c r="A99" s="226"/>
      <c r="B99" s="226"/>
      <c r="C99" s="226"/>
      <c r="D99" s="226"/>
      <c r="E99" s="226"/>
      <c r="F99" s="227"/>
      <c r="G99" s="227"/>
    </row>
    <row r="100" spans="1:8" x14ac:dyDescent="0.25">
      <c r="A100" s="226"/>
      <c r="B100" s="226"/>
      <c r="C100" s="226"/>
      <c r="D100" s="226"/>
      <c r="E100" s="226"/>
      <c r="F100" s="227"/>
      <c r="G100" s="227"/>
    </row>
    <row r="101" spans="1:8" x14ac:dyDescent="0.25">
      <c r="A101" s="226"/>
      <c r="B101" s="226"/>
      <c r="C101" s="226"/>
      <c r="D101" s="226"/>
      <c r="E101" s="226"/>
      <c r="F101" s="227"/>
      <c r="G101" s="227"/>
    </row>
    <row r="102" spans="1:8" x14ac:dyDescent="0.25">
      <c r="A102" s="169"/>
      <c r="B102" s="169"/>
      <c r="C102" s="169"/>
      <c r="D102" s="169"/>
      <c r="E102" s="169"/>
      <c r="F102" s="225"/>
      <c r="G102" s="225"/>
    </row>
    <row r="103" spans="1:8" x14ac:dyDescent="0.25">
      <c r="A103" s="226"/>
      <c r="B103" s="226"/>
      <c r="C103" s="226"/>
      <c r="D103" s="226"/>
      <c r="E103" s="228"/>
      <c r="F103" s="227"/>
      <c r="G103" s="227"/>
    </row>
    <row r="104" spans="1:8" x14ac:dyDescent="0.25">
      <c r="A104" s="231"/>
      <c r="B104" s="169"/>
      <c r="C104" s="169"/>
      <c r="D104" s="169"/>
      <c r="E104" s="169"/>
      <c r="F104" s="225"/>
      <c r="G104" s="225"/>
    </row>
    <row r="105" spans="1:8" x14ac:dyDescent="0.25">
      <c r="A105" s="226"/>
      <c r="B105" s="226"/>
      <c r="C105" s="226"/>
      <c r="D105" s="226"/>
      <c r="E105" s="228"/>
      <c r="F105" s="227"/>
      <c r="G105" s="227"/>
    </row>
    <row r="106" spans="1:8" x14ac:dyDescent="0.25">
      <c r="A106" s="226"/>
      <c r="B106" s="226"/>
      <c r="C106" s="228"/>
      <c r="D106" s="228"/>
      <c r="E106" s="228"/>
      <c r="F106" s="227"/>
      <c r="G106" s="227"/>
    </row>
    <row r="107" spans="1:8" x14ac:dyDescent="0.25">
      <c r="A107" s="226"/>
      <c r="B107" s="226"/>
      <c r="C107" s="228"/>
      <c r="D107" s="228"/>
      <c r="E107" s="228"/>
      <c r="F107" s="227"/>
      <c r="G107" s="227"/>
    </row>
    <row r="108" spans="1:8" x14ac:dyDescent="0.25">
      <c r="A108" s="226"/>
      <c r="B108" s="226"/>
      <c r="C108" s="228"/>
      <c r="D108" s="228"/>
      <c r="E108" s="228"/>
      <c r="F108" s="227"/>
      <c r="G108" s="227"/>
    </row>
    <row r="109" spans="1:8" x14ac:dyDescent="0.25">
      <c r="A109" s="169"/>
      <c r="B109" s="169"/>
      <c r="C109" s="169"/>
      <c r="D109" s="169"/>
      <c r="E109" s="231"/>
      <c r="F109" s="225"/>
      <c r="G109" s="225"/>
    </row>
    <row r="110" spans="1:8" x14ac:dyDescent="0.25">
      <c r="A110" s="169"/>
      <c r="B110" s="169"/>
      <c r="C110" s="169"/>
      <c r="D110" s="169"/>
      <c r="E110" s="231"/>
      <c r="F110" s="225"/>
      <c r="G110" s="225"/>
    </row>
    <row r="111" spans="1:8" x14ac:dyDescent="0.25">
      <c r="A111" s="169"/>
      <c r="B111" s="169"/>
      <c r="C111" s="169"/>
      <c r="D111" s="169"/>
      <c r="E111" s="231"/>
      <c r="F111" s="225"/>
      <c r="G111" s="225"/>
    </row>
    <row r="112" spans="1:8" x14ac:dyDescent="0.25">
      <c r="A112" s="169"/>
      <c r="B112" s="169"/>
      <c r="C112" s="169"/>
      <c r="D112" s="169"/>
      <c r="E112" s="169"/>
      <c r="F112" s="225"/>
      <c r="G112" s="225"/>
    </row>
    <row r="113" spans="1:7" x14ac:dyDescent="0.25">
      <c r="A113" s="169"/>
      <c r="B113" s="169"/>
      <c r="C113" s="169"/>
      <c r="D113" s="169"/>
      <c r="E113" s="169"/>
      <c r="F113" s="225"/>
      <c r="G113" s="225"/>
    </row>
    <row r="114" spans="1:7" x14ac:dyDescent="0.25">
      <c r="A114" s="226"/>
      <c r="B114" s="226"/>
      <c r="C114" s="226"/>
      <c r="D114" s="226"/>
      <c r="E114" s="226"/>
      <c r="F114" s="227"/>
      <c r="G114" s="227"/>
    </row>
    <row r="115" spans="1:7" x14ac:dyDescent="0.25">
      <c r="A115" s="226"/>
      <c r="B115" s="226"/>
      <c r="C115" s="226"/>
      <c r="D115" s="226"/>
      <c r="E115" s="226"/>
      <c r="F115" s="227"/>
      <c r="G115" s="227"/>
    </row>
    <row r="116" spans="1:7" x14ac:dyDescent="0.25">
      <c r="A116" s="226"/>
      <c r="B116" s="226"/>
      <c r="C116" s="226"/>
      <c r="D116" s="226"/>
      <c r="E116" s="226"/>
      <c r="F116" s="227"/>
      <c r="G116" s="227"/>
    </row>
    <row r="117" spans="1:7" x14ac:dyDescent="0.25">
      <c r="A117" s="169"/>
      <c r="B117" s="169"/>
      <c r="C117" s="169"/>
      <c r="D117" s="169"/>
      <c r="E117" s="231"/>
      <c r="F117" s="225"/>
      <c r="G117" s="225"/>
    </row>
    <row r="118" spans="1:7" x14ac:dyDescent="0.25">
      <c r="A118" s="226"/>
      <c r="B118" s="226"/>
      <c r="C118" s="226"/>
      <c r="D118" s="226"/>
      <c r="E118" s="226"/>
      <c r="F118" s="227"/>
      <c r="G118" s="227"/>
    </row>
    <row r="119" spans="1:7" x14ac:dyDescent="0.25">
      <c r="A119" s="169"/>
      <c r="B119" s="169"/>
      <c r="C119" s="169"/>
      <c r="D119" s="169"/>
      <c r="E119" s="231"/>
      <c r="F119" s="225"/>
      <c r="G119" s="225"/>
    </row>
    <row r="120" spans="1:7" x14ac:dyDescent="0.25">
      <c r="A120" s="169"/>
      <c r="B120" s="169"/>
      <c r="C120" s="169"/>
      <c r="D120" s="169"/>
      <c r="E120" s="169"/>
      <c r="F120" s="225"/>
      <c r="G120" s="225"/>
    </row>
    <row r="121" spans="1:7" x14ac:dyDescent="0.25">
      <c r="A121" s="169"/>
      <c r="B121" s="169"/>
      <c r="C121" s="169"/>
      <c r="D121" s="169"/>
      <c r="E121" s="169"/>
      <c r="F121" s="225"/>
      <c r="G121" s="225"/>
    </row>
    <row r="122" spans="1:7" x14ac:dyDescent="0.25">
      <c r="A122" s="169"/>
      <c r="B122" s="169"/>
      <c r="C122" s="169"/>
      <c r="D122" s="169"/>
      <c r="E122" s="169"/>
      <c r="F122" s="225"/>
      <c r="G122" s="225"/>
    </row>
    <row r="123" spans="1:7" x14ac:dyDescent="0.25">
      <c r="A123" s="226"/>
      <c r="B123" s="226"/>
      <c r="C123" s="226"/>
      <c r="D123" s="226"/>
      <c r="E123" s="226"/>
      <c r="F123" s="227"/>
      <c r="G123" s="227"/>
    </row>
    <row r="124" spans="1:7" x14ac:dyDescent="0.25">
      <c r="A124" s="226"/>
      <c r="B124" s="226"/>
      <c r="C124" s="226"/>
      <c r="D124" s="226"/>
      <c r="E124" s="226"/>
      <c r="F124" s="227"/>
      <c r="G124" s="227"/>
    </row>
    <row r="125" spans="1:7" x14ac:dyDescent="0.25">
      <c r="A125" s="226"/>
      <c r="B125" s="226"/>
      <c r="C125" s="226"/>
      <c r="D125" s="226"/>
      <c r="E125" s="228"/>
      <c r="F125" s="227"/>
      <c r="G125" s="227"/>
    </row>
    <row r="126" spans="1:7" x14ac:dyDescent="0.25">
      <c r="A126" s="226"/>
      <c r="B126" s="226"/>
      <c r="C126" s="226"/>
      <c r="D126" s="226"/>
      <c r="E126" s="229"/>
      <c r="F126" s="227"/>
      <c r="G126" s="227"/>
    </row>
    <row r="127" spans="1:7" x14ac:dyDescent="0.25">
      <c r="A127" s="226"/>
      <c r="B127" s="226"/>
      <c r="C127" s="226"/>
      <c r="D127" s="226"/>
      <c r="E127" s="226"/>
      <c r="F127" s="227"/>
      <c r="G127" s="227"/>
    </row>
    <row r="128" spans="1:7" x14ac:dyDescent="0.25">
      <c r="A128" s="169"/>
      <c r="B128" s="169"/>
      <c r="C128" s="169"/>
      <c r="D128" s="169"/>
      <c r="E128" s="169"/>
      <c r="F128" s="225"/>
      <c r="G128" s="225"/>
    </row>
    <row r="129" spans="1:8" x14ac:dyDescent="0.25">
      <c r="A129" s="169"/>
      <c r="B129" s="169"/>
      <c r="C129" s="169"/>
      <c r="D129" s="169"/>
      <c r="E129" s="169"/>
      <c r="F129" s="225"/>
      <c r="G129" s="225"/>
    </row>
    <row r="130" spans="1:8" x14ac:dyDescent="0.25">
      <c r="A130" s="266"/>
      <c r="B130" s="266"/>
      <c r="C130" s="266"/>
      <c r="D130" s="266"/>
      <c r="E130" s="266"/>
      <c r="F130" s="223"/>
      <c r="G130" s="223"/>
      <c r="H130" s="267"/>
    </row>
    <row r="131" spans="1:8" x14ac:dyDescent="0.25">
      <c r="A131" s="266"/>
      <c r="B131" s="266"/>
      <c r="C131" s="266"/>
      <c r="D131" s="266"/>
      <c r="E131" s="266"/>
      <c r="F131" s="223"/>
      <c r="G131" s="223"/>
    </row>
    <row r="132" spans="1:8" x14ac:dyDescent="0.25">
      <c r="A132" s="249"/>
      <c r="B132" s="249"/>
      <c r="C132" s="249"/>
      <c r="D132" s="249"/>
      <c r="E132" s="249"/>
      <c r="F132" s="296"/>
      <c r="G132" s="296"/>
    </row>
    <row r="133" spans="1:8" x14ac:dyDescent="0.25">
      <c r="A133" s="226"/>
      <c r="B133" s="226"/>
      <c r="C133" s="226"/>
      <c r="D133" s="226"/>
      <c r="E133" s="226"/>
      <c r="F133" s="227"/>
      <c r="G133" s="227"/>
    </row>
    <row r="134" spans="1:8" x14ac:dyDescent="0.25">
      <c r="A134" s="226"/>
      <c r="B134" s="226"/>
      <c r="C134" s="226"/>
      <c r="D134" s="226"/>
      <c r="E134" s="230"/>
      <c r="F134" s="227"/>
      <c r="G134" s="227"/>
    </row>
    <row r="135" spans="1:8" x14ac:dyDescent="0.25">
      <c r="A135" s="226"/>
      <c r="B135" s="226"/>
      <c r="C135" s="226"/>
      <c r="D135" s="226"/>
      <c r="E135" s="226"/>
      <c r="F135" s="227"/>
      <c r="G135" s="227"/>
    </row>
    <row r="136" spans="1:8" x14ac:dyDescent="0.25">
      <c r="A136" s="231"/>
      <c r="B136" s="169"/>
      <c r="C136" s="169"/>
      <c r="D136" s="169"/>
      <c r="E136" s="169"/>
      <c r="F136" s="225"/>
      <c r="G136" s="225"/>
    </row>
    <row r="137" spans="1:8" x14ac:dyDescent="0.25">
      <c r="A137" s="228"/>
      <c r="B137" s="226"/>
      <c r="C137" s="226"/>
      <c r="D137" s="226"/>
      <c r="E137" s="226"/>
      <c r="F137" s="227"/>
      <c r="G137" s="227"/>
    </row>
    <row r="138" spans="1:8" x14ac:dyDescent="0.25">
      <c r="A138" s="270"/>
      <c r="B138" s="266"/>
      <c r="C138" s="266"/>
      <c r="D138" s="266"/>
      <c r="E138" s="266"/>
      <c r="F138" s="223"/>
      <c r="G138" s="223"/>
      <c r="H138" s="267"/>
    </row>
    <row r="139" spans="1:8" x14ac:dyDescent="0.25">
      <c r="A139" s="270"/>
      <c r="B139" s="266"/>
      <c r="C139" s="266"/>
      <c r="D139" s="266"/>
      <c r="E139" s="266"/>
      <c r="F139" s="223"/>
      <c r="G139" s="223"/>
      <c r="H139" s="267"/>
    </row>
    <row r="140" spans="1:8" x14ac:dyDescent="0.25">
      <c r="A140" s="231"/>
      <c r="B140" s="169"/>
      <c r="C140" s="169"/>
      <c r="D140" s="169"/>
      <c r="E140" s="169"/>
      <c r="F140" s="225"/>
      <c r="G140" s="225"/>
    </row>
    <row r="141" spans="1:8" x14ac:dyDescent="0.25">
      <c r="A141" s="270"/>
      <c r="B141" s="266"/>
      <c r="C141" s="266"/>
      <c r="D141" s="266"/>
      <c r="E141" s="266"/>
      <c r="F141" s="223"/>
      <c r="G141" s="223"/>
      <c r="H141" s="267"/>
    </row>
    <row r="142" spans="1:8" x14ac:dyDescent="0.25">
      <c r="A142" s="270"/>
      <c r="B142" s="266"/>
      <c r="C142" s="266"/>
      <c r="D142" s="266"/>
      <c r="E142" s="266"/>
      <c r="F142" s="223"/>
      <c r="G142" s="223"/>
      <c r="H142" s="267"/>
    </row>
    <row r="143" spans="1:8" x14ac:dyDescent="0.25">
      <c r="A143" s="226"/>
      <c r="B143" s="226"/>
      <c r="C143" s="226"/>
      <c r="D143" s="226"/>
      <c r="E143" s="226"/>
      <c r="F143" s="227"/>
      <c r="G143" s="227"/>
    </row>
    <row r="144" spans="1:8" x14ac:dyDescent="0.25">
      <c r="A144" s="226"/>
      <c r="B144" s="226"/>
      <c r="C144" s="226"/>
      <c r="D144" s="226"/>
      <c r="E144" s="226"/>
      <c r="F144" s="227"/>
      <c r="G144" s="227"/>
    </row>
    <row r="145" spans="1:7" x14ac:dyDescent="0.25">
      <c r="A145" s="226"/>
      <c r="B145" s="226"/>
      <c r="C145" s="226"/>
      <c r="D145" s="226"/>
      <c r="E145" s="226"/>
      <c r="F145" s="227"/>
      <c r="G145" s="227"/>
    </row>
    <row r="146" spans="1:7" x14ac:dyDescent="0.25">
      <c r="A146" s="266"/>
      <c r="B146" s="266"/>
      <c r="C146" s="266"/>
      <c r="D146" s="266"/>
      <c r="E146" s="266"/>
      <c r="F146" s="266"/>
      <c r="G146" s="266"/>
    </row>
  </sheetData>
  <pageMargins left="0.7" right="0.7" top="0.75" bottom="0.75" header="0.3" footer="0.3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95"/>
  <sheetViews>
    <sheetView workbookViewId="0">
      <selection activeCell="K15" sqref="K15"/>
    </sheetView>
  </sheetViews>
  <sheetFormatPr defaultRowHeight="15" x14ac:dyDescent="0.25"/>
  <cols>
    <col min="1" max="1" width="21.7109375" customWidth="1"/>
    <col min="2" max="2" width="7.28515625" bestFit="1" customWidth="1"/>
    <col min="3" max="3" width="11.7109375" bestFit="1" customWidth="1"/>
    <col min="4" max="4" width="18.85546875" bestFit="1" customWidth="1"/>
    <col min="5" max="5" width="46" bestFit="1" customWidth="1"/>
    <col min="6" max="6" width="5.5703125" customWidth="1"/>
    <col min="7" max="7" width="6.5703125" bestFit="1" customWidth="1"/>
    <col min="8" max="8" width="7.85546875" bestFit="1" customWidth="1"/>
    <col min="9" max="9" width="5.42578125" bestFit="1" customWidth="1"/>
    <col min="10" max="10" width="10.42578125" bestFit="1" customWidth="1"/>
  </cols>
  <sheetData>
    <row r="1" spans="1:9" ht="28.5" x14ac:dyDescent="0.45">
      <c r="A1" s="207" t="s">
        <v>488</v>
      </c>
    </row>
    <row r="3" spans="1:9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343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9" x14ac:dyDescent="0.25">
      <c r="A4" s="156"/>
      <c r="B4" s="156"/>
      <c r="C4" s="156"/>
      <c r="D4" s="156"/>
      <c r="E4" s="156"/>
      <c r="F4" s="156"/>
      <c r="G4" s="247"/>
      <c r="H4" s="156"/>
      <c r="I4" s="247"/>
    </row>
    <row r="5" spans="1:9" x14ac:dyDescent="0.25">
      <c r="A5" s="171"/>
      <c r="B5" s="171"/>
      <c r="C5" s="171"/>
      <c r="D5" s="171"/>
      <c r="E5" s="245"/>
      <c r="F5" s="171"/>
      <c r="G5" s="246"/>
      <c r="H5" s="171"/>
      <c r="I5" s="246"/>
    </row>
    <row r="6" spans="1:9" x14ac:dyDescent="0.25">
      <c r="A6" s="171"/>
      <c r="B6" s="171"/>
      <c r="C6" s="171"/>
      <c r="D6" s="171"/>
      <c r="E6" s="171"/>
      <c r="F6" s="171"/>
      <c r="G6" s="246"/>
      <c r="H6" s="171"/>
      <c r="I6" s="246"/>
    </row>
    <row r="7" spans="1:9" x14ac:dyDescent="0.25">
      <c r="A7" s="171"/>
      <c r="B7" s="171"/>
      <c r="C7" s="171"/>
      <c r="D7" s="171"/>
      <c r="E7" s="171"/>
      <c r="F7" s="171"/>
      <c r="G7" s="246"/>
      <c r="H7" s="171"/>
      <c r="I7" s="246"/>
    </row>
    <row r="8" spans="1:9" x14ac:dyDescent="0.25">
      <c r="A8" s="171"/>
      <c r="B8" s="171"/>
      <c r="C8" s="171"/>
      <c r="D8" s="171"/>
      <c r="E8" s="171"/>
      <c r="F8" s="171"/>
      <c r="G8" s="246"/>
      <c r="H8" s="171"/>
      <c r="I8" s="246"/>
    </row>
    <row r="9" spans="1:9" x14ac:dyDescent="0.25">
      <c r="A9" s="156"/>
      <c r="B9" s="156"/>
      <c r="C9" s="156"/>
      <c r="D9" s="156"/>
      <c r="E9" s="156"/>
      <c r="F9" s="156"/>
      <c r="G9" s="247"/>
      <c r="H9" s="247"/>
      <c r="I9" s="247"/>
    </row>
    <row r="10" spans="1:9" x14ac:dyDescent="0.25">
      <c r="A10" s="156"/>
      <c r="B10" s="156"/>
      <c r="C10" s="156"/>
      <c r="D10" s="156"/>
      <c r="E10" s="156"/>
      <c r="F10" s="156"/>
      <c r="G10" s="247"/>
      <c r="H10" s="247"/>
      <c r="I10" s="247"/>
    </row>
    <row r="11" spans="1:9" x14ac:dyDescent="0.25">
      <c r="A11" s="156"/>
      <c r="B11" s="156"/>
      <c r="C11" s="156"/>
      <c r="D11" s="156"/>
      <c r="E11" s="156"/>
      <c r="F11" s="156"/>
      <c r="G11" s="247"/>
      <c r="H11" s="247"/>
      <c r="I11" s="247"/>
    </row>
    <row r="12" spans="1:9" x14ac:dyDescent="0.25">
      <c r="A12" s="171"/>
      <c r="B12" s="171"/>
      <c r="C12" s="171"/>
      <c r="D12" s="171"/>
      <c r="E12" s="245"/>
      <c r="F12" s="246"/>
      <c r="G12" s="246"/>
      <c r="H12" s="246"/>
      <c r="I12" s="246"/>
    </row>
    <row r="13" spans="1:9" x14ac:dyDescent="0.25">
      <c r="A13" s="156"/>
      <c r="B13" s="156"/>
      <c r="C13" s="156"/>
      <c r="D13" s="156"/>
      <c r="E13" s="156"/>
      <c r="F13" s="247"/>
      <c r="G13" s="247"/>
      <c r="H13" s="247"/>
      <c r="I13" s="247"/>
    </row>
    <row r="14" spans="1:9" x14ac:dyDescent="0.25">
      <c r="A14" s="156"/>
      <c r="B14" s="156"/>
      <c r="C14" s="156"/>
      <c r="D14" s="156"/>
      <c r="E14" s="156"/>
      <c r="F14" s="247"/>
      <c r="G14" s="247"/>
      <c r="H14" s="247"/>
      <c r="I14" s="247"/>
    </row>
    <row r="15" spans="1:9" x14ac:dyDescent="0.25">
      <c r="A15" s="245"/>
      <c r="B15" s="171"/>
      <c r="C15" s="171"/>
      <c r="D15" s="171"/>
      <c r="E15" s="171"/>
      <c r="F15" s="246"/>
      <c r="G15" s="246"/>
      <c r="H15" s="246"/>
      <c r="I15" s="246"/>
    </row>
    <row r="16" spans="1:9" x14ac:dyDescent="0.25">
      <c r="A16" s="248"/>
      <c r="B16" s="156"/>
      <c r="C16" s="156"/>
      <c r="D16" s="156"/>
      <c r="E16" s="156"/>
      <c r="F16" s="247"/>
      <c r="G16" s="247"/>
      <c r="H16" s="247"/>
      <c r="I16" s="247"/>
    </row>
    <row r="17" spans="1:10" x14ac:dyDescent="0.25">
      <c r="A17" s="248"/>
      <c r="B17" s="156"/>
      <c r="C17" s="156"/>
      <c r="D17" s="156"/>
      <c r="E17" s="156"/>
      <c r="F17" s="247"/>
      <c r="G17" s="247"/>
      <c r="H17" s="247"/>
      <c r="I17" s="247"/>
    </row>
    <row r="18" spans="1:10" x14ac:dyDescent="0.25">
      <c r="A18" s="245"/>
      <c r="B18" s="171"/>
      <c r="C18" s="171"/>
      <c r="D18" s="171"/>
      <c r="E18" s="171"/>
      <c r="F18" s="171"/>
      <c r="G18" s="246"/>
      <c r="H18" s="246"/>
      <c r="I18" s="246"/>
    </row>
    <row r="19" spans="1:10" x14ac:dyDescent="0.25">
      <c r="A19" s="245"/>
      <c r="B19" s="171"/>
      <c r="C19" s="171"/>
      <c r="D19" s="171"/>
      <c r="E19" s="171"/>
      <c r="F19" s="171"/>
      <c r="G19" s="246"/>
      <c r="H19" s="246"/>
      <c r="I19" s="246"/>
    </row>
    <row r="20" spans="1:10" x14ac:dyDescent="0.25">
      <c r="A20" s="272"/>
      <c r="B20" s="243"/>
      <c r="C20" s="243"/>
      <c r="D20" s="243"/>
      <c r="E20" s="243"/>
      <c r="F20" s="244"/>
      <c r="G20" s="244"/>
      <c r="H20" s="244"/>
      <c r="I20" s="244"/>
      <c r="J20" s="271"/>
    </row>
    <row r="21" spans="1:10" x14ac:dyDescent="0.25">
      <c r="A21" s="272"/>
      <c r="B21" s="243"/>
      <c r="C21" s="243"/>
      <c r="D21" s="243"/>
      <c r="E21" s="243"/>
      <c r="F21" s="244"/>
      <c r="G21" s="244"/>
      <c r="H21" s="244"/>
      <c r="I21" s="244"/>
    </row>
    <row r="22" spans="1:10" x14ac:dyDescent="0.25">
      <c r="A22" s="272"/>
      <c r="B22" s="243"/>
      <c r="C22" s="243"/>
      <c r="D22" s="243"/>
      <c r="E22" s="243"/>
      <c r="F22" s="244"/>
      <c r="G22" s="244"/>
      <c r="H22" s="244"/>
      <c r="I22" s="244"/>
    </row>
    <row r="23" spans="1:10" x14ac:dyDescent="0.25">
      <c r="A23" s="272"/>
      <c r="B23" s="243"/>
      <c r="C23" s="243"/>
      <c r="D23" s="243"/>
      <c r="E23" s="243"/>
      <c r="F23" s="244"/>
      <c r="G23" s="244"/>
      <c r="H23" s="244"/>
      <c r="I23" s="244"/>
    </row>
    <row r="24" spans="1:10" x14ac:dyDescent="0.25">
      <c r="A24" s="272"/>
      <c r="B24" s="243"/>
      <c r="C24" s="243"/>
      <c r="D24" s="243"/>
      <c r="E24" s="243"/>
      <c r="F24" s="244"/>
      <c r="G24" s="244"/>
      <c r="H24" s="244"/>
      <c r="I24" s="244"/>
    </row>
    <row r="25" spans="1:10" x14ac:dyDescent="0.25">
      <c r="A25" s="156"/>
      <c r="B25" s="156"/>
      <c r="C25" s="156"/>
      <c r="D25" s="156"/>
      <c r="E25" s="248"/>
      <c r="F25" s="156"/>
      <c r="G25" s="247"/>
      <c r="H25" s="247"/>
      <c r="I25" s="247"/>
    </row>
    <row r="26" spans="1:10" x14ac:dyDescent="0.25">
      <c r="A26" s="245"/>
      <c r="B26" s="171"/>
      <c r="C26" s="171"/>
      <c r="D26" s="171"/>
      <c r="E26" s="245"/>
      <c r="F26" s="246"/>
      <c r="G26" s="246"/>
      <c r="H26" s="246"/>
      <c r="I26" s="246"/>
    </row>
    <row r="27" spans="1:10" x14ac:dyDescent="0.25">
      <c r="A27" s="245"/>
      <c r="B27" s="171"/>
      <c r="C27" s="171"/>
      <c r="D27" s="171"/>
      <c r="E27" s="245"/>
      <c r="F27" s="246"/>
      <c r="G27" s="246"/>
      <c r="H27" s="246"/>
      <c r="I27" s="246"/>
    </row>
    <row r="28" spans="1:10" x14ac:dyDescent="0.25">
      <c r="A28" s="156"/>
      <c r="B28" s="156"/>
      <c r="C28" s="156"/>
      <c r="D28" s="156"/>
      <c r="E28" s="156"/>
      <c r="F28" s="156"/>
      <c r="G28" s="247"/>
      <c r="H28" s="156"/>
      <c r="I28" s="247"/>
    </row>
    <row r="29" spans="1:10" x14ac:dyDescent="0.25">
      <c r="A29" s="156"/>
      <c r="B29" s="156"/>
      <c r="C29" s="156"/>
      <c r="D29" s="156"/>
      <c r="E29" s="156"/>
      <c r="F29" s="156"/>
      <c r="G29" s="247"/>
      <c r="H29" s="156"/>
      <c r="I29" s="247"/>
    </row>
    <row r="30" spans="1:10" x14ac:dyDescent="0.25">
      <c r="A30" s="171"/>
      <c r="B30" s="171"/>
      <c r="C30" s="171"/>
      <c r="D30" s="171"/>
      <c r="E30" s="171"/>
      <c r="F30" s="246"/>
      <c r="G30" s="246"/>
      <c r="H30" s="246"/>
      <c r="I30" s="246"/>
    </row>
    <row r="31" spans="1:10" x14ac:dyDescent="0.25">
      <c r="A31" s="171"/>
      <c r="B31" s="171"/>
      <c r="C31" s="171"/>
      <c r="D31" s="171"/>
      <c r="E31" s="245"/>
      <c r="F31" s="246"/>
      <c r="G31" s="246"/>
      <c r="H31" s="246"/>
      <c r="I31" s="246"/>
    </row>
    <row r="32" spans="1:10" x14ac:dyDescent="0.25">
      <c r="A32" s="171"/>
      <c r="B32" s="171"/>
      <c r="C32" s="171"/>
      <c r="D32" s="171"/>
      <c r="E32" s="245"/>
      <c r="F32" s="246"/>
      <c r="G32" s="246"/>
      <c r="H32" s="246"/>
      <c r="I32" s="246"/>
    </row>
    <row r="33" spans="1:10" x14ac:dyDescent="0.25">
      <c r="A33" s="171"/>
      <c r="B33" s="171"/>
      <c r="C33" s="171"/>
      <c r="D33" s="171"/>
      <c r="E33" s="171"/>
      <c r="F33" s="246"/>
      <c r="G33" s="246"/>
      <c r="H33" s="246"/>
      <c r="I33" s="246"/>
    </row>
    <row r="34" spans="1:10" x14ac:dyDescent="0.25">
      <c r="A34" s="156"/>
      <c r="B34" s="156"/>
      <c r="C34" s="156"/>
      <c r="D34" s="156"/>
      <c r="E34" s="156"/>
      <c r="F34" s="247"/>
      <c r="G34" s="247"/>
      <c r="H34" s="247"/>
      <c r="I34" s="247"/>
    </row>
    <row r="35" spans="1:10" x14ac:dyDescent="0.25">
      <c r="A35" s="171"/>
      <c r="B35" s="171"/>
      <c r="C35" s="171"/>
      <c r="D35" s="171"/>
      <c r="E35" s="171"/>
      <c r="F35" s="171"/>
      <c r="G35" s="246"/>
      <c r="H35" s="246"/>
      <c r="I35" s="246"/>
    </row>
    <row r="36" spans="1:10" x14ac:dyDescent="0.25">
      <c r="A36" s="171"/>
      <c r="B36" s="171"/>
      <c r="C36" s="171"/>
      <c r="D36" s="171"/>
      <c r="E36" s="171"/>
      <c r="F36" s="171"/>
      <c r="G36" s="246"/>
      <c r="H36" s="246"/>
      <c r="I36" s="246"/>
    </row>
    <row r="37" spans="1:10" x14ac:dyDescent="0.25">
      <c r="A37" s="171"/>
      <c r="B37" s="171"/>
      <c r="C37" s="171"/>
      <c r="D37" s="171"/>
      <c r="E37" s="171"/>
      <c r="F37" s="171"/>
      <c r="G37" s="246"/>
      <c r="H37" s="246"/>
      <c r="I37" s="246"/>
    </row>
    <row r="38" spans="1:10" x14ac:dyDescent="0.25">
      <c r="A38" s="171"/>
      <c r="B38" s="171"/>
      <c r="C38" s="171"/>
      <c r="D38" s="171"/>
      <c r="E38" s="171"/>
      <c r="F38" s="171"/>
      <c r="G38" s="246"/>
      <c r="H38" s="246"/>
      <c r="I38" s="246"/>
    </row>
    <row r="39" spans="1:10" x14ac:dyDescent="0.25">
      <c r="A39" s="171"/>
      <c r="B39" s="171"/>
      <c r="C39" s="171"/>
      <c r="D39" s="171"/>
      <c r="E39" s="171"/>
      <c r="F39" s="171"/>
      <c r="G39" s="246"/>
      <c r="H39" s="246"/>
      <c r="I39" s="246"/>
    </row>
    <row r="40" spans="1:10" x14ac:dyDescent="0.25">
      <c r="A40" s="156"/>
      <c r="B40" s="156"/>
      <c r="C40" s="156"/>
      <c r="D40" s="156"/>
      <c r="E40" s="248"/>
      <c r="F40" s="247"/>
      <c r="G40" s="247"/>
      <c r="H40" s="247"/>
      <c r="I40" s="247"/>
    </row>
    <row r="41" spans="1:10" x14ac:dyDescent="0.25">
      <c r="A41" s="266"/>
      <c r="B41" s="266"/>
      <c r="C41" s="266"/>
      <c r="D41" s="266"/>
      <c r="E41" s="270"/>
      <c r="F41" s="223"/>
      <c r="G41" s="223"/>
      <c r="H41" s="223"/>
      <c r="I41" s="223"/>
      <c r="J41" s="271"/>
    </row>
    <row r="42" spans="1:10" x14ac:dyDescent="0.25">
      <c r="A42" s="266"/>
      <c r="B42" s="266"/>
      <c r="C42" s="266"/>
      <c r="D42" s="266"/>
      <c r="E42" s="270"/>
      <c r="F42" s="223"/>
      <c r="G42" s="223"/>
      <c r="H42" s="223"/>
      <c r="I42" s="223"/>
    </row>
    <row r="43" spans="1:10" x14ac:dyDescent="0.25">
      <c r="A43" s="171"/>
      <c r="B43" s="171"/>
      <c r="C43" s="171"/>
      <c r="D43" s="171"/>
      <c r="E43" s="245"/>
      <c r="F43" s="246"/>
      <c r="G43" s="246"/>
      <c r="H43" s="246"/>
      <c r="I43" s="246"/>
    </row>
    <row r="44" spans="1:10" x14ac:dyDescent="0.25">
      <c r="A44" s="171"/>
      <c r="B44" s="171"/>
      <c r="C44" s="171"/>
      <c r="D44" s="171"/>
      <c r="E44" s="171"/>
      <c r="F44" s="246"/>
      <c r="G44" s="246"/>
      <c r="H44" s="246"/>
      <c r="I44" s="246"/>
    </row>
    <row r="45" spans="1:10" x14ac:dyDescent="0.25">
      <c r="A45" s="171"/>
      <c r="B45" s="171"/>
      <c r="C45" s="171"/>
      <c r="D45" s="171"/>
      <c r="E45" s="171"/>
      <c r="F45" s="246"/>
      <c r="G45" s="246"/>
      <c r="H45" s="246"/>
      <c r="I45" s="246"/>
    </row>
    <row r="46" spans="1:10" x14ac:dyDescent="0.25">
      <c r="A46" s="266"/>
      <c r="B46" s="266"/>
      <c r="C46" s="266"/>
      <c r="D46" s="266"/>
      <c r="E46" s="266"/>
      <c r="F46" s="223"/>
      <c r="G46" s="223"/>
      <c r="H46" s="223"/>
      <c r="I46" s="223"/>
      <c r="J46" s="271"/>
    </row>
    <row r="47" spans="1:10" x14ac:dyDescent="0.25">
      <c r="A47" s="266"/>
      <c r="B47" s="266"/>
      <c r="C47" s="266"/>
      <c r="D47" s="266"/>
      <c r="E47" s="266"/>
      <c r="F47" s="223"/>
      <c r="G47" s="223"/>
      <c r="H47" s="223"/>
      <c r="I47" s="223"/>
    </row>
    <row r="48" spans="1:10" x14ac:dyDescent="0.25">
      <c r="A48" s="156"/>
      <c r="B48" s="156"/>
      <c r="C48" s="156"/>
      <c r="D48" s="156"/>
      <c r="E48" s="156"/>
      <c r="F48" s="247"/>
      <c r="G48" s="247"/>
      <c r="H48" s="247"/>
      <c r="I48" s="156"/>
    </row>
    <row r="49" spans="1:10" x14ac:dyDescent="0.25">
      <c r="A49" s="171"/>
      <c r="B49" s="171"/>
      <c r="C49" s="171"/>
      <c r="D49" s="171"/>
      <c r="E49" s="171"/>
      <c r="F49" s="246"/>
      <c r="G49" s="246"/>
      <c r="H49" s="246"/>
      <c r="I49" s="246"/>
    </row>
    <row r="50" spans="1:10" x14ac:dyDescent="0.25">
      <c r="A50" s="171"/>
      <c r="B50" s="171"/>
      <c r="C50" s="171"/>
      <c r="D50" s="171"/>
      <c r="E50" s="171"/>
      <c r="F50" s="246"/>
      <c r="G50" s="246"/>
      <c r="H50" s="246"/>
      <c r="I50" s="246"/>
    </row>
    <row r="51" spans="1:10" x14ac:dyDescent="0.25">
      <c r="A51" s="248"/>
      <c r="B51" s="156"/>
      <c r="C51" s="156"/>
      <c r="D51" s="156"/>
      <c r="E51" s="156"/>
      <c r="F51" s="247"/>
      <c r="G51" s="247"/>
      <c r="H51" s="156"/>
      <c r="I51" s="247"/>
    </row>
    <row r="52" spans="1:10" x14ac:dyDescent="0.25">
      <c r="A52" s="248"/>
      <c r="B52" s="156"/>
      <c r="C52" s="156"/>
      <c r="D52" s="156"/>
      <c r="E52" s="156"/>
      <c r="F52" s="247"/>
      <c r="G52" s="247"/>
      <c r="H52" s="156"/>
      <c r="I52" s="247"/>
    </row>
    <row r="53" spans="1:10" x14ac:dyDescent="0.25">
      <c r="A53" s="248"/>
      <c r="B53" s="156"/>
      <c r="C53" s="156"/>
      <c r="D53" s="156"/>
      <c r="E53" s="248"/>
      <c r="F53" s="247"/>
      <c r="G53" s="247"/>
      <c r="H53" s="156"/>
      <c r="I53" s="247"/>
    </row>
    <row r="54" spans="1:10" x14ac:dyDescent="0.25">
      <c r="A54" s="171"/>
      <c r="B54" s="171"/>
      <c r="C54" s="171"/>
      <c r="D54" s="171"/>
      <c r="E54" s="245"/>
      <c r="F54" s="246"/>
      <c r="G54" s="246"/>
      <c r="H54" s="246"/>
      <c r="I54" s="171"/>
    </row>
    <row r="55" spans="1:10" x14ac:dyDescent="0.25">
      <c r="A55" s="266"/>
      <c r="B55" s="266"/>
      <c r="C55" s="266"/>
      <c r="D55" s="266"/>
      <c r="E55" s="270"/>
      <c r="F55" s="223"/>
      <c r="G55" s="223"/>
      <c r="H55" s="223"/>
      <c r="I55" s="223"/>
      <c r="J55" s="271"/>
    </row>
    <row r="56" spans="1:10" x14ac:dyDescent="0.25">
      <c r="A56" s="156"/>
      <c r="B56" s="156"/>
      <c r="C56" s="156"/>
      <c r="D56" s="156"/>
      <c r="E56" s="156"/>
      <c r="F56" s="247"/>
      <c r="G56" s="247"/>
      <c r="H56" s="247"/>
      <c r="I56" s="247"/>
    </row>
    <row r="57" spans="1:10" x14ac:dyDescent="0.25">
      <c r="A57" s="156"/>
      <c r="B57" s="156"/>
      <c r="C57" s="156"/>
      <c r="D57" s="156"/>
      <c r="E57" s="156"/>
      <c r="F57" s="247"/>
      <c r="G57" s="247"/>
      <c r="H57" s="247"/>
      <c r="I57" s="247"/>
    </row>
    <row r="58" spans="1:10" x14ac:dyDescent="0.25">
      <c r="A58" s="156"/>
      <c r="B58" s="156"/>
      <c r="C58" s="156"/>
      <c r="D58" s="156"/>
      <c r="E58" s="248"/>
      <c r="F58" s="247"/>
      <c r="G58" s="247"/>
      <c r="H58" s="247"/>
      <c r="I58" s="247"/>
    </row>
    <row r="59" spans="1:10" x14ac:dyDescent="0.25">
      <c r="A59" s="156"/>
      <c r="B59" s="156"/>
      <c r="C59" s="156"/>
      <c r="D59" s="156"/>
      <c r="E59" s="248"/>
      <c r="F59" s="247"/>
      <c r="G59" s="247"/>
      <c r="H59" s="247"/>
      <c r="I59" s="247"/>
    </row>
    <row r="60" spans="1:10" x14ac:dyDescent="0.25">
      <c r="A60" s="156"/>
      <c r="B60" s="156"/>
      <c r="C60" s="156"/>
      <c r="D60" s="156"/>
      <c r="E60" s="156"/>
      <c r="F60" s="247"/>
      <c r="G60" s="247"/>
      <c r="H60" s="247"/>
      <c r="I60" s="247"/>
    </row>
    <row r="61" spans="1:10" x14ac:dyDescent="0.25">
      <c r="A61" s="171"/>
      <c r="B61" s="171"/>
      <c r="C61" s="171"/>
      <c r="D61" s="171"/>
      <c r="E61" s="171"/>
      <c r="F61" s="246"/>
      <c r="G61" s="246"/>
      <c r="H61" s="246"/>
      <c r="I61" s="246"/>
    </row>
    <row r="62" spans="1:10" x14ac:dyDescent="0.25">
      <c r="A62" s="156"/>
      <c r="B62" s="156"/>
      <c r="C62" s="156"/>
      <c r="D62" s="156"/>
      <c r="E62" s="248"/>
      <c r="F62" s="247"/>
      <c r="G62" s="247"/>
      <c r="H62" s="247"/>
      <c r="I62" s="247"/>
    </row>
    <row r="63" spans="1:10" x14ac:dyDescent="0.25">
      <c r="A63" s="156"/>
      <c r="B63" s="156"/>
      <c r="C63" s="156"/>
      <c r="D63" s="156"/>
      <c r="E63" s="156"/>
      <c r="F63" s="247"/>
      <c r="G63" s="247"/>
      <c r="H63" s="247"/>
      <c r="I63" s="247"/>
    </row>
    <row r="64" spans="1:10" x14ac:dyDescent="0.25">
      <c r="A64" s="171"/>
      <c r="B64" s="171"/>
      <c r="C64" s="171"/>
      <c r="D64" s="171"/>
      <c r="E64" s="171"/>
      <c r="F64" s="246"/>
      <c r="G64" s="246"/>
      <c r="H64" s="246"/>
      <c r="I64" s="246"/>
    </row>
    <row r="65" spans="1:10" x14ac:dyDescent="0.25">
      <c r="A65" s="171"/>
      <c r="B65" s="171"/>
      <c r="C65" s="171"/>
      <c r="D65" s="171"/>
      <c r="E65" s="171"/>
      <c r="F65" s="246"/>
      <c r="G65" s="246"/>
      <c r="H65" s="246"/>
      <c r="I65" s="246"/>
    </row>
    <row r="66" spans="1:10" x14ac:dyDescent="0.25">
      <c r="A66" s="266"/>
      <c r="B66" s="266"/>
      <c r="C66" s="266"/>
      <c r="D66" s="266"/>
      <c r="E66" s="266"/>
      <c r="F66" s="223"/>
      <c r="G66" s="223"/>
      <c r="H66" s="223"/>
      <c r="I66" s="223"/>
      <c r="J66" s="268"/>
    </row>
    <row r="67" spans="1:10" x14ac:dyDescent="0.25">
      <c r="A67" s="266"/>
      <c r="B67" s="266"/>
      <c r="C67" s="266"/>
      <c r="D67" s="266"/>
      <c r="E67" s="266"/>
      <c r="F67" s="223"/>
      <c r="G67" s="223"/>
      <c r="H67" s="223"/>
      <c r="I67" s="223"/>
    </row>
    <row r="68" spans="1:10" x14ac:dyDescent="0.25">
      <c r="A68" s="266"/>
      <c r="B68" s="266"/>
      <c r="C68" s="266"/>
      <c r="D68" s="266"/>
      <c r="E68" s="266"/>
      <c r="F68" s="223"/>
      <c r="G68" s="223"/>
      <c r="H68" s="223"/>
      <c r="I68" s="223"/>
    </row>
    <row r="69" spans="1:10" x14ac:dyDescent="0.25">
      <c r="A69" s="156"/>
      <c r="B69" s="156"/>
      <c r="C69" s="156"/>
      <c r="D69" s="156"/>
      <c r="E69" s="248"/>
      <c r="F69" s="247"/>
      <c r="G69" s="247"/>
      <c r="H69" s="247"/>
      <c r="I69" s="247"/>
    </row>
    <row r="70" spans="1:10" x14ac:dyDescent="0.25">
      <c r="A70" s="156"/>
      <c r="B70" s="156"/>
      <c r="C70" s="156"/>
      <c r="D70" s="156"/>
      <c r="E70" s="156"/>
      <c r="F70" s="247"/>
      <c r="G70" s="247"/>
      <c r="H70" s="247"/>
      <c r="I70" s="247"/>
    </row>
    <row r="71" spans="1:10" x14ac:dyDescent="0.25">
      <c r="A71" s="156"/>
      <c r="B71" s="156"/>
      <c r="C71" s="156"/>
      <c r="D71" s="156"/>
      <c r="E71" s="156"/>
      <c r="F71" s="247"/>
      <c r="G71" s="247"/>
      <c r="H71" s="247"/>
      <c r="I71" s="247"/>
    </row>
    <row r="72" spans="1:10" x14ac:dyDescent="0.25">
      <c r="A72" s="171"/>
      <c r="B72" s="171"/>
      <c r="C72" s="171"/>
      <c r="D72" s="171"/>
      <c r="E72" s="245"/>
      <c r="F72" s="246"/>
      <c r="G72" s="246"/>
      <c r="H72" s="246"/>
      <c r="I72" s="246"/>
    </row>
    <row r="73" spans="1:10" x14ac:dyDescent="0.25">
      <c r="A73" s="266"/>
      <c r="B73" s="266"/>
      <c r="C73" s="266"/>
      <c r="D73" s="266"/>
      <c r="E73" s="270"/>
      <c r="F73" s="223"/>
      <c r="G73" s="223"/>
      <c r="H73" s="223"/>
      <c r="I73" s="223"/>
    </row>
    <row r="74" spans="1:10" x14ac:dyDescent="0.25">
      <c r="A74" s="266"/>
      <c r="B74" s="266"/>
      <c r="C74" s="266"/>
      <c r="D74" s="266"/>
      <c r="E74" s="270"/>
      <c r="F74" s="223"/>
      <c r="G74" s="223"/>
      <c r="H74" s="223"/>
      <c r="I74" s="223"/>
    </row>
    <row r="75" spans="1:10" x14ac:dyDescent="0.25">
      <c r="A75" s="156"/>
      <c r="B75" s="156"/>
      <c r="C75" s="156"/>
      <c r="D75" s="156"/>
      <c r="E75" s="156"/>
      <c r="F75" s="156"/>
      <c r="G75" s="247"/>
      <c r="H75" s="156"/>
      <c r="I75" s="247"/>
    </row>
    <row r="76" spans="1:10" x14ac:dyDescent="0.25">
      <c r="A76" s="156"/>
      <c r="B76" s="156"/>
      <c r="C76" s="156"/>
      <c r="D76" s="156"/>
      <c r="E76" s="156"/>
      <c r="F76" s="156"/>
      <c r="G76" s="247"/>
      <c r="H76" s="156"/>
      <c r="I76" s="247"/>
    </row>
    <row r="77" spans="1:10" x14ac:dyDescent="0.25">
      <c r="A77" s="156"/>
      <c r="B77" s="156"/>
      <c r="C77" s="156"/>
      <c r="D77" s="156"/>
      <c r="E77" s="156"/>
      <c r="F77" s="156"/>
      <c r="G77" s="247"/>
      <c r="H77" s="156"/>
      <c r="I77" s="247"/>
    </row>
    <row r="78" spans="1:10" x14ac:dyDescent="0.25">
      <c r="A78" s="156"/>
      <c r="B78" s="156"/>
      <c r="C78" s="156"/>
      <c r="D78" s="156"/>
      <c r="E78" s="156"/>
      <c r="F78" s="156"/>
      <c r="G78" s="247"/>
      <c r="H78" s="156"/>
      <c r="I78" s="247"/>
    </row>
    <row r="79" spans="1:10" x14ac:dyDescent="0.25">
      <c r="A79" s="266"/>
      <c r="B79" s="266"/>
      <c r="C79" s="266"/>
      <c r="D79" s="266"/>
      <c r="E79" s="266"/>
      <c r="F79" s="266"/>
      <c r="G79" s="223"/>
      <c r="H79" s="223"/>
      <c r="I79" s="223"/>
      <c r="J79" s="271"/>
    </row>
    <row r="80" spans="1:10" x14ac:dyDescent="0.25">
      <c r="A80" s="171"/>
      <c r="B80" s="171"/>
      <c r="C80" s="171"/>
      <c r="D80" s="171"/>
      <c r="E80" s="171"/>
      <c r="F80" s="171"/>
      <c r="G80" s="246"/>
      <c r="H80" s="246"/>
      <c r="I80" s="171"/>
    </row>
    <row r="81" spans="1:10" x14ac:dyDescent="0.25">
      <c r="A81" s="171"/>
      <c r="B81" s="171"/>
      <c r="C81" s="171"/>
      <c r="D81" s="171"/>
      <c r="E81" s="171"/>
      <c r="F81" s="171"/>
      <c r="G81" s="246"/>
      <c r="H81" s="246"/>
      <c r="I81" s="171"/>
    </row>
    <row r="82" spans="1:10" x14ac:dyDescent="0.25">
      <c r="A82" s="156"/>
      <c r="B82" s="156"/>
      <c r="C82" s="156"/>
      <c r="D82" s="156"/>
      <c r="E82" s="156"/>
      <c r="F82" s="247"/>
      <c r="G82" s="247"/>
      <c r="H82" s="247"/>
      <c r="I82" s="247"/>
    </row>
    <row r="83" spans="1:10" x14ac:dyDescent="0.25">
      <c r="A83" s="156"/>
      <c r="B83" s="156"/>
      <c r="C83" s="156"/>
      <c r="D83" s="156"/>
      <c r="E83" s="156"/>
      <c r="F83" s="247"/>
      <c r="G83" s="247"/>
      <c r="H83" s="247"/>
      <c r="I83" s="247"/>
    </row>
    <row r="84" spans="1:10" x14ac:dyDescent="0.25">
      <c r="A84" s="171"/>
      <c r="B84" s="171"/>
      <c r="C84" s="171"/>
      <c r="D84" s="171"/>
      <c r="E84" s="171"/>
      <c r="F84" s="171"/>
      <c r="G84" s="246"/>
      <c r="H84" s="246"/>
      <c r="I84" s="246"/>
    </row>
    <row r="85" spans="1:10" x14ac:dyDescent="0.25">
      <c r="A85" s="156"/>
      <c r="B85" s="156"/>
      <c r="C85" s="156"/>
      <c r="D85" s="156"/>
      <c r="E85" s="156"/>
      <c r="F85" s="156"/>
      <c r="G85" s="247"/>
      <c r="H85" s="156"/>
      <c r="I85" s="247"/>
    </row>
    <row r="86" spans="1:10" x14ac:dyDescent="0.25">
      <c r="A86" s="156"/>
      <c r="B86" s="156"/>
      <c r="C86" s="156"/>
      <c r="D86" s="156"/>
      <c r="E86" s="156"/>
      <c r="F86" s="156"/>
      <c r="G86" s="247"/>
      <c r="H86" s="156"/>
      <c r="I86" s="247"/>
    </row>
    <row r="87" spans="1:10" x14ac:dyDescent="0.25">
      <c r="A87" s="171"/>
      <c r="B87" s="171"/>
      <c r="C87" s="171"/>
      <c r="D87" s="171"/>
      <c r="E87" s="171"/>
      <c r="F87" s="171"/>
      <c r="G87" s="246"/>
      <c r="H87" s="246"/>
      <c r="I87" s="171"/>
    </row>
    <row r="88" spans="1:10" x14ac:dyDescent="0.25">
      <c r="A88" s="171"/>
      <c r="B88" s="171"/>
      <c r="C88" s="171"/>
      <c r="D88" s="171"/>
      <c r="E88" s="171"/>
      <c r="F88" s="171"/>
      <c r="G88" s="246"/>
      <c r="H88" s="246"/>
      <c r="I88" s="171"/>
    </row>
    <row r="89" spans="1:10" x14ac:dyDescent="0.25">
      <c r="A89" s="171"/>
      <c r="B89" s="171"/>
      <c r="C89" s="171"/>
      <c r="D89" s="171"/>
      <c r="E89" s="171"/>
      <c r="F89" s="171"/>
      <c r="G89" s="246"/>
      <c r="H89" s="246"/>
      <c r="I89" s="171"/>
    </row>
    <row r="90" spans="1:10" x14ac:dyDescent="0.25">
      <c r="A90" s="248"/>
      <c r="B90" s="156"/>
      <c r="C90" s="156"/>
      <c r="D90" s="156"/>
      <c r="E90" s="156"/>
      <c r="F90" s="247"/>
      <c r="G90" s="247"/>
      <c r="H90" s="247"/>
      <c r="I90" s="247"/>
    </row>
    <row r="91" spans="1:10" x14ac:dyDescent="0.25">
      <c r="A91" s="171"/>
      <c r="B91" s="171"/>
      <c r="C91" s="171"/>
      <c r="D91" s="171"/>
      <c r="E91" s="171"/>
      <c r="F91" s="246"/>
      <c r="G91" s="246"/>
      <c r="H91" s="246"/>
      <c r="I91" s="246"/>
    </row>
    <row r="92" spans="1:10" x14ac:dyDescent="0.25">
      <c r="A92" s="266"/>
      <c r="B92" s="266"/>
      <c r="C92" s="266"/>
      <c r="D92" s="266"/>
      <c r="E92" s="266"/>
      <c r="F92" s="223"/>
      <c r="G92" s="223"/>
      <c r="H92" s="223"/>
      <c r="I92" s="223"/>
      <c r="J92" s="271"/>
    </row>
    <row r="93" spans="1:10" x14ac:dyDescent="0.25">
      <c r="A93" s="156"/>
      <c r="B93" s="156"/>
      <c r="C93" s="156"/>
      <c r="D93" s="156"/>
      <c r="E93" s="156"/>
      <c r="F93" s="247"/>
      <c r="G93" s="247"/>
      <c r="H93" s="247"/>
      <c r="I93" s="247"/>
    </row>
    <row r="94" spans="1:10" x14ac:dyDescent="0.25">
      <c r="A94" s="156"/>
      <c r="B94" s="156"/>
      <c r="C94" s="156"/>
      <c r="D94" s="156"/>
      <c r="E94" s="156"/>
      <c r="F94" s="247"/>
      <c r="G94" s="247"/>
      <c r="H94" s="247"/>
      <c r="I94" s="247"/>
    </row>
    <row r="95" spans="1:10" x14ac:dyDescent="0.25">
      <c r="A95" s="156"/>
      <c r="B95" s="156"/>
      <c r="C95" s="156"/>
      <c r="D95" s="156"/>
      <c r="E95" s="156"/>
      <c r="F95" s="247"/>
      <c r="G95" s="247"/>
      <c r="H95" s="247"/>
      <c r="I95" s="247"/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97"/>
  <sheetViews>
    <sheetView workbookViewId="0">
      <selection activeCell="P6" sqref="P6"/>
    </sheetView>
  </sheetViews>
  <sheetFormatPr defaultRowHeight="15" x14ac:dyDescent="0.25"/>
  <cols>
    <col min="1" max="1" width="21.5703125" customWidth="1"/>
    <col min="2" max="2" width="7" bestFit="1" customWidth="1"/>
    <col min="3" max="3" width="11.5703125" bestFit="1" customWidth="1"/>
    <col min="4" max="4" width="16.5703125" bestFit="1" customWidth="1"/>
    <col min="5" max="5" width="37.5703125" customWidth="1"/>
    <col min="10" max="10" width="0.85546875" customWidth="1"/>
  </cols>
  <sheetData>
    <row r="1" spans="1:11" ht="28.5" x14ac:dyDescent="0.45">
      <c r="A1" s="207" t="s">
        <v>489</v>
      </c>
    </row>
    <row r="3" spans="1:11" ht="18.75" x14ac:dyDescent="0.3">
      <c r="A3" s="224" t="s">
        <v>209</v>
      </c>
      <c r="B3" s="224" t="s">
        <v>286</v>
      </c>
      <c r="C3" s="224" t="s">
        <v>334</v>
      </c>
      <c r="D3" s="224" t="s">
        <v>335</v>
      </c>
      <c r="E3" s="224" t="s">
        <v>336</v>
      </c>
      <c r="F3" s="224" t="s">
        <v>340</v>
      </c>
      <c r="G3" s="224" t="s">
        <v>341</v>
      </c>
      <c r="H3" s="224" t="s">
        <v>323</v>
      </c>
      <c r="I3" s="224" t="s">
        <v>342</v>
      </c>
    </row>
    <row r="4" spans="1:11" x14ac:dyDescent="0.25">
      <c r="A4" s="249"/>
      <c r="B4" s="249"/>
      <c r="C4" s="249"/>
      <c r="D4" s="249"/>
      <c r="E4" s="249"/>
      <c r="F4" s="249"/>
      <c r="G4" s="249"/>
      <c r="H4" s="250"/>
      <c r="I4" s="249"/>
    </row>
    <row r="5" spans="1:11" x14ac:dyDescent="0.25">
      <c r="A5" s="249"/>
      <c r="B5" s="249"/>
      <c r="C5" s="249"/>
      <c r="D5" s="249"/>
      <c r="E5" s="249"/>
      <c r="F5" s="249"/>
      <c r="G5" s="249"/>
      <c r="H5" s="250"/>
      <c r="I5" s="249"/>
    </row>
    <row r="6" spans="1:11" x14ac:dyDescent="0.25">
      <c r="A6" s="231"/>
      <c r="B6" s="231"/>
      <c r="C6" s="169"/>
      <c r="D6" s="169"/>
      <c r="E6" s="231"/>
      <c r="F6" s="254"/>
      <c r="G6" s="254"/>
      <c r="H6" s="254"/>
      <c r="I6" s="254"/>
      <c r="K6" s="256"/>
    </row>
    <row r="7" spans="1:11" x14ac:dyDescent="0.25">
      <c r="A7" s="231"/>
      <c r="B7" s="231"/>
      <c r="C7" s="169"/>
      <c r="D7" s="169"/>
      <c r="E7" s="231"/>
      <c r="F7" s="254"/>
      <c r="G7" s="254"/>
      <c r="H7" s="254"/>
      <c r="I7" s="254"/>
      <c r="K7" s="256"/>
    </row>
    <row r="8" spans="1:11" x14ac:dyDescent="0.25">
      <c r="A8" s="249"/>
      <c r="B8" s="249"/>
      <c r="C8" s="249"/>
      <c r="D8" s="249"/>
      <c r="E8" s="251"/>
      <c r="F8" s="250"/>
      <c r="G8" s="250"/>
      <c r="H8" s="250"/>
      <c r="I8" s="250"/>
    </row>
    <row r="9" spans="1:11" x14ac:dyDescent="0.25">
      <c r="A9" s="249"/>
      <c r="B9" s="249"/>
      <c r="C9" s="249"/>
      <c r="D9" s="249"/>
      <c r="E9" s="249"/>
      <c r="F9" s="250"/>
      <c r="G9" s="250"/>
      <c r="H9" s="250"/>
      <c r="I9" s="250"/>
    </row>
    <row r="10" spans="1:11" x14ac:dyDescent="0.25">
      <c r="A10" s="249"/>
      <c r="B10" s="249"/>
      <c r="C10" s="249"/>
      <c r="D10" s="249"/>
      <c r="E10" s="251"/>
      <c r="F10" s="250"/>
      <c r="G10" s="250"/>
      <c r="H10" s="250"/>
      <c r="I10" s="250"/>
    </row>
    <row r="11" spans="1:11" x14ac:dyDescent="0.25">
      <c r="A11" s="249"/>
      <c r="B11" s="249"/>
      <c r="C11" s="249"/>
      <c r="D11" s="249"/>
      <c r="E11" s="251"/>
      <c r="F11" s="250"/>
      <c r="G11" s="250"/>
      <c r="H11" s="250"/>
      <c r="I11" s="250"/>
    </row>
    <row r="12" spans="1:11" x14ac:dyDescent="0.25">
      <c r="A12" s="169"/>
      <c r="B12" s="169"/>
      <c r="C12" s="169"/>
      <c r="D12" s="169"/>
      <c r="E12" s="169"/>
      <c r="F12" s="254"/>
      <c r="G12" s="254"/>
      <c r="H12" s="254"/>
      <c r="I12" s="254"/>
    </row>
    <row r="13" spans="1:11" x14ac:dyDescent="0.25">
      <c r="A13" s="169"/>
      <c r="B13" s="169"/>
      <c r="C13" s="169"/>
      <c r="D13" s="169"/>
      <c r="E13" s="169"/>
      <c r="F13" s="254"/>
      <c r="G13" s="254"/>
      <c r="H13" s="254"/>
      <c r="I13" s="254"/>
    </row>
    <row r="14" spans="1:11" x14ac:dyDescent="0.25">
      <c r="A14" s="297"/>
      <c r="B14" s="297"/>
      <c r="C14" s="297"/>
      <c r="D14" s="297"/>
      <c r="E14" s="297"/>
      <c r="F14" s="298"/>
      <c r="G14" s="298"/>
      <c r="H14" s="298"/>
      <c r="I14" s="298"/>
    </row>
    <row r="15" spans="1:11" x14ac:dyDescent="0.25">
      <c r="A15" s="297"/>
      <c r="B15" s="297"/>
      <c r="C15" s="297"/>
      <c r="D15" s="297"/>
      <c r="E15" s="297"/>
      <c r="F15" s="298"/>
      <c r="G15" s="298"/>
      <c r="H15" s="298"/>
      <c r="I15" s="298"/>
    </row>
    <row r="16" spans="1:11" x14ac:dyDescent="0.25">
      <c r="A16" s="297"/>
      <c r="B16" s="297"/>
      <c r="C16" s="297"/>
      <c r="D16" s="297"/>
      <c r="E16" s="297"/>
      <c r="F16" s="298"/>
      <c r="G16" s="298"/>
      <c r="H16" s="298"/>
      <c r="I16" s="298"/>
    </row>
    <row r="17" spans="1:11" x14ac:dyDescent="0.25">
      <c r="A17" s="297"/>
      <c r="B17" s="297"/>
      <c r="C17" s="297"/>
      <c r="D17" s="297"/>
      <c r="E17" s="297"/>
      <c r="F17" s="298"/>
      <c r="G17" s="298"/>
      <c r="H17" s="298"/>
      <c r="I17" s="298"/>
    </row>
    <row r="18" spans="1:11" x14ac:dyDescent="0.25">
      <c r="A18" s="297"/>
      <c r="B18" s="297"/>
      <c r="C18" s="297"/>
      <c r="D18" s="297"/>
      <c r="E18" s="297"/>
      <c r="F18" s="298"/>
      <c r="G18" s="298"/>
      <c r="H18" s="298"/>
      <c r="I18" s="298"/>
    </row>
    <row r="19" spans="1:11" x14ac:dyDescent="0.25">
      <c r="A19" s="297"/>
      <c r="B19" s="297"/>
      <c r="C19" s="297"/>
      <c r="D19" s="297"/>
      <c r="E19" s="297"/>
      <c r="F19" s="298"/>
      <c r="G19" s="298"/>
      <c r="H19" s="298"/>
      <c r="I19" s="298"/>
    </row>
    <row r="20" spans="1:11" x14ac:dyDescent="0.25">
      <c r="A20" s="297"/>
      <c r="B20" s="297"/>
      <c r="C20" s="297"/>
      <c r="D20" s="297"/>
      <c r="E20" s="297"/>
      <c r="F20" s="298"/>
      <c r="G20" s="298"/>
      <c r="H20" s="298"/>
      <c r="I20" s="298"/>
    </row>
    <row r="21" spans="1:11" x14ac:dyDescent="0.25">
      <c r="A21" s="297"/>
      <c r="B21" s="297"/>
      <c r="C21" s="297"/>
      <c r="D21" s="297"/>
      <c r="E21" s="297"/>
      <c r="F21" s="298"/>
      <c r="G21" s="298"/>
      <c r="H21" s="298"/>
      <c r="I21" s="298"/>
    </row>
    <row r="22" spans="1:11" x14ac:dyDescent="0.25">
      <c r="A22" s="297"/>
      <c r="B22" s="297"/>
      <c r="C22" s="297"/>
      <c r="D22" s="297"/>
      <c r="E22" s="297"/>
      <c r="F22" s="298"/>
      <c r="G22" s="298"/>
      <c r="H22" s="298"/>
      <c r="I22" s="298"/>
    </row>
    <row r="23" spans="1:11" x14ac:dyDescent="0.25">
      <c r="A23" s="297"/>
      <c r="B23" s="297"/>
      <c r="C23" s="297"/>
      <c r="D23" s="297"/>
      <c r="E23" s="297"/>
      <c r="F23" s="298"/>
      <c r="G23" s="298"/>
      <c r="H23" s="298"/>
      <c r="I23" s="298"/>
    </row>
    <row r="24" spans="1:11" x14ac:dyDescent="0.25">
      <c r="A24" s="249"/>
      <c r="B24" s="249"/>
      <c r="C24" s="249"/>
      <c r="D24" s="249"/>
      <c r="E24" s="249"/>
      <c r="F24" s="250"/>
      <c r="G24" s="250"/>
      <c r="H24" s="250"/>
      <c r="I24" s="250"/>
    </row>
    <row r="25" spans="1:11" x14ac:dyDescent="0.25">
      <c r="A25" s="169"/>
      <c r="B25" s="169"/>
      <c r="C25" s="169"/>
      <c r="D25" s="169"/>
      <c r="E25" s="169"/>
      <c r="F25" s="254"/>
      <c r="G25" s="254"/>
      <c r="H25" s="254"/>
      <c r="I25" s="254"/>
    </row>
    <row r="26" spans="1:11" x14ac:dyDescent="0.25">
      <c r="A26" s="169"/>
      <c r="B26" s="169"/>
      <c r="C26" s="169"/>
      <c r="D26" s="169"/>
      <c r="E26" s="169"/>
      <c r="F26" s="254"/>
      <c r="G26" s="254"/>
      <c r="H26" s="254"/>
      <c r="I26" s="254"/>
    </row>
    <row r="27" spans="1:11" x14ac:dyDescent="0.25">
      <c r="A27" s="169"/>
      <c r="B27" s="169"/>
      <c r="C27" s="169"/>
      <c r="D27" s="169"/>
      <c r="E27" s="169"/>
      <c r="F27" s="254"/>
      <c r="G27" s="254"/>
      <c r="H27" s="254"/>
      <c r="I27" s="254"/>
    </row>
    <row r="28" spans="1:11" x14ac:dyDescent="0.25">
      <c r="A28" s="251"/>
      <c r="B28" s="249"/>
      <c r="C28" s="249"/>
      <c r="D28" s="249"/>
      <c r="E28" s="249"/>
      <c r="F28" s="250"/>
      <c r="G28" s="250"/>
      <c r="H28" s="250"/>
      <c r="I28" s="250"/>
    </row>
    <row r="29" spans="1:11" x14ac:dyDescent="0.25">
      <c r="A29" s="251"/>
      <c r="B29" s="249"/>
      <c r="C29" s="249"/>
      <c r="D29" s="249"/>
      <c r="E29" s="249"/>
      <c r="F29" s="250"/>
      <c r="G29" s="250"/>
      <c r="H29" s="250"/>
      <c r="I29" s="250"/>
    </row>
    <row r="30" spans="1:11" x14ac:dyDescent="0.25">
      <c r="A30" s="231"/>
      <c r="B30" s="169"/>
      <c r="C30" s="169"/>
      <c r="D30" s="169"/>
      <c r="E30" s="169"/>
      <c r="F30" s="254"/>
      <c r="G30" s="254"/>
      <c r="H30" s="254"/>
      <c r="I30" s="254"/>
    </row>
    <row r="31" spans="1:11" x14ac:dyDescent="0.25">
      <c r="A31" s="251"/>
      <c r="B31" s="249"/>
      <c r="C31" s="249"/>
      <c r="D31" s="249"/>
      <c r="E31" s="249"/>
      <c r="F31" s="250"/>
      <c r="G31" s="250"/>
      <c r="H31" s="250"/>
      <c r="I31" s="250"/>
    </row>
    <row r="32" spans="1:11" x14ac:dyDescent="0.25">
      <c r="A32" s="270"/>
      <c r="B32" s="266"/>
      <c r="C32" s="266"/>
      <c r="D32" s="266"/>
      <c r="E32" s="266"/>
      <c r="F32" s="290"/>
      <c r="G32" s="290"/>
      <c r="H32" s="290"/>
      <c r="I32" s="290"/>
      <c r="K32" s="256"/>
    </row>
    <row r="33" spans="1:9" x14ac:dyDescent="0.25">
      <c r="A33" s="169"/>
      <c r="B33" s="169"/>
      <c r="C33" s="169"/>
      <c r="D33" s="169"/>
      <c r="E33" s="169"/>
      <c r="F33" s="169"/>
      <c r="G33" s="254"/>
      <c r="H33" s="254"/>
      <c r="I33" s="254"/>
    </row>
    <row r="34" spans="1:9" x14ac:dyDescent="0.25">
      <c r="A34" s="251"/>
      <c r="B34" s="249"/>
      <c r="C34" s="249"/>
      <c r="D34" s="249"/>
      <c r="E34" s="251"/>
      <c r="F34" s="249"/>
      <c r="G34" s="250"/>
      <c r="H34" s="249"/>
      <c r="I34" s="250"/>
    </row>
    <row r="35" spans="1:9" x14ac:dyDescent="0.25">
      <c r="A35" s="251"/>
      <c r="B35" s="249"/>
      <c r="C35" s="249"/>
      <c r="D35" s="249"/>
      <c r="E35" s="249"/>
      <c r="F35" s="249"/>
      <c r="G35" s="250"/>
      <c r="H35" s="249"/>
      <c r="I35" s="250"/>
    </row>
    <row r="36" spans="1:9" x14ac:dyDescent="0.25">
      <c r="A36" s="231"/>
      <c r="B36" s="169"/>
      <c r="C36" s="169"/>
      <c r="D36" s="169"/>
      <c r="E36" s="169"/>
      <c r="F36" s="169"/>
      <c r="G36" s="254"/>
      <c r="H36" s="169"/>
      <c r="I36" s="254"/>
    </row>
    <row r="37" spans="1:9" x14ac:dyDescent="0.25">
      <c r="A37" s="231"/>
      <c r="B37" s="169"/>
      <c r="C37" s="169"/>
      <c r="D37" s="169"/>
      <c r="E37" s="169"/>
      <c r="F37" s="169"/>
      <c r="G37" s="254"/>
      <c r="H37" s="169"/>
      <c r="I37" s="254"/>
    </row>
    <row r="38" spans="1:9" x14ac:dyDescent="0.25">
      <c r="A38" s="249"/>
      <c r="B38" s="249"/>
      <c r="C38" s="249"/>
      <c r="D38" s="249"/>
      <c r="E38" s="249"/>
      <c r="F38" s="250"/>
      <c r="G38" s="250"/>
      <c r="H38" s="250"/>
      <c r="I38" s="250"/>
    </row>
    <row r="39" spans="1:9" x14ac:dyDescent="0.25">
      <c r="A39" s="249"/>
      <c r="B39" s="249"/>
      <c r="C39" s="249"/>
      <c r="D39" s="249"/>
      <c r="E39" s="249"/>
      <c r="F39" s="250"/>
      <c r="G39" s="250"/>
      <c r="H39" s="250"/>
      <c r="I39" s="250"/>
    </row>
    <row r="40" spans="1:9" x14ac:dyDescent="0.25">
      <c r="A40" s="249"/>
      <c r="B40" s="249"/>
      <c r="C40" s="249"/>
      <c r="D40" s="249"/>
      <c r="E40" s="249"/>
      <c r="F40" s="250"/>
      <c r="G40" s="250"/>
      <c r="H40" s="250"/>
      <c r="I40" s="250"/>
    </row>
    <row r="41" spans="1:9" x14ac:dyDescent="0.25">
      <c r="A41" s="169"/>
      <c r="B41" s="169"/>
      <c r="C41" s="169"/>
      <c r="D41" s="169"/>
      <c r="E41" s="169"/>
      <c r="F41" s="254"/>
      <c r="G41" s="254"/>
      <c r="H41" s="254"/>
      <c r="I41" s="254"/>
    </row>
    <row r="42" spans="1:9" x14ac:dyDescent="0.25">
      <c r="A42" s="249"/>
      <c r="B42" s="249"/>
      <c r="C42" s="249"/>
      <c r="D42" s="249"/>
      <c r="E42" s="251"/>
      <c r="F42" s="249"/>
      <c r="G42" s="250"/>
      <c r="H42" s="250"/>
      <c r="I42" s="250"/>
    </row>
    <row r="43" spans="1:9" x14ac:dyDescent="0.25">
      <c r="A43" s="169"/>
      <c r="B43" s="169"/>
      <c r="C43" s="169"/>
      <c r="D43" s="169"/>
      <c r="E43" s="169"/>
      <c r="F43" s="169"/>
      <c r="G43" s="254"/>
      <c r="H43" s="254"/>
      <c r="I43" s="169"/>
    </row>
    <row r="44" spans="1:9" x14ac:dyDescent="0.25">
      <c r="A44" s="169"/>
      <c r="B44" s="169"/>
      <c r="C44" s="169"/>
      <c r="D44" s="169"/>
      <c r="E44" s="169"/>
      <c r="F44" s="169"/>
      <c r="G44" s="254"/>
      <c r="H44" s="254"/>
      <c r="I44" s="169"/>
    </row>
    <row r="45" spans="1:9" x14ac:dyDescent="0.25">
      <c r="A45" s="249"/>
      <c r="B45" s="249"/>
      <c r="C45" s="249"/>
      <c r="D45" s="249"/>
      <c r="E45" s="249"/>
      <c r="F45" s="250"/>
      <c r="G45" s="250"/>
      <c r="H45" s="250"/>
      <c r="I45" s="250"/>
    </row>
    <row r="46" spans="1:9" x14ac:dyDescent="0.25">
      <c r="A46" s="249"/>
      <c r="B46" s="249"/>
      <c r="C46" s="249"/>
      <c r="D46" s="249"/>
      <c r="E46" s="249"/>
      <c r="F46" s="250"/>
      <c r="G46" s="250"/>
      <c r="H46" s="250"/>
      <c r="I46" s="250"/>
    </row>
    <row r="47" spans="1:9" x14ac:dyDescent="0.25">
      <c r="A47" s="249"/>
      <c r="B47" s="249"/>
      <c r="C47" s="249"/>
      <c r="D47" s="249"/>
      <c r="E47" s="249"/>
      <c r="F47" s="250"/>
      <c r="G47" s="250"/>
      <c r="H47" s="250"/>
      <c r="I47" s="250"/>
    </row>
    <row r="48" spans="1:9" x14ac:dyDescent="0.25">
      <c r="A48" s="231"/>
      <c r="B48" s="169"/>
      <c r="C48" s="169"/>
      <c r="D48" s="169"/>
      <c r="E48" s="169"/>
      <c r="F48" s="254"/>
      <c r="G48" s="254"/>
      <c r="H48" s="254"/>
      <c r="I48" s="254"/>
    </row>
    <row r="49" spans="1:11" x14ac:dyDescent="0.25">
      <c r="A49" s="249"/>
      <c r="B49" s="249"/>
      <c r="C49" s="249"/>
      <c r="D49" s="249"/>
      <c r="E49" s="251"/>
      <c r="F49" s="250"/>
      <c r="G49" s="250"/>
      <c r="H49" s="250"/>
      <c r="I49" s="250"/>
    </row>
    <row r="50" spans="1:11" x14ac:dyDescent="0.25">
      <c r="A50" s="251"/>
      <c r="B50" s="249"/>
      <c r="C50" s="251"/>
      <c r="D50" s="251"/>
      <c r="E50" s="251"/>
      <c r="F50" s="250"/>
      <c r="G50" s="250"/>
      <c r="H50" s="250"/>
      <c r="I50" s="250"/>
    </row>
    <row r="51" spans="1:11" x14ac:dyDescent="0.25">
      <c r="A51" s="251"/>
      <c r="B51" s="249"/>
      <c r="C51" s="251"/>
      <c r="D51" s="251"/>
      <c r="E51" s="251"/>
      <c r="F51" s="250"/>
      <c r="G51" s="250"/>
      <c r="H51" s="250"/>
      <c r="I51" s="250"/>
      <c r="K51" s="256"/>
    </row>
    <row r="52" spans="1:11" x14ac:dyDescent="0.25">
      <c r="A52" s="251"/>
      <c r="B52" s="249"/>
      <c r="C52" s="251"/>
      <c r="D52" s="251"/>
      <c r="E52" s="251"/>
      <c r="F52" s="250"/>
      <c r="G52" s="250"/>
      <c r="H52" s="250"/>
      <c r="I52" s="250"/>
      <c r="K52" s="256"/>
    </row>
    <row r="53" spans="1:11" x14ac:dyDescent="0.25">
      <c r="A53" s="169"/>
      <c r="B53" s="169"/>
      <c r="C53" s="169"/>
      <c r="D53" s="169"/>
      <c r="E53" s="231"/>
      <c r="F53" s="254"/>
      <c r="G53" s="254"/>
      <c r="H53" s="254"/>
      <c r="I53" s="254"/>
    </row>
    <row r="54" spans="1:11" x14ac:dyDescent="0.25">
      <c r="A54" s="169"/>
      <c r="B54" s="169"/>
      <c r="C54" s="169"/>
      <c r="D54" s="169"/>
      <c r="E54" s="231"/>
      <c r="F54" s="254"/>
      <c r="G54" s="254"/>
      <c r="H54" s="254"/>
      <c r="I54" s="254"/>
    </row>
    <row r="55" spans="1:11" x14ac:dyDescent="0.25">
      <c r="A55" s="169"/>
      <c r="B55" s="169"/>
      <c r="C55" s="169"/>
      <c r="D55" s="169"/>
      <c r="E55" s="231"/>
      <c r="F55" s="254"/>
      <c r="G55" s="254"/>
      <c r="H55" s="254"/>
      <c r="I55" s="254"/>
    </row>
    <row r="56" spans="1:11" x14ac:dyDescent="0.25">
      <c r="A56" s="169"/>
      <c r="B56" s="169"/>
      <c r="C56" s="169"/>
      <c r="D56" s="169"/>
      <c r="E56" s="169"/>
      <c r="F56" s="254"/>
      <c r="G56" s="254"/>
      <c r="H56" s="254"/>
      <c r="I56" s="254"/>
    </row>
    <row r="57" spans="1:11" x14ac:dyDescent="0.25">
      <c r="A57" s="169"/>
      <c r="B57" s="169"/>
      <c r="C57" s="169"/>
      <c r="D57" s="169"/>
      <c r="E57" s="169"/>
      <c r="F57" s="254"/>
      <c r="G57" s="254"/>
      <c r="H57" s="254"/>
      <c r="I57" s="254"/>
    </row>
    <row r="58" spans="1:11" x14ac:dyDescent="0.25">
      <c r="A58" s="249"/>
      <c r="B58" s="249"/>
      <c r="C58" s="249"/>
      <c r="D58" s="249"/>
      <c r="E58" s="249"/>
      <c r="F58" s="250"/>
      <c r="G58" s="250"/>
      <c r="H58" s="250"/>
      <c r="I58" s="250"/>
    </row>
    <row r="59" spans="1:11" x14ac:dyDescent="0.25">
      <c r="A59" s="249"/>
      <c r="B59" s="249"/>
      <c r="C59" s="249"/>
      <c r="D59" s="249"/>
      <c r="E59" s="249"/>
      <c r="F59" s="250"/>
      <c r="G59" s="250"/>
      <c r="H59" s="250"/>
      <c r="I59" s="250"/>
    </row>
    <row r="60" spans="1:11" x14ac:dyDescent="0.25">
      <c r="A60" s="249"/>
      <c r="B60" s="249"/>
      <c r="C60" s="249"/>
      <c r="D60" s="249"/>
      <c r="E60" s="249"/>
      <c r="F60" s="250"/>
      <c r="G60" s="250"/>
      <c r="H60" s="250"/>
      <c r="I60" s="250"/>
    </row>
    <row r="61" spans="1:11" x14ac:dyDescent="0.25">
      <c r="A61" s="169"/>
      <c r="B61" s="169"/>
      <c r="C61" s="169"/>
      <c r="D61" s="169"/>
      <c r="E61" s="231"/>
      <c r="F61" s="254"/>
      <c r="G61" s="254"/>
      <c r="H61" s="254"/>
      <c r="I61" s="169"/>
    </row>
    <row r="62" spans="1:11" x14ac:dyDescent="0.25">
      <c r="A62" s="249"/>
      <c r="B62" s="249"/>
      <c r="C62" s="249"/>
      <c r="D62" s="249"/>
      <c r="E62" s="251"/>
      <c r="F62" s="250"/>
      <c r="G62" s="250"/>
      <c r="H62" s="250"/>
      <c r="I62" s="250"/>
    </row>
    <row r="63" spans="1:11" x14ac:dyDescent="0.25">
      <c r="A63" s="249"/>
      <c r="B63" s="249"/>
      <c r="C63" s="249"/>
      <c r="D63" s="249"/>
      <c r="E63" s="249"/>
      <c r="F63" s="250"/>
      <c r="G63" s="250"/>
      <c r="H63" s="250"/>
      <c r="I63" s="250"/>
    </row>
    <row r="64" spans="1:11" x14ac:dyDescent="0.25">
      <c r="A64" s="249"/>
      <c r="B64" s="249"/>
      <c r="C64" s="249"/>
      <c r="D64" s="249"/>
      <c r="E64" s="249"/>
      <c r="F64" s="250"/>
      <c r="G64" s="250"/>
      <c r="H64" s="250"/>
      <c r="I64" s="250"/>
    </row>
    <row r="65" spans="1:11" x14ac:dyDescent="0.25">
      <c r="A65" s="249"/>
      <c r="B65" s="249"/>
      <c r="C65" s="249"/>
      <c r="D65" s="249"/>
      <c r="E65" s="249"/>
      <c r="F65" s="250"/>
      <c r="G65" s="250"/>
      <c r="H65" s="250"/>
      <c r="I65" s="250"/>
    </row>
    <row r="66" spans="1:11" x14ac:dyDescent="0.25">
      <c r="A66" s="169"/>
      <c r="B66" s="169"/>
      <c r="C66" s="169"/>
      <c r="D66" s="169"/>
      <c r="E66" s="169"/>
      <c r="F66" s="169"/>
      <c r="G66" s="254"/>
      <c r="H66" s="254"/>
      <c r="I66" s="254"/>
    </row>
    <row r="67" spans="1:11" x14ac:dyDescent="0.25">
      <c r="A67" s="249"/>
      <c r="B67" s="249"/>
      <c r="C67" s="249"/>
      <c r="D67" s="249"/>
      <c r="E67" s="249"/>
      <c r="F67" s="250"/>
      <c r="G67" s="250"/>
      <c r="H67" s="250"/>
      <c r="I67" s="249"/>
    </row>
    <row r="68" spans="1:11" x14ac:dyDescent="0.25">
      <c r="A68" s="249"/>
      <c r="B68" s="249"/>
      <c r="C68" s="249"/>
      <c r="D68" s="249"/>
      <c r="E68" s="249"/>
      <c r="F68" s="250"/>
      <c r="G68" s="250"/>
      <c r="H68" s="250"/>
      <c r="I68" s="249"/>
    </row>
    <row r="69" spans="1:11" x14ac:dyDescent="0.25">
      <c r="A69" s="249"/>
      <c r="B69" s="249"/>
      <c r="C69" s="249"/>
      <c r="D69" s="249"/>
      <c r="E69" s="251"/>
      <c r="F69" s="250"/>
      <c r="G69" s="250"/>
      <c r="H69" s="250"/>
      <c r="I69" s="249"/>
    </row>
    <row r="70" spans="1:11" x14ac:dyDescent="0.25">
      <c r="A70" s="249"/>
      <c r="B70" s="249"/>
      <c r="C70" s="249"/>
      <c r="D70" s="249"/>
      <c r="E70" s="252"/>
      <c r="F70" s="250"/>
      <c r="G70" s="250"/>
      <c r="H70" s="250"/>
      <c r="I70" s="249"/>
    </row>
    <row r="71" spans="1:11" x14ac:dyDescent="0.25">
      <c r="A71" s="249"/>
      <c r="B71" s="249"/>
      <c r="C71" s="249"/>
      <c r="D71" s="249"/>
      <c r="E71" s="249"/>
      <c r="F71" s="250"/>
      <c r="G71" s="250"/>
      <c r="H71" s="250"/>
      <c r="I71" s="249"/>
    </row>
    <row r="72" spans="1:11" x14ac:dyDescent="0.25">
      <c r="A72" s="169"/>
      <c r="B72" s="169"/>
      <c r="C72" s="169"/>
      <c r="D72" s="169"/>
      <c r="E72" s="231"/>
      <c r="F72" s="254"/>
      <c r="G72" s="254"/>
      <c r="H72" s="254"/>
      <c r="I72" s="254"/>
    </row>
    <row r="73" spans="1:11" x14ac:dyDescent="0.25">
      <c r="A73" s="169"/>
      <c r="B73" s="169"/>
      <c r="C73" s="169"/>
      <c r="D73" s="169"/>
      <c r="E73" s="231"/>
      <c r="F73" s="254"/>
      <c r="G73" s="254"/>
      <c r="H73" s="254"/>
      <c r="I73" s="254"/>
    </row>
    <row r="74" spans="1:11" x14ac:dyDescent="0.25">
      <c r="A74" s="249"/>
      <c r="B74" s="249"/>
      <c r="C74" s="249"/>
      <c r="D74" s="249"/>
      <c r="E74" s="251"/>
      <c r="F74" s="249"/>
      <c r="G74" s="250"/>
      <c r="H74" s="249"/>
      <c r="I74" s="250"/>
    </row>
    <row r="75" spans="1:11" x14ac:dyDescent="0.25">
      <c r="A75" s="249"/>
      <c r="B75" s="249"/>
      <c r="C75" s="249"/>
      <c r="D75" s="249"/>
      <c r="E75" s="253"/>
      <c r="F75" s="249"/>
      <c r="G75" s="250"/>
      <c r="H75" s="249"/>
      <c r="I75" s="250"/>
    </row>
    <row r="76" spans="1:11" x14ac:dyDescent="0.25">
      <c r="A76" s="266"/>
      <c r="B76" s="266"/>
      <c r="C76" s="266"/>
      <c r="D76" s="266"/>
      <c r="E76" s="289"/>
      <c r="F76" s="290"/>
      <c r="G76" s="290"/>
      <c r="H76" s="290"/>
      <c r="I76" s="290"/>
      <c r="K76" s="256"/>
    </row>
    <row r="77" spans="1:11" x14ac:dyDescent="0.25">
      <c r="A77" s="266"/>
      <c r="B77" s="266"/>
      <c r="C77" s="266"/>
      <c r="D77" s="266"/>
      <c r="E77" s="289"/>
      <c r="F77" s="290"/>
      <c r="G77" s="290"/>
      <c r="H77" s="290"/>
      <c r="I77" s="290"/>
      <c r="K77" s="256"/>
    </row>
    <row r="78" spans="1:11" x14ac:dyDescent="0.25">
      <c r="A78" s="169"/>
      <c r="B78" s="169"/>
      <c r="C78" s="169"/>
      <c r="D78" s="169"/>
      <c r="E78" s="169"/>
      <c r="F78" s="169"/>
      <c r="G78" s="254"/>
      <c r="H78" s="169"/>
      <c r="I78" s="254"/>
    </row>
    <row r="79" spans="1:11" x14ac:dyDescent="0.25">
      <c r="A79" s="249"/>
      <c r="B79" s="249"/>
      <c r="C79" s="249"/>
      <c r="D79" s="249"/>
      <c r="E79" s="249"/>
      <c r="F79" s="250"/>
      <c r="G79" s="250"/>
      <c r="H79" s="250"/>
      <c r="I79" s="250"/>
    </row>
    <row r="80" spans="1:11" x14ac:dyDescent="0.25">
      <c r="A80" s="249"/>
      <c r="B80" s="249"/>
      <c r="C80" s="249"/>
      <c r="D80" s="249"/>
      <c r="E80" s="249"/>
      <c r="F80" s="250"/>
      <c r="G80" s="250"/>
      <c r="H80" s="250"/>
      <c r="I80" s="250"/>
    </row>
    <row r="81" spans="1:11" x14ac:dyDescent="0.25">
      <c r="A81" s="249"/>
      <c r="B81" s="249"/>
      <c r="C81" s="249"/>
      <c r="D81" s="249"/>
      <c r="E81" s="249"/>
      <c r="F81" s="250"/>
      <c r="G81" s="250"/>
      <c r="H81" s="250"/>
      <c r="I81" s="250"/>
    </row>
    <row r="82" spans="1:11" x14ac:dyDescent="0.25">
      <c r="A82" s="266"/>
      <c r="B82" s="266"/>
      <c r="C82" s="266"/>
      <c r="D82" s="266"/>
      <c r="E82" s="266"/>
      <c r="F82" s="290"/>
      <c r="G82" s="290"/>
      <c r="H82" s="290"/>
      <c r="I82" s="290"/>
      <c r="K82" s="256"/>
    </row>
    <row r="83" spans="1:11" x14ac:dyDescent="0.25">
      <c r="A83" s="169"/>
      <c r="B83" s="169"/>
      <c r="C83" s="169"/>
      <c r="D83" s="169"/>
      <c r="E83" s="169"/>
      <c r="F83" s="254"/>
      <c r="G83" s="254"/>
      <c r="H83" s="254"/>
      <c r="I83" s="254"/>
    </row>
    <row r="84" spans="1:11" x14ac:dyDescent="0.25">
      <c r="A84" s="169"/>
      <c r="B84" s="169"/>
      <c r="C84" s="169"/>
      <c r="D84" s="169"/>
      <c r="E84" s="255"/>
      <c r="F84" s="254"/>
      <c r="G84" s="254"/>
      <c r="H84" s="254"/>
      <c r="I84" s="254"/>
    </row>
    <row r="85" spans="1:11" x14ac:dyDescent="0.25">
      <c r="A85" s="169"/>
      <c r="B85" s="169"/>
      <c r="C85" s="169"/>
      <c r="D85" s="169"/>
      <c r="E85" s="169"/>
      <c r="F85" s="254"/>
      <c r="G85" s="254"/>
      <c r="H85" s="254"/>
      <c r="I85" s="254"/>
    </row>
    <row r="86" spans="1:11" x14ac:dyDescent="0.25">
      <c r="A86" s="266"/>
      <c r="B86" s="266"/>
      <c r="C86" s="266"/>
      <c r="D86" s="266"/>
      <c r="E86" s="266"/>
      <c r="F86" s="290"/>
      <c r="G86" s="290"/>
      <c r="H86" s="290"/>
      <c r="I86" s="290"/>
      <c r="K86" s="256"/>
    </row>
    <row r="87" spans="1:11" x14ac:dyDescent="0.25">
      <c r="A87" s="249"/>
      <c r="B87" s="249"/>
      <c r="C87" s="249"/>
      <c r="D87" s="249"/>
      <c r="E87" s="249"/>
      <c r="F87" s="250"/>
      <c r="G87" s="250"/>
      <c r="H87" s="250"/>
      <c r="I87" s="250"/>
    </row>
    <row r="88" spans="1:11" x14ac:dyDescent="0.25">
      <c r="A88" s="249"/>
      <c r="B88" s="249"/>
      <c r="C88" s="249"/>
      <c r="D88" s="249"/>
      <c r="E88" s="249"/>
      <c r="F88" s="250"/>
      <c r="G88" s="250"/>
      <c r="H88" s="250"/>
      <c r="I88" s="250"/>
    </row>
    <row r="89" spans="1:11" x14ac:dyDescent="0.25">
      <c r="A89" s="231"/>
      <c r="B89" s="169"/>
      <c r="C89" s="169"/>
      <c r="D89" s="169"/>
      <c r="E89" s="169"/>
      <c r="F89" s="254"/>
      <c r="G89" s="254"/>
      <c r="H89" s="254"/>
      <c r="I89" s="254"/>
    </row>
    <row r="90" spans="1:11" x14ac:dyDescent="0.25">
      <c r="A90" s="251"/>
      <c r="B90" s="249"/>
      <c r="C90" s="249"/>
      <c r="D90" s="249"/>
      <c r="E90" s="249"/>
      <c r="F90" s="249"/>
      <c r="G90" s="250"/>
      <c r="H90" s="250"/>
      <c r="I90" s="249"/>
    </row>
    <row r="91" spans="1:11" x14ac:dyDescent="0.25">
      <c r="A91" s="270"/>
      <c r="B91" s="266"/>
      <c r="C91" s="266"/>
      <c r="D91" s="266"/>
      <c r="E91" s="266"/>
      <c r="F91" s="266"/>
      <c r="G91" s="290"/>
      <c r="H91" s="290"/>
      <c r="I91" s="290"/>
      <c r="K91" s="256"/>
    </row>
    <row r="92" spans="1:11" x14ac:dyDescent="0.25">
      <c r="A92" s="270"/>
      <c r="B92" s="266"/>
      <c r="C92" s="266"/>
      <c r="D92" s="266"/>
      <c r="E92" s="266"/>
      <c r="F92" s="266"/>
      <c r="G92" s="290"/>
      <c r="H92" s="290"/>
      <c r="I92" s="290"/>
      <c r="K92" s="256"/>
    </row>
    <row r="93" spans="1:11" x14ac:dyDescent="0.25">
      <c r="A93" s="231"/>
      <c r="B93" s="169"/>
      <c r="C93" s="169"/>
      <c r="D93" s="169"/>
      <c r="E93" s="169"/>
      <c r="F93" s="254"/>
      <c r="G93" s="254"/>
      <c r="H93" s="254"/>
      <c r="I93" s="254"/>
    </row>
    <row r="94" spans="1:11" x14ac:dyDescent="0.25">
      <c r="A94" s="249"/>
      <c r="B94" s="249"/>
      <c r="C94" s="249"/>
      <c r="D94" s="249"/>
      <c r="E94" s="249"/>
      <c r="F94" s="250"/>
      <c r="G94" s="250"/>
      <c r="H94" s="250"/>
      <c r="I94" s="250"/>
    </row>
    <row r="95" spans="1:11" x14ac:dyDescent="0.25">
      <c r="A95" s="249"/>
      <c r="B95" s="249"/>
      <c r="C95" s="249"/>
      <c r="D95" s="249"/>
      <c r="E95" s="249"/>
      <c r="F95" s="250"/>
      <c r="G95" s="250"/>
      <c r="H95" s="250"/>
      <c r="I95" s="250"/>
    </row>
    <row r="96" spans="1:11" x14ac:dyDescent="0.25">
      <c r="A96" s="249"/>
      <c r="B96" s="249"/>
      <c r="C96" s="249"/>
      <c r="D96" s="249"/>
      <c r="E96" s="249"/>
      <c r="F96" s="250"/>
      <c r="G96" s="250"/>
      <c r="H96" s="250"/>
      <c r="I96" s="250"/>
    </row>
    <row r="97" spans="1:11" x14ac:dyDescent="0.25">
      <c r="A97" s="266"/>
      <c r="B97" s="266"/>
      <c r="C97" s="266"/>
      <c r="D97" s="266"/>
      <c r="E97" s="266"/>
      <c r="F97" s="290"/>
      <c r="G97" s="290"/>
      <c r="H97" s="290"/>
      <c r="I97" s="290"/>
      <c r="K97" s="256"/>
    </row>
  </sheetData>
  <pageMargins left="0.7" right="0.7" top="0.75" bottom="0.75" header="0.3" footer="0.3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7"/>
  <sheetViews>
    <sheetView topLeftCell="A26" workbookViewId="0">
      <selection activeCell="J27" sqref="J27"/>
    </sheetView>
  </sheetViews>
  <sheetFormatPr defaultRowHeight="15" x14ac:dyDescent="0.25"/>
  <cols>
    <col min="1" max="1" width="36.5703125" bestFit="1" customWidth="1"/>
    <col min="2" max="2" width="7.5703125" bestFit="1" customWidth="1"/>
    <col min="3" max="3" width="9.28515625" bestFit="1" customWidth="1"/>
    <col min="4" max="4" width="10.28515625" bestFit="1" customWidth="1"/>
    <col min="5" max="5" width="8.28515625" bestFit="1" customWidth="1"/>
    <col min="7" max="7" width="47.42578125" bestFit="1" customWidth="1"/>
    <col min="8" max="8" width="7.5703125" bestFit="1" customWidth="1"/>
    <col min="9" max="9" width="9.28515625" bestFit="1" customWidth="1"/>
    <col min="10" max="10" width="10.28515625" bestFit="1" customWidth="1"/>
    <col min="11" max="11" width="8.28515625" bestFit="1" customWidth="1"/>
  </cols>
  <sheetData>
    <row r="1" spans="1:11" ht="28.5" x14ac:dyDescent="0.45">
      <c r="A1" s="207" t="s">
        <v>491</v>
      </c>
      <c r="G1" s="207" t="s">
        <v>492</v>
      </c>
    </row>
    <row r="3" spans="1:11" ht="15.75" x14ac:dyDescent="0.25">
      <c r="A3" s="15" t="s">
        <v>490</v>
      </c>
      <c r="B3" s="268"/>
      <c r="G3" s="15" t="s">
        <v>490</v>
      </c>
    </row>
    <row r="5" spans="1:11" ht="15.75" x14ac:dyDescent="0.25">
      <c r="B5" s="15" t="s">
        <v>400</v>
      </c>
      <c r="C5" s="15" t="s">
        <v>401</v>
      </c>
      <c r="D5" s="15" t="s">
        <v>402</v>
      </c>
      <c r="E5" s="15" t="s">
        <v>403</v>
      </c>
      <c r="H5" s="15" t="s">
        <v>400</v>
      </c>
      <c r="I5" s="15" t="s">
        <v>401</v>
      </c>
      <c r="J5" s="15" t="s">
        <v>402</v>
      </c>
      <c r="K5" s="15" t="s">
        <v>403</v>
      </c>
    </row>
    <row r="6" spans="1:11" ht="18.75" x14ac:dyDescent="0.3">
      <c r="A6" s="24" t="s">
        <v>398</v>
      </c>
      <c r="B6" s="269">
        <v>0</v>
      </c>
      <c r="C6" s="269">
        <v>0</v>
      </c>
      <c r="D6" s="269">
        <v>0</v>
      </c>
      <c r="E6" s="269">
        <v>0</v>
      </c>
      <c r="G6" s="24" t="s">
        <v>398</v>
      </c>
      <c r="H6" s="269">
        <v>0</v>
      </c>
      <c r="I6" s="269">
        <v>0</v>
      </c>
      <c r="J6" s="269">
        <v>0</v>
      </c>
      <c r="K6" s="269">
        <v>0</v>
      </c>
    </row>
    <row r="8" spans="1:11" ht="23.25" x14ac:dyDescent="0.35">
      <c r="G8" s="284" t="s">
        <v>399</v>
      </c>
    </row>
    <row r="9" spans="1:11" ht="23.25" x14ac:dyDescent="0.35">
      <c r="A9" s="284" t="s">
        <v>399</v>
      </c>
      <c r="H9" s="15" t="s">
        <v>400</v>
      </c>
      <c r="I9" s="15" t="s">
        <v>401</v>
      </c>
      <c r="J9" s="15" t="s">
        <v>402</v>
      </c>
      <c r="K9" s="15" t="s">
        <v>403</v>
      </c>
    </row>
    <row r="10" spans="1:11" x14ac:dyDescent="0.25">
      <c r="G10" s="302"/>
      <c r="H10" s="300"/>
      <c r="I10" s="300"/>
      <c r="J10" s="300"/>
      <c r="K10" s="300"/>
    </row>
    <row r="11" spans="1:11" ht="15.75" x14ac:dyDescent="0.25">
      <c r="B11" s="15" t="s">
        <v>400</v>
      </c>
      <c r="C11" s="15" t="s">
        <v>401</v>
      </c>
      <c r="D11" s="15" t="s">
        <v>402</v>
      </c>
      <c r="E11" s="15" t="s">
        <v>403</v>
      </c>
      <c r="G11" s="249"/>
      <c r="H11" s="304"/>
      <c r="I11" s="304"/>
      <c r="J11" s="304"/>
      <c r="K11" s="304"/>
    </row>
    <row r="12" spans="1:11" x14ac:dyDescent="0.25">
      <c r="A12" s="169"/>
      <c r="B12" s="285"/>
      <c r="C12" s="285"/>
      <c r="D12" s="285"/>
      <c r="E12" s="285"/>
      <c r="G12" s="303"/>
      <c r="H12" s="300"/>
      <c r="I12" s="300"/>
      <c r="J12" s="300"/>
      <c r="K12" s="300"/>
    </row>
    <row r="13" spans="1:11" x14ac:dyDescent="0.25">
      <c r="A13" s="171"/>
      <c r="B13" s="282"/>
      <c r="C13" s="282"/>
      <c r="D13" s="282"/>
      <c r="E13" s="282"/>
      <c r="G13" s="249"/>
      <c r="H13" s="304"/>
      <c r="I13" s="304"/>
      <c r="J13" s="304"/>
      <c r="K13" s="304"/>
    </row>
    <row r="14" spans="1:11" x14ac:dyDescent="0.25">
      <c r="A14" s="169"/>
      <c r="B14" s="285"/>
      <c r="C14" s="285"/>
      <c r="D14" s="285"/>
      <c r="E14" s="285"/>
      <c r="G14" s="303"/>
      <c r="H14" s="300"/>
      <c r="I14" s="300"/>
      <c r="J14" s="300"/>
      <c r="K14" s="300"/>
    </row>
    <row r="15" spans="1:11" x14ac:dyDescent="0.25">
      <c r="A15" s="166"/>
      <c r="B15" s="299"/>
      <c r="C15" s="299"/>
      <c r="D15" s="299"/>
      <c r="E15" s="299"/>
      <c r="G15" s="251"/>
      <c r="H15" s="304"/>
      <c r="I15" s="304"/>
      <c r="J15" s="304"/>
      <c r="K15" s="304"/>
    </row>
    <row r="16" spans="1:11" x14ac:dyDescent="0.25">
      <c r="A16" s="171"/>
      <c r="B16" s="282"/>
      <c r="C16" s="282"/>
      <c r="D16" s="282"/>
      <c r="E16" s="282"/>
      <c r="G16" s="301"/>
      <c r="H16" s="300"/>
      <c r="I16" s="300"/>
      <c r="J16" s="300"/>
      <c r="K16" s="300"/>
    </row>
    <row r="17" spans="1:11" x14ac:dyDescent="0.25">
      <c r="A17" s="231"/>
      <c r="B17" s="285"/>
      <c r="C17" s="285"/>
      <c r="D17" s="285"/>
      <c r="E17" s="285"/>
      <c r="G17" s="251"/>
      <c r="H17" s="304"/>
      <c r="I17" s="304"/>
      <c r="J17" s="304"/>
      <c r="K17" s="304"/>
    </row>
    <row r="18" spans="1:11" x14ac:dyDescent="0.25">
      <c r="A18" s="171"/>
      <c r="B18" s="282"/>
      <c r="C18" s="282"/>
      <c r="D18" s="282"/>
      <c r="E18" s="282"/>
      <c r="G18" s="302"/>
      <c r="H18" s="300"/>
      <c r="I18" s="300"/>
      <c r="J18" s="300"/>
      <c r="K18" s="300"/>
    </row>
    <row r="19" spans="1:11" x14ac:dyDescent="0.25">
      <c r="A19" s="169"/>
      <c r="B19" s="285"/>
      <c r="C19" s="285"/>
      <c r="D19" s="285"/>
      <c r="E19" s="285"/>
      <c r="G19" s="251"/>
      <c r="H19" s="304"/>
      <c r="I19" s="304"/>
      <c r="J19" s="304"/>
      <c r="K19" s="304"/>
    </row>
    <row r="20" spans="1:11" x14ac:dyDescent="0.25">
      <c r="A20" s="171"/>
      <c r="B20" s="282"/>
      <c r="C20" s="282"/>
      <c r="D20" s="282"/>
      <c r="E20" s="282"/>
      <c r="G20" s="303"/>
      <c r="H20" s="300"/>
      <c r="I20" s="300"/>
      <c r="J20" s="300"/>
      <c r="K20" s="300"/>
    </row>
    <row r="21" spans="1:11" x14ac:dyDescent="0.25">
      <c r="A21" s="169"/>
      <c r="B21" s="285"/>
      <c r="C21" s="285"/>
      <c r="D21" s="285"/>
      <c r="E21" s="285"/>
      <c r="G21" s="252"/>
      <c r="H21" s="304"/>
      <c r="I21" s="304"/>
      <c r="J21" s="304"/>
      <c r="K21" s="304"/>
    </row>
    <row r="22" spans="1:11" x14ac:dyDescent="0.25">
      <c r="A22" s="171"/>
      <c r="B22" s="282"/>
      <c r="C22" s="282"/>
      <c r="D22" s="282"/>
      <c r="E22" s="282"/>
      <c r="G22" s="302"/>
      <c r="H22" s="300"/>
      <c r="I22" s="300"/>
      <c r="J22" s="300"/>
      <c r="K22" s="300"/>
    </row>
    <row r="23" spans="1:11" x14ac:dyDescent="0.25">
      <c r="A23" s="169"/>
      <c r="B23" s="285"/>
      <c r="C23" s="285"/>
      <c r="D23" s="285"/>
      <c r="E23" s="285"/>
      <c r="G23" s="156"/>
      <c r="H23" s="307"/>
      <c r="I23" s="307"/>
      <c r="J23" s="307"/>
      <c r="K23" s="307"/>
    </row>
    <row r="24" spans="1:11" x14ac:dyDescent="0.25">
      <c r="A24" s="245"/>
      <c r="B24" s="282"/>
      <c r="C24" s="282"/>
      <c r="D24" s="282"/>
      <c r="E24" s="282"/>
      <c r="G24" s="249"/>
      <c r="H24" s="304"/>
      <c r="I24" s="304"/>
      <c r="J24" s="304"/>
      <c r="K24" s="304"/>
    </row>
    <row r="25" spans="1:11" x14ac:dyDescent="0.25">
      <c r="A25" s="169"/>
      <c r="B25" s="285"/>
      <c r="C25" s="285"/>
      <c r="D25" s="285"/>
      <c r="E25" s="285"/>
      <c r="G25" s="303"/>
      <c r="H25" s="300"/>
      <c r="I25" s="300"/>
      <c r="J25" s="300"/>
      <c r="K25" s="300"/>
    </row>
    <row r="26" spans="1:11" x14ac:dyDescent="0.25">
      <c r="A26" s="245"/>
      <c r="B26" s="282"/>
      <c r="C26" s="282"/>
      <c r="D26" s="282"/>
      <c r="E26" s="282"/>
      <c r="G26" s="251"/>
      <c r="H26" s="304"/>
      <c r="I26" s="304"/>
      <c r="J26" s="304"/>
      <c r="K26" s="304"/>
    </row>
    <row r="27" spans="1:11" x14ac:dyDescent="0.25">
      <c r="A27" s="231"/>
      <c r="B27" s="285"/>
      <c r="C27" s="285"/>
      <c r="D27" s="285"/>
      <c r="E27" s="285"/>
      <c r="G27" s="303"/>
      <c r="H27" s="300"/>
      <c r="I27" s="300"/>
      <c r="J27" s="300"/>
      <c r="K27" s="300"/>
    </row>
    <row r="28" spans="1:11" x14ac:dyDescent="0.25">
      <c r="A28" s="245"/>
      <c r="B28" s="282"/>
      <c r="C28" s="282"/>
      <c r="D28" s="282"/>
      <c r="E28" s="282"/>
      <c r="G28" s="249"/>
      <c r="H28" s="304"/>
      <c r="I28" s="304"/>
      <c r="J28" s="304"/>
      <c r="K28" s="304"/>
    </row>
    <row r="29" spans="1:11" x14ac:dyDescent="0.25">
      <c r="A29" s="231"/>
      <c r="B29" s="285"/>
      <c r="C29" s="285"/>
      <c r="D29" s="285"/>
      <c r="E29" s="285"/>
      <c r="G29" s="303"/>
      <c r="H29" s="300"/>
      <c r="I29" s="300"/>
      <c r="J29" s="300"/>
      <c r="K29" s="300"/>
    </row>
    <row r="30" spans="1:11" x14ac:dyDescent="0.25">
      <c r="A30" s="245"/>
      <c r="B30" s="282"/>
      <c r="C30" s="282"/>
      <c r="D30" s="282"/>
      <c r="E30" s="282"/>
      <c r="G30" s="251"/>
      <c r="H30" s="304"/>
      <c r="I30" s="304"/>
      <c r="J30" s="304"/>
      <c r="K30" s="304"/>
    </row>
    <row r="31" spans="1:11" x14ac:dyDescent="0.25">
      <c r="A31" s="169"/>
      <c r="B31" s="285"/>
      <c r="C31" s="285"/>
      <c r="D31" s="285"/>
      <c r="E31" s="285"/>
      <c r="G31" s="302"/>
      <c r="H31" s="300"/>
      <c r="I31" s="300"/>
      <c r="J31" s="300"/>
      <c r="K31" s="300"/>
    </row>
    <row r="32" spans="1:11" x14ac:dyDescent="0.25">
      <c r="A32" s="171"/>
      <c r="B32" s="282"/>
      <c r="C32" s="282"/>
      <c r="D32" s="282"/>
      <c r="E32" s="282"/>
      <c r="G32" s="251"/>
      <c r="H32" s="304"/>
      <c r="I32" s="304"/>
      <c r="J32" s="304"/>
      <c r="K32" s="304"/>
    </row>
    <row r="33" spans="1:11" x14ac:dyDescent="0.25">
      <c r="A33" s="169"/>
      <c r="B33" s="285"/>
      <c r="C33" s="285"/>
      <c r="D33" s="285"/>
      <c r="E33" s="285"/>
      <c r="G33" s="302"/>
      <c r="H33" s="300"/>
      <c r="I33" s="300"/>
      <c r="J33" s="300"/>
      <c r="K33" s="300"/>
    </row>
    <row r="34" spans="1:11" x14ac:dyDescent="0.25">
      <c r="A34" s="245"/>
      <c r="B34" s="282"/>
      <c r="C34" s="282"/>
      <c r="D34" s="282"/>
      <c r="E34" s="282"/>
      <c r="G34" s="249"/>
      <c r="H34" s="304"/>
      <c r="I34" s="304"/>
      <c r="J34" s="304"/>
      <c r="K34" s="304"/>
    </row>
    <row r="35" spans="1:11" x14ac:dyDescent="0.25">
      <c r="A35" s="169"/>
      <c r="B35" s="285"/>
      <c r="C35" s="285"/>
      <c r="D35" s="285"/>
      <c r="E35" s="285"/>
      <c r="G35" s="302"/>
      <c r="H35" s="300"/>
      <c r="I35" s="300"/>
      <c r="J35" s="300"/>
      <c r="K35" s="300"/>
    </row>
    <row r="36" spans="1:11" x14ac:dyDescent="0.25">
      <c r="A36" s="171"/>
      <c r="B36" s="282"/>
      <c r="C36" s="282"/>
      <c r="D36" s="282"/>
      <c r="E36" s="282"/>
      <c r="G36" s="253"/>
      <c r="H36" s="304"/>
      <c r="I36" s="304"/>
      <c r="J36" s="304"/>
      <c r="K36" s="304"/>
    </row>
    <row r="37" spans="1:11" x14ac:dyDescent="0.25">
      <c r="A37" s="169"/>
      <c r="B37" s="285"/>
      <c r="C37" s="285"/>
      <c r="D37" s="285"/>
      <c r="E37" s="285"/>
      <c r="G37" s="302"/>
      <c r="H37" s="300"/>
      <c r="I37" s="300"/>
      <c r="J37" s="300"/>
      <c r="K37" s="300"/>
    </row>
    <row r="38" spans="1:11" x14ac:dyDescent="0.25">
      <c r="A38" s="245"/>
      <c r="B38" s="282"/>
      <c r="C38" s="282"/>
      <c r="D38" s="282"/>
      <c r="E38" s="282"/>
      <c r="G38" s="249"/>
      <c r="H38" s="304"/>
      <c r="I38" s="304"/>
      <c r="J38" s="304"/>
      <c r="K38" s="304"/>
    </row>
    <row r="39" spans="1:11" x14ac:dyDescent="0.25">
      <c r="A39" s="231"/>
      <c r="B39" s="285"/>
      <c r="C39" s="285"/>
      <c r="D39" s="285"/>
      <c r="E39" s="285"/>
      <c r="G39" s="302"/>
      <c r="H39" s="300"/>
      <c r="I39" s="300"/>
      <c r="J39" s="300"/>
      <c r="K39" s="300"/>
    </row>
    <row r="40" spans="1:11" x14ac:dyDescent="0.25">
      <c r="A40" s="171"/>
      <c r="B40" s="282"/>
      <c r="C40" s="282"/>
      <c r="D40" s="282"/>
      <c r="E40" s="282"/>
      <c r="G40" s="251"/>
      <c r="H40" s="304"/>
      <c r="I40" s="304"/>
      <c r="J40" s="304"/>
      <c r="K40" s="304"/>
    </row>
    <row r="41" spans="1:11" x14ac:dyDescent="0.25">
      <c r="A41" s="231"/>
      <c r="B41" s="285"/>
      <c r="C41" s="285"/>
      <c r="D41" s="285"/>
      <c r="E41" s="285"/>
      <c r="G41" s="302"/>
      <c r="H41" s="300"/>
      <c r="I41" s="300"/>
      <c r="J41" s="300"/>
      <c r="K41" s="300"/>
    </row>
    <row r="42" spans="1:11" x14ac:dyDescent="0.25">
      <c r="A42" s="245"/>
      <c r="B42" s="282"/>
      <c r="C42" s="282"/>
      <c r="D42" s="282"/>
      <c r="E42" s="282"/>
      <c r="G42" s="249"/>
      <c r="H42" s="304"/>
      <c r="I42" s="304"/>
      <c r="J42" s="304"/>
      <c r="K42" s="304"/>
    </row>
    <row r="43" spans="1:11" x14ac:dyDescent="0.25">
      <c r="G43" s="156"/>
      <c r="H43" s="307"/>
      <c r="I43" s="307"/>
      <c r="J43" s="307"/>
      <c r="K43" s="307"/>
    </row>
    <row r="44" spans="1:11" x14ac:dyDescent="0.25">
      <c r="G44" s="303"/>
      <c r="H44" s="300"/>
      <c r="I44" s="300"/>
      <c r="J44" s="300"/>
      <c r="K44" s="300"/>
    </row>
    <row r="45" spans="1:11" x14ac:dyDescent="0.25">
      <c r="G45" s="248"/>
      <c r="H45" s="307"/>
      <c r="I45" s="307"/>
      <c r="J45" s="307"/>
      <c r="K45" s="307"/>
    </row>
    <row r="46" spans="1:11" x14ac:dyDescent="0.25">
      <c r="G46" s="249"/>
      <c r="H46" s="304"/>
      <c r="I46" s="304"/>
      <c r="J46" s="304"/>
      <c r="K46" s="304"/>
    </row>
    <row r="47" spans="1:11" x14ac:dyDescent="0.25">
      <c r="G47" s="302"/>
      <c r="H47" s="300"/>
      <c r="I47" s="300"/>
      <c r="J47" s="300"/>
      <c r="K47" s="300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45"/>
  <sheetViews>
    <sheetView workbookViewId="0">
      <selection activeCell="I32" sqref="I32"/>
    </sheetView>
  </sheetViews>
  <sheetFormatPr defaultRowHeight="15" x14ac:dyDescent="0.25"/>
  <cols>
    <col min="1" max="1" width="3.7109375" customWidth="1"/>
    <col min="2" max="2" width="19.7109375" customWidth="1"/>
    <col min="3" max="3" width="16.7109375" customWidth="1"/>
    <col min="4" max="4" width="3.7109375" customWidth="1"/>
    <col min="5" max="5" width="19.7109375" customWidth="1"/>
    <col min="6" max="6" width="16.7109375" customWidth="1"/>
    <col min="7" max="7" width="3.7109375" customWidth="1"/>
    <col min="8" max="8" width="19.7109375" customWidth="1"/>
    <col min="9" max="9" width="16.7109375" customWidth="1"/>
    <col min="10" max="10" width="3.7109375" customWidth="1"/>
    <col min="11" max="11" width="19.7109375" customWidth="1"/>
    <col min="12" max="12" width="16.7109375" customWidth="1"/>
    <col min="13" max="13" width="3.7109375" customWidth="1"/>
    <col min="14" max="14" width="19.7109375" customWidth="1"/>
    <col min="15" max="15" width="16.7109375" customWidth="1"/>
    <col min="16" max="16" width="3.7109375" customWidth="1"/>
    <col min="17" max="17" width="19.7109375" customWidth="1"/>
    <col min="18" max="18" width="16.7109375" customWidth="1"/>
    <col min="19" max="19" width="3.7109375" customWidth="1"/>
    <col min="20" max="20" width="19.7109375" customWidth="1"/>
    <col min="21" max="21" width="16.7109375" customWidth="1"/>
  </cols>
  <sheetData>
    <row r="1" spans="1:21" ht="26.25" x14ac:dyDescent="0.4">
      <c r="A1" s="1" t="s">
        <v>421</v>
      </c>
      <c r="K1" s="24" t="s">
        <v>23</v>
      </c>
      <c r="L1" s="24" t="s">
        <v>453</v>
      </c>
      <c r="N1" s="24" t="s">
        <v>24</v>
      </c>
      <c r="O1" s="24" t="s">
        <v>678</v>
      </c>
    </row>
    <row r="3" spans="1:21" x14ac:dyDescent="0.25">
      <c r="D3" s="209" t="s">
        <v>628</v>
      </c>
      <c r="E3" s="209"/>
      <c r="G3" s="209" t="s">
        <v>628</v>
      </c>
      <c r="H3" s="209"/>
      <c r="J3" s="209" t="s">
        <v>617</v>
      </c>
      <c r="K3" s="209"/>
      <c r="P3" s="209" t="s">
        <v>647</v>
      </c>
      <c r="Q3" s="209"/>
      <c r="S3" s="209" t="s">
        <v>629</v>
      </c>
      <c r="T3" s="209"/>
    </row>
    <row r="4" spans="1:21" ht="15.75" x14ac:dyDescent="0.25">
      <c r="A4" s="25"/>
      <c r="B4" s="26" t="s">
        <v>425</v>
      </c>
      <c r="C4" s="25"/>
      <c r="D4" s="27"/>
      <c r="E4" s="28" t="s">
        <v>426</v>
      </c>
      <c r="F4" s="27"/>
      <c r="G4" s="29"/>
      <c r="H4" s="30" t="s">
        <v>427</v>
      </c>
      <c r="I4" s="29"/>
      <c r="J4" s="31"/>
      <c r="K4" s="32" t="s">
        <v>428</v>
      </c>
      <c r="L4" s="31"/>
      <c r="M4" s="33"/>
      <c r="N4" s="34" t="s">
        <v>429</v>
      </c>
      <c r="O4" s="33"/>
      <c r="P4" s="35"/>
      <c r="Q4" s="36" t="s">
        <v>430</v>
      </c>
      <c r="R4" s="35"/>
      <c r="S4" s="46"/>
      <c r="T4" s="47" t="s">
        <v>431</v>
      </c>
      <c r="U4" s="46"/>
    </row>
    <row r="5" spans="1:21" x14ac:dyDescent="0.25">
      <c r="A5" s="4" t="s">
        <v>25</v>
      </c>
      <c r="B5" s="4"/>
      <c r="C5" s="4"/>
      <c r="D5" s="12" t="s">
        <v>25</v>
      </c>
      <c r="E5" s="12" t="s">
        <v>29</v>
      </c>
      <c r="F5" s="12" t="s">
        <v>454</v>
      </c>
      <c r="G5" s="37" t="s">
        <v>25</v>
      </c>
      <c r="H5" s="37" t="s">
        <v>92</v>
      </c>
      <c r="I5" s="37" t="s">
        <v>454</v>
      </c>
      <c r="J5" s="10" t="s">
        <v>25</v>
      </c>
      <c r="K5" s="10" t="s">
        <v>592</v>
      </c>
      <c r="L5" s="10" t="s">
        <v>454</v>
      </c>
      <c r="M5" s="38" t="s">
        <v>25</v>
      </c>
      <c r="N5" s="38"/>
      <c r="O5" s="38"/>
      <c r="P5" s="8" t="s">
        <v>25</v>
      </c>
      <c r="Q5" s="8" t="s">
        <v>30</v>
      </c>
      <c r="R5" s="8" t="s">
        <v>454</v>
      </c>
      <c r="S5" s="39" t="s">
        <v>25</v>
      </c>
      <c r="T5" s="39" t="s">
        <v>30</v>
      </c>
      <c r="U5" s="39" t="s">
        <v>454</v>
      </c>
    </row>
    <row r="6" spans="1:21" x14ac:dyDescent="0.25">
      <c r="A6" s="4" t="s">
        <v>32</v>
      </c>
      <c r="B6" s="4"/>
      <c r="C6" s="4"/>
      <c r="D6" s="12" t="s">
        <v>32</v>
      </c>
      <c r="E6" s="12" t="s">
        <v>469</v>
      </c>
      <c r="F6" s="12" t="s">
        <v>459</v>
      </c>
      <c r="G6" s="37" t="s">
        <v>32</v>
      </c>
      <c r="H6" s="37" t="s">
        <v>288</v>
      </c>
      <c r="I6" s="37" t="s">
        <v>459</v>
      </c>
      <c r="J6" s="10" t="s">
        <v>32</v>
      </c>
      <c r="K6" s="10" t="s">
        <v>28</v>
      </c>
      <c r="L6" s="10" t="s">
        <v>454</v>
      </c>
      <c r="M6" s="38" t="s">
        <v>32</v>
      </c>
      <c r="N6" s="38"/>
      <c r="O6" s="38"/>
      <c r="P6" s="8" t="s">
        <v>32</v>
      </c>
      <c r="Q6" s="8" t="s">
        <v>288</v>
      </c>
      <c r="R6" s="8" t="s">
        <v>459</v>
      </c>
      <c r="S6" s="39" t="s">
        <v>32</v>
      </c>
      <c r="T6" s="39" t="s">
        <v>60</v>
      </c>
      <c r="U6" s="39" t="s">
        <v>454</v>
      </c>
    </row>
    <row r="7" spans="1:21" x14ac:dyDescent="0.25">
      <c r="A7" s="4" t="s">
        <v>36</v>
      </c>
      <c r="B7" s="4"/>
      <c r="C7" s="4"/>
      <c r="D7" s="12" t="s">
        <v>36</v>
      </c>
      <c r="E7" s="12" t="s">
        <v>37</v>
      </c>
      <c r="F7" s="12" t="s">
        <v>454</v>
      </c>
      <c r="G7" s="37" t="s">
        <v>36</v>
      </c>
      <c r="H7" s="37" t="s">
        <v>34</v>
      </c>
      <c r="I7" s="37" t="s">
        <v>454</v>
      </c>
      <c r="J7" s="10" t="s">
        <v>36</v>
      </c>
      <c r="K7" s="10" t="s">
        <v>35</v>
      </c>
      <c r="L7" s="10" t="s">
        <v>454</v>
      </c>
      <c r="M7" s="38" t="s">
        <v>36</v>
      </c>
      <c r="N7" s="38"/>
      <c r="O7" s="38"/>
      <c r="P7" s="8" t="s">
        <v>36</v>
      </c>
      <c r="Q7" s="8" t="s">
        <v>39</v>
      </c>
      <c r="R7" s="8" t="s">
        <v>455</v>
      </c>
      <c r="S7" s="39" t="s">
        <v>36</v>
      </c>
      <c r="T7" s="39" t="s">
        <v>31</v>
      </c>
      <c r="U7" s="39" t="s">
        <v>454</v>
      </c>
    </row>
    <row r="8" spans="1:21" x14ac:dyDescent="0.25">
      <c r="A8" s="4" t="s">
        <v>38</v>
      </c>
      <c r="B8" s="4"/>
      <c r="C8" s="4"/>
      <c r="D8" s="12" t="s">
        <v>38</v>
      </c>
      <c r="E8" s="12" t="s">
        <v>58</v>
      </c>
      <c r="F8" s="12" t="s">
        <v>455</v>
      </c>
      <c r="G8" s="37" t="s">
        <v>38</v>
      </c>
      <c r="H8" s="37" t="s">
        <v>61</v>
      </c>
      <c r="I8" s="37" t="s">
        <v>454</v>
      </c>
      <c r="J8" s="10" t="s">
        <v>38</v>
      </c>
      <c r="K8" s="10" t="s">
        <v>594</v>
      </c>
      <c r="L8" s="10" t="s">
        <v>455</v>
      </c>
      <c r="M8" s="38" t="s">
        <v>38</v>
      </c>
      <c r="N8" s="38"/>
      <c r="O8" s="38"/>
      <c r="P8" s="8" t="s">
        <v>38</v>
      </c>
      <c r="Q8" s="8" t="s">
        <v>56</v>
      </c>
      <c r="R8" s="8" t="s">
        <v>454</v>
      </c>
      <c r="S8" s="39" t="s">
        <v>38</v>
      </c>
      <c r="T8" s="39" t="s">
        <v>34</v>
      </c>
      <c r="U8" s="39" t="s">
        <v>454</v>
      </c>
    </row>
    <row r="9" spans="1:21" x14ac:dyDescent="0.25">
      <c r="A9" s="4" t="s">
        <v>40</v>
      </c>
      <c r="B9" s="4"/>
      <c r="C9" s="4"/>
      <c r="D9" s="12" t="s">
        <v>40</v>
      </c>
      <c r="E9" s="12" t="s">
        <v>70</v>
      </c>
      <c r="F9" s="12" t="s">
        <v>454</v>
      </c>
      <c r="G9" s="37" t="s">
        <v>40</v>
      </c>
      <c r="H9" s="37" t="s">
        <v>467</v>
      </c>
      <c r="I9" s="37" t="s">
        <v>454</v>
      </c>
      <c r="J9" s="10" t="s">
        <v>40</v>
      </c>
      <c r="K9" s="10" t="s">
        <v>63</v>
      </c>
      <c r="L9" s="10" t="s">
        <v>459</v>
      </c>
      <c r="M9" s="38" t="s">
        <v>40</v>
      </c>
      <c r="N9" s="38"/>
      <c r="O9" s="38"/>
      <c r="P9" s="8" t="s">
        <v>40</v>
      </c>
      <c r="Q9" s="8" t="s">
        <v>72</v>
      </c>
      <c r="R9" s="8" t="s">
        <v>472</v>
      </c>
      <c r="S9" s="39" t="s">
        <v>40</v>
      </c>
      <c r="T9" s="39" t="s">
        <v>45</v>
      </c>
      <c r="U9" s="39" t="s">
        <v>454</v>
      </c>
    </row>
    <row r="10" spans="1:21" x14ac:dyDescent="0.25">
      <c r="A10" s="4" t="s">
        <v>44</v>
      </c>
      <c r="B10" s="4"/>
      <c r="C10" s="4"/>
      <c r="D10" s="12" t="s">
        <v>44</v>
      </c>
      <c r="E10" s="12" t="s">
        <v>30</v>
      </c>
      <c r="F10" s="12" t="s">
        <v>454</v>
      </c>
      <c r="G10" s="37" t="s">
        <v>44</v>
      </c>
      <c r="H10" s="37" t="s">
        <v>37</v>
      </c>
      <c r="I10" s="37" t="s">
        <v>454</v>
      </c>
      <c r="J10" s="10" t="s">
        <v>44</v>
      </c>
      <c r="K10" s="10" t="s">
        <v>622</v>
      </c>
      <c r="L10" s="10" t="s">
        <v>497</v>
      </c>
      <c r="M10" s="38" t="s">
        <v>44</v>
      </c>
      <c r="N10" s="38"/>
      <c r="O10" s="38"/>
      <c r="P10" s="8" t="s">
        <v>44</v>
      </c>
      <c r="Q10" s="8" t="s">
        <v>505</v>
      </c>
      <c r="R10" s="8" t="s">
        <v>497</v>
      </c>
      <c r="S10" s="39" t="s">
        <v>44</v>
      </c>
      <c r="T10" s="39" t="s">
        <v>100</v>
      </c>
      <c r="U10" s="39" t="s">
        <v>454</v>
      </c>
    </row>
    <row r="11" spans="1:21" x14ac:dyDescent="0.25">
      <c r="A11" s="4" t="s">
        <v>46</v>
      </c>
      <c r="B11" s="4"/>
      <c r="C11" s="4"/>
      <c r="D11" s="12" t="s">
        <v>46</v>
      </c>
      <c r="E11" s="12" t="s">
        <v>581</v>
      </c>
      <c r="F11" s="12" t="s">
        <v>470</v>
      </c>
      <c r="G11" s="37" t="s">
        <v>46</v>
      </c>
      <c r="H11" s="37" t="s">
        <v>53</v>
      </c>
      <c r="I11" s="37" t="s">
        <v>454</v>
      </c>
      <c r="J11" s="10" t="s">
        <v>46</v>
      </c>
      <c r="K11" s="10" t="s">
        <v>498</v>
      </c>
      <c r="L11" s="10" t="s">
        <v>454</v>
      </c>
      <c r="M11" s="38" t="s">
        <v>46</v>
      </c>
      <c r="N11" s="38"/>
      <c r="O11" s="38"/>
      <c r="P11" s="8" t="s">
        <v>46</v>
      </c>
      <c r="Q11" s="8" t="s">
        <v>506</v>
      </c>
      <c r="R11" s="8" t="s">
        <v>497</v>
      </c>
      <c r="S11" s="39" t="s">
        <v>46</v>
      </c>
      <c r="T11" s="39" t="s">
        <v>518</v>
      </c>
      <c r="U11" s="39" t="s">
        <v>454</v>
      </c>
    </row>
    <row r="12" spans="1:21" ht="15.75" thickBot="1" x14ac:dyDescent="0.3">
      <c r="A12" s="44" t="s">
        <v>50</v>
      </c>
      <c r="B12" s="44"/>
      <c r="C12" s="44"/>
      <c r="D12" s="45" t="s">
        <v>50</v>
      </c>
      <c r="E12" s="45" t="s">
        <v>66</v>
      </c>
      <c r="F12" s="45" t="s">
        <v>454</v>
      </c>
      <c r="G12" s="37" t="s">
        <v>50</v>
      </c>
      <c r="H12" s="37" t="s">
        <v>51</v>
      </c>
      <c r="I12" s="37" t="s">
        <v>454</v>
      </c>
      <c r="J12" s="10" t="s">
        <v>50</v>
      </c>
      <c r="K12" s="10" t="s">
        <v>26</v>
      </c>
      <c r="L12" s="10" t="s">
        <v>454</v>
      </c>
      <c r="M12" s="43" t="s">
        <v>50</v>
      </c>
      <c r="N12" s="43"/>
      <c r="O12" s="43"/>
      <c r="P12" s="8" t="s">
        <v>50</v>
      </c>
      <c r="Q12" s="8" t="s">
        <v>507</v>
      </c>
      <c r="R12" s="8" t="s">
        <v>470</v>
      </c>
      <c r="S12" s="39" t="s">
        <v>50</v>
      </c>
      <c r="T12" s="39" t="s">
        <v>519</v>
      </c>
      <c r="U12" s="39" t="s">
        <v>454</v>
      </c>
    </row>
    <row r="13" spans="1:21" ht="15.75" x14ac:dyDescent="0.25">
      <c r="B13" s="15" t="s">
        <v>64</v>
      </c>
      <c r="E13" s="15" t="s">
        <v>64</v>
      </c>
      <c r="G13" s="37" t="s">
        <v>52</v>
      </c>
      <c r="H13" s="37" t="s">
        <v>26</v>
      </c>
      <c r="I13" s="37" t="s">
        <v>454</v>
      </c>
      <c r="J13" s="10" t="s">
        <v>52</v>
      </c>
      <c r="K13" s="10" t="s">
        <v>508</v>
      </c>
      <c r="L13" s="10" t="s">
        <v>454</v>
      </c>
      <c r="P13" s="8" t="s">
        <v>52</v>
      </c>
      <c r="Q13" s="8" t="s">
        <v>509</v>
      </c>
      <c r="R13" s="8" t="s">
        <v>455</v>
      </c>
      <c r="S13" s="39" t="s">
        <v>52</v>
      </c>
      <c r="T13" s="39" t="s">
        <v>39</v>
      </c>
      <c r="U13" s="39" t="s">
        <v>455</v>
      </c>
    </row>
    <row r="14" spans="1:21" ht="15.75" x14ac:dyDescent="0.25">
      <c r="E14" t="s">
        <v>651</v>
      </c>
      <c r="F14" s="12" t="s">
        <v>655</v>
      </c>
      <c r="G14" s="37" t="s">
        <v>54</v>
      </c>
      <c r="H14" s="37" t="s">
        <v>66</v>
      </c>
      <c r="I14" s="37" t="s">
        <v>454</v>
      </c>
      <c r="J14" s="10" t="s">
        <v>54</v>
      </c>
      <c r="K14" s="10" t="s">
        <v>511</v>
      </c>
      <c r="L14" s="10" t="s">
        <v>454</v>
      </c>
      <c r="N14" s="15" t="s">
        <v>64</v>
      </c>
      <c r="P14" s="8" t="s">
        <v>54</v>
      </c>
      <c r="Q14" s="8" t="s">
        <v>34</v>
      </c>
      <c r="R14" s="8" t="s">
        <v>454</v>
      </c>
      <c r="S14" s="39" t="s">
        <v>54</v>
      </c>
      <c r="T14" s="39" t="s">
        <v>26</v>
      </c>
      <c r="U14" s="39" t="s">
        <v>454</v>
      </c>
    </row>
    <row r="15" spans="1:21" x14ac:dyDescent="0.25">
      <c r="E15" s="342" t="s">
        <v>652</v>
      </c>
      <c r="F15" s="308"/>
      <c r="G15" s="37" t="s">
        <v>57</v>
      </c>
      <c r="H15" s="37" t="s">
        <v>43</v>
      </c>
      <c r="I15" s="37" t="s">
        <v>472</v>
      </c>
      <c r="J15" s="10" t="s">
        <v>57</v>
      </c>
      <c r="K15" s="10" t="s">
        <v>37</v>
      </c>
      <c r="L15" s="10" t="s">
        <v>454</v>
      </c>
      <c r="P15" s="8" t="s">
        <v>57</v>
      </c>
      <c r="Q15" s="8" t="s">
        <v>525</v>
      </c>
      <c r="R15" s="8" t="s">
        <v>526</v>
      </c>
      <c r="S15" s="39" t="s">
        <v>57</v>
      </c>
      <c r="T15" s="294" t="s">
        <v>47</v>
      </c>
      <c r="U15" s="294" t="s">
        <v>454</v>
      </c>
    </row>
    <row r="16" spans="1:21" x14ac:dyDescent="0.25">
      <c r="G16" s="37" t="s">
        <v>59</v>
      </c>
      <c r="H16" s="37" t="s">
        <v>468</v>
      </c>
      <c r="I16" s="37" t="s">
        <v>455</v>
      </c>
      <c r="J16" s="10" t="s">
        <v>59</v>
      </c>
      <c r="K16" s="10" t="s">
        <v>597</v>
      </c>
      <c r="L16" s="10" t="s">
        <v>454</v>
      </c>
      <c r="P16" s="8" t="s">
        <v>59</v>
      </c>
      <c r="Q16" s="8" t="s">
        <v>544</v>
      </c>
      <c r="R16" s="8" t="s">
        <v>454</v>
      </c>
      <c r="S16" s="39" t="s">
        <v>59</v>
      </c>
      <c r="T16" s="294" t="s">
        <v>79</v>
      </c>
      <c r="U16" s="294" t="s">
        <v>472</v>
      </c>
    </row>
    <row r="17" spans="2:21" x14ac:dyDescent="0.25">
      <c r="G17" s="37" t="s">
        <v>62</v>
      </c>
      <c r="H17" s="37" t="s">
        <v>75</v>
      </c>
      <c r="I17" s="37" t="s">
        <v>454</v>
      </c>
      <c r="J17" s="10" t="s">
        <v>62</v>
      </c>
      <c r="K17" s="10" t="s">
        <v>97</v>
      </c>
      <c r="L17" s="10" t="s">
        <v>454</v>
      </c>
      <c r="P17" s="8" t="s">
        <v>62</v>
      </c>
      <c r="Q17" s="8" t="s">
        <v>466</v>
      </c>
      <c r="R17" s="8" t="s">
        <v>454</v>
      </c>
      <c r="S17" s="39" t="s">
        <v>62</v>
      </c>
      <c r="T17" s="294" t="s">
        <v>75</v>
      </c>
      <c r="U17" s="294" t="s">
        <v>454</v>
      </c>
    </row>
    <row r="18" spans="2:21" x14ac:dyDescent="0.25">
      <c r="G18" s="37" t="s">
        <v>65</v>
      </c>
      <c r="H18" s="37" t="s">
        <v>45</v>
      </c>
      <c r="I18" s="37" t="s">
        <v>454</v>
      </c>
      <c r="J18" s="10" t="s">
        <v>65</v>
      </c>
      <c r="K18" s="10" t="s">
        <v>514</v>
      </c>
      <c r="L18" s="10" t="s">
        <v>472</v>
      </c>
      <c r="P18" s="8" t="s">
        <v>65</v>
      </c>
      <c r="Q18" s="8" t="s">
        <v>84</v>
      </c>
      <c r="R18" s="8" t="s">
        <v>454</v>
      </c>
      <c r="S18" s="39" t="s">
        <v>65</v>
      </c>
      <c r="T18" s="294" t="s">
        <v>626</v>
      </c>
      <c r="U18" s="294" t="s">
        <v>454</v>
      </c>
    </row>
    <row r="19" spans="2:21" x14ac:dyDescent="0.25">
      <c r="G19" s="37" t="s">
        <v>68</v>
      </c>
      <c r="H19" s="37" t="s">
        <v>69</v>
      </c>
      <c r="I19" s="37" t="s">
        <v>454</v>
      </c>
      <c r="J19" s="10" t="s">
        <v>68</v>
      </c>
      <c r="K19" s="10" t="s">
        <v>34</v>
      </c>
      <c r="L19" s="10" t="s">
        <v>454</v>
      </c>
      <c r="P19" s="8" t="s">
        <v>68</v>
      </c>
      <c r="Q19" s="8" t="s">
        <v>29</v>
      </c>
      <c r="R19" s="8" t="s">
        <v>454</v>
      </c>
      <c r="S19" s="39" t="s">
        <v>68</v>
      </c>
      <c r="T19" s="294" t="s">
        <v>547</v>
      </c>
      <c r="U19" s="294" t="s">
        <v>455</v>
      </c>
    </row>
    <row r="20" spans="2:21" ht="15.75" thickBot="1" x14ac:dyDescent="0.3">
      <c r="G20" s="37" t="s">
        <v>71</v>
      </c>
      <c r="H20" s="37" t="s">
        <v>282</v>
      </c>
      <c r="I20" s="37" t="s">
        <v>459</v>
      </c>
      <c r="J20" s="10" t="s">
        <v>71</v>
      </c>
      <c r="K20" s="10" t="s">
        <v>530</v>
      </c>
      <c r="L20" s="10" t="s">
        <v>454</v>
      </c>
      <c r="P20" s="8" t="s">
        <v>71</v>
      </c>
      <c r="Q20" s="8" t="s">
        <v>616</v>
      </c>
      <c r="R20" s="8" t="s">
        <v>546</v>
      </c>
      <c r="S20" s="48" t="s">
        <v>71</v>
      </c>
      <c r="T20" s="48" t="s">
        <v>548</v>
      </c>
      <c r="U20" s="48" t="s">
        <v>455</v>
      </c>
    </row>
    <row r="21" spans="2:21" ht="15.75" x14ac:dyDescent="0.25">
      <c r="G21" s="37" t="s">
        <v>73</v>
      </c>
      <c r="H21" s="37" t="s">
        <v>619</v>
      </c>
      <c r="I21" s="37" t="s">
        <v>521</v>
      </c>
      <c r="J21" s="10" t="s">
        <v>73</v>
      </c>
      <c r="K21" s="10" t="s">
        <v>541</v>
      </c>
      <c r="L21" s="10" t="s">
        <v>454</v>
      </c>
      <c r="P21" s="8" t="s">
        <v>73</v>
      </c>
      <c r="Q21" s="8" t="s">
        <v>66</v>
      </c>
      <c r="R21" s="8" t="s">
        <v>454</v>
      </c>
      <c r="T21" s="15" t="s">
        <v>64</v>
      </c>
    </row>
    <row r="22" spans="2:21" ht="15.75" x14ac:dyDescent="0.25">
      <c r="B22" s="15"/>
      <c r="G22" s="37" t="s">
        <v>74</v>
      </c>
      <c r="H22" s="37" t="s">
        <v>27</v>
      </c>
      <c r="I22" s="37" t="s">
        <v>454</v>
      </c>
      <c r="J22" s="10" t="s">
        <v>74</v>
      </c>
      <c r="K22" s="10" t="s">
        <v>542</v>
      </c>
      <c r="L22" s="10" t="s">
        <v>454</v>
      </c>
      <c r="P22" s="8" t="s">
        <v>74</v>
      </c>
      <c r="Q22" s="8" t="s">
        <v>562</v>
      </c>
      <c r="R22" s="8" t="s">
        <v>472</v>
      </c>
    </row>
    <row r="23" spans="2:21" ht="15.75" thickBot="1" x14ac:dyDescent="0.3">
      <c r="G23" s="37" t="s">
        <v>76</v>
      </c>
      <c r="H23" s="37" t="s">
        <v>39</v>
      </c>
      <c r="I23" s="37" t="s">
        <v>455</v>
      </c>
      <c r="J23" s="10" t="s">
        <v>76</v>
      </c>
      <c r="K23" s="10" t="s">
        <v>60</v>
      </c>
      <c r="L23" s="10" t="s">
        <v>454</v>
      </c>
      <c r="P23" s="41" t="s">
        <v>76</v>
      </c>
      <c r="Q23" s="41" t="s">
        <v>598</v>
      </c>
      <c r="R23" s="41" t="s">
        <v>454</v>
      </c>
    </row>
    <row r="24" spans="2:21" ht="15.75" x14ac:dyDescent="0.25">
      <c r="G24" s="37" t="s">
        <v>77</v>
      </c>
      <c r="H24" s="37" t="s">
        <v>538</v>
      </c>
      <c r="I24" s="37" t="s">
        <v>454</v>
      </c>
      <c r="J24" s="10" t="s">
        <v>77</v>
      </c>
      <c r="K24" s="10" t="s">
        <v>67</v>
      </c>
      <c r="L24" s="10" t="s">
        <v>454</v>
      </c>
      <c r="Q24" s="15" t="s">
        <v>64</v>
      </c>
    </row>
    <row r="25" spans="2:21" x14ac:dyDescent="0.25">
      <c r="E25" t="s">
        <v>596</v>
      </c>
      <c r="G25" s="37" t="s">
        <v>80</v>
      </c>
      <c r="H25" s="37" t="s">
        <v>539</v>
      </c>
      <c r="I25" s="37" t="s">
        <v>454</v>
      </c>
      <c r="J25" s="10" t="s">
        <v>80</v>
      </c>
      <c r="K25" s="10" t="s">
        <v>586</v>
      </c>
      <c r="L25" s="10" t="s">
        <v>454</v>
      </c>
    </row>
    <row r="26" spans="2:21" x14ac:dyDescent="0.25">
      <c r="G26" s="37" t="s">
        <v>83</v>
      </c>
      <c r="H26" s="37" t="s">
        <v>70</v>
      </c>
      <c r="I26" s="37" t="s">
        <v>454</v>
      </c>
      <c r="J26" s="10" t="s">
        <v>83</v>
      </c>
      <c r="K26" s="10" t="s">
        <v>591</v>
      </c>
      <c r="L26" s="10" t="s">
        <v>454</v>
      </c>
      <c r="T26" t="s">
        <v>567</v>
      </c>
    </row>
    <row r="27" spans="2:21" ht="15.75" x14ac:dyDescent="0.25">
      <c r="E27" s="15"/>
      <c r="G27" s="37" t="s">
        <v>85</v>
      </c>
      <c r="H27" s="37" t="s">
        <v>585</v>
      </c>
      <c r="I27" s="37" t="s">
        <v>455</v>
      </c>
      <c r="J27" s="10" t="s">
        <v>85</v>
      </c>
      <c r="K27" s="10" t="s">
        <v>41</v>
      </c>
      <c r="L27" s="10" t="s">
        <v>454</v>
      </c>
      <c r="Q27" t="s">
        <v>545</v>
      </c>
    </row>
    <row r="28" spans="2:21" x14ac:dyDescent="0.25">
      <c r="G28" s="37" t="s">
        <v>86</v>
      </c>
      <c r="H28" s="37" t="s">
        <v>96</v>
      </c>
      <c r="I28" s="37" t="s">
        <v>472</v>
      </c>
      <c r="J28" s="10" t="s">
        <v>86</v>
      </c>
      <c r="K28" s="10" t="s">
        <v>584</v>
      </c>
      <c r="L28" s="10" t="s">
        <v>459</v>
      </c>
    </row>
    <row r="29" spans="2:21" ht="15.75" thickBot="1" x14ac:dyDescent="0.3">
      <c r="B29" s="108"/>
      <c r="C29" s="108"/>
      <c r="G29" s="40" t="s">
        <v>87</v>
      </c>
      <c r="H29" s="40" t="s">
        <v>577</v>
      </c>
      <c r="I29" s="40" t="s">
        <v>526</v>
      </c>
      <c r="J29" s="42" t="s">
        <v>87</v>
      </c>
      <c r="K29" s="42" t="s">
        <v>577</v>
      </c>
      <c r="L29" s="42" t="s">
        <v>526</v>
      </c>
      <c r="T29" s="23" t="s">
        <v>587</v>
      </c>
    </row>
    <row r="30" spans="2:21" ht="15.75" x14ac:dyDescent="0.25">
      <c r="B30" s="15"/>
      <c r="H30" s="15" t="s">
        <v>64</v>
      </c>
      <c r="K30" s="15" t="s">
        <v>64</v>
      </c>
      <c r="Q30" s="23" t="s">
        <v>665</v>
      </c>
      <c r="T30" t="s">
        <v>72</v>
      </c>
      <c r="U30" s="268">
        <v>44583</v>
      </c>
    </row>
    <row r="31" spans="2:21" x14ac:dyDescent="0.25">
      <c r="K31" s="10" t="s">
        <v>882</v>
      </c>
      <c r="Q31" t="s">
        <v>41</v>
      </c>
      <c r="R31" s="268">
        <v>44965</v>
      </c>
      <c r="T31" t="s">
        <v>625</v>
      </c>
    </row>
    <row r="32" spans="2:21" x14ac:dyDescent="0.25">
      <c r="Q32" t="s">
        <v>675</v>
      </c>
    </row>
    <row r="33" spans="2:18" x14ac:dyDescent="0.25">
      <c r="L33" s="308"/>
      <c r="Q33" s="309"/>
      <c r="R33" s="309"/>
    </row>
    <row r="34" spans="2:18" x14ac:dyDescent="0.25">
      <c r="K34" t="s">
        <v>560</v>
      </c>
      <c r="L34" s="308"/>
      <c r="Q34" s="309"/>
      <c r="R34" s="309"/>
    </row>
    <row r="36" spans="2:18" x14ac:dyDescent="0.25">
      <c r="H36" t="s">
        <v>595</v>
      </c>
      <c r="K36" t="s">
        <v>623</v>
      </c>
    </row>
    <row r="37" spans="2:18" x14ac:dyDescent="0.25">
      <c r="B37" s="309"/>
      <c r="C37" s="309"/>
      <c r="K37" t="s">
        <v>624</v>
      </c>
    </row>
    <row r="38" spans="2:18" x14ac:dyDescent="0.25">
      <c r="H38" s="23" t="s">
        <v>587</v>
      </c>
    </row>
    <row r="39" spans="2:18" x14ac:dyDescent="0.25">
      <c r="H39" t="s">
        <v>509</v>
      </c>
      <c r="I39" s="268">
        <v>44581</v>
      </c>
      <c r="K39" s="23" t="s">
        <v>587</v>
      </c>
      <c r="L39" s="268">
        <v>44577</v>
      </c>
    </row>
    <row r="40" spans="2:18" x14ac:dyDescent="0.25">
      <c r="H40" t="s">
        <v>618</v>
      </c>
      <c r="K40" t="s">
        <v>30</v>
      </c>
    </row>
    <row r="41" spans="2:18" x14ac:dyDescent="0.25">
      <c r="K41" s="315" t="s">
        <v>589</v>
      </c>
      <c r="L41" s="268">
        <v>44577</v>
      </c>
    </row>
    <row r="42" spans="2:18" x14ac:dyDescent="0.25">
      <c r="K42" t="s">
        <v>45</v>
      </c>
    </row>
    <row r="43" spans="2:18" x14ac:dyDescent="0.25">
      <c r="K43" t="s">
        <v>588</v>
      </c>
      <c r="L43" s="268">
        <v>44577</v>
      </c>
    </row>
    <row r="44" spans="2:18" x14ac:dyDescent="0.25">
      <c r="K44" t="s">
        <v>590</v>
      </c>
    </row>
    <row r="45" spans="2:18" x14ac:dyDescent="0.25">
      <c r="K45" t="s">
        <v>593</v>
      </c>
    </row>
  </sheetData>
  <hyperlinks>
    <hyperlink ref="E15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36"/>
  <sheetViews>
    <sheetView topLeftCell="A14" workbookViewId="0">
      <selection activeCell="J30" sqref="J30"/>
    </sheetView>
  </sheetViews>
  <sheetFormatPr defaultRowHeight="15" x14ac:dyDescent="0.25"/>
  <cols>
    <col min="1" max="1" width="23.85546875" customWidth="1"/>
    <col min="2" max="2" width="9.7109375" customWidth="1"/>
    <col min="3" max="3" width="2.28515625" customWidth="1"/>
    <col min="4" max="4" width="23" bestFit="1" customWidth="1"/>
    <col min="6" max="6" width="2.140625" customWidth="1"/>
    <col min="7" max="7" width="30" bestFit="1" customWidth="1"/>
  </cols>
  <sheetData>
    <row r="1" spans="1:11" ht="28.5" x14ac:dyDescent="0.45">
      <c r="A1" s="207" t="s">
        <v>493</v>
      </c>
      <c r="H1" s="257" t="s">
        <v>389</v>
      </c>
      <c r="I1" s="257"/>
      <c r="J1" s="257"/>
      <c r="K1" s="257"/>
    </row>
    <row r="4" spans="1:11" ht="18.75" x14ac:dyDescent="0.3">
      <c r="A4" s="24" t="s">
        <v>385</v>
      </c>
      <c r="D4" s="24" t="s">
        <v>180</v>
      </c>
      <c r="G4" s="24" t="s">
        <v>386</v>
      </c>
    </row>
    <row r="33" spans="1:7" ht="28.5" x14ac:dyDescent="0.45">
      <c r="A33" s="207" t="s">
        <v>494</v>
      </c>
    </row>
    <row r="36" spans="1:7" ht="18.75" x14ac:dyDescent="0.3">
      <c r="A36" s="24" t="s">
        <v>385</v>
      </c>
      <c r="D36" s="24" t="s">
        <v>180</v>
      </c>
      <c r="G36" s="24" t="s">
        <v>386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7"/>
  <sheetViews>
    <sheetView workbookViewId="0">
      <selection activeCell="E24" sqref="E24"/>
    </sheetView>
  </sheetViews>
  <sheetFormatPr defaultRowHeight="15" x14ac:dyDescent="0.25"/>
  <cols>
    <col min="2" max="2" width="60.42578125" customWidth="1"/>
  </cols>
  <sheetData>
    <row r="1" spans="1:2" x14ac:dyDescent="0.25">
      <c r="A1" t="s">
        <v>299</v>
      </c>
      <c r="B1" t="s">
        <v>300</v>
      </c>
    </row>
    <row r="2" spans="1:2" x14ac:dyDescent="0.25">
      <c r="A2" t="s">
        <v>299</v>
      </c>
      <c r="B2" t="s">
        <v>301</v>
      </c>
    </row>
    <row r="3" spans="1:2" x14ac:dyDescent="0.25">
      <c r="A3" t="s">
        <v>299</v>
      </c>
      <c r="B3" t="s">
        <v>302</v>
      </c>
    </row>
    <row r="4" spans="1:2" x14ac:dyDescent="0.25">
      <c r="A4" t="s">
        <v>299</v>
      </c>
      <c r="B4" t="s">
        <v>303</v>
      </c>
    </row>
    <row r="5" spans="1:2" x14ac:dyDescent="0.25">
      <c r="A5" t="s">
        <v>299</v>
      </c>
      <c r="B5" t="s">
        <v>304</v>
      </c>
    </row>
    <row r="6" spans="1:2" x14ac:dyDescent="0.25">
      <c r="A6" t="s">
        <v>299</v>
      </c>
      <c r="B6" t="s">
        <v>305</v>
      </c>
    </row>
    <row r="7" spans="1:2" x14ac:dyDescent="0.25">
      <c r="A7" t="s">
        <v>299</v>
      </c>
      <c r="B7" t="s">
        <v>306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theme="9" tint="0.59999389629810485"/>
  </sheetPr>
  <dimension ref="A1:F18"/>
  <sheetViews>
    <sheetView workbookViewId="0">
      <selection activeCell="B9" sqref="B9"/>
    </sheetView>
  </sheetViews>
  <sheetFormatPr defaultColWidth="34.140625" defaultRowHeight="15" x14ac:dyDescent="0.25"/>
  <cols>
    <col min="1" max="1" width="21" customWidth="1"/>
    <col min="2" max="2" width="33.7109375" customWidth="1"/>
    <col min="3" max="3" width="16.140625" customWidth="1"/>
    <col min="4" max="4" width="14.28515625" customWidth="1"/>
  </cols>
  <sheetData>
    <row r="1" spans="1:6" ht="21" x14ac:dyDescent="0.35">
      <c r="A1" s="265" t="s">
        <v>381</v>
      </c>
    </row>
    <row r="2" spans="1:6" s="201" customFormat="1" x14ac:dyDescent="0.25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</row>
    <row r="3" spans="1:6" s="201" customFormat="1" x14ac:dyDescent="0.25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/>
    </row>
    <row r="4" spans="1:6" s="201" customFormat="1" x14ac:dyDescent="0.25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/>
    </row>
    <row r="5" spans="1:6" s="201" customFormat="1" ht="15.75" thickBot="1" x14ac:dyDescent="0.3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/>
    </row>
    <row r="18" spans="1:5" x14ac:dyDescent="0.25">
      <c r="A18" s="203"/>
      <c r="B18" s="203"/>
      <c r="C18" s="203"/>
      <c r="D18" s="203"/>
      <c r="E18" s="203"/>
    </row>
  </sheetData>
  <sortState ref="A6:F6">
    <sortCondition ref="A6"/>
  </sortState>
  <phoneticPr fontId="54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18"/>
  <sheetViews>
    <sheetView workbookViewId="0">
      <selection activeCell="E12" sqref="E12"/>
    </sheetView>
  </sheetViews>
  <sheetFormatPr defaultColWidth="31.28515625" defaultRowHeight="15" x14ac:dyDescent="0.25"/>
  <cols>
    <col min="1" max="1" width="19.140625" customWidth="1"/>
    <col min="2" max="2" width="24.28515625" customWidth="1"/>
    <col min="3" max="3" width="14.7109375" customWidth="1"/>
    <col min="4" max="4" width="9.42578125" customWidth="1"/>
  </cols>
  <sheetData>
    <row r="1" spans="1:5" ht="21" x14ac:dyDescent="0.35">
      <c r="A1" s="265" t="s">
        <v>388</v>
      </c>
    </row>
    <row r="2" spans="1:5" s="273" customFormat="1" x14ac:dyDescent="0.25">
      <c r="A2" s="274" t="s">
        <v>266</v>
      </c>
      <c r="B2" s="274" t="s">
        <v>209</v>
      </c>
      <c r="C2" s="274" t="s">
        <v>265</v>
      </c>
      <c r="D2" s="274" t="s">
        <v>266</v>
      </c>
      <c r="E2" s="274" t="s">
        <v>267</v>
      </c>
    </row>
    <row r="3" spans="1:5" s="273" customFormat="1" x14ac:dyDescent="0.25">
      <c r="A3" s="275" t="s">
        <v>384</v>
      </c>
      <c r="B3" s="275" t="s">
        <v>97</v>
      </c>
      <c r="C3" s="275" t="s">
        <v>382</v>
      </c>
      <c r="D3" s="275" t="s">
        <v>274</v>
      </c>
      <c r="E3" s="275" t="s">
        <v>272</v>
      </c>
    </row>
    <row r="4" spans="1:5" s="273" customFormat="1" x14ac:dyDescent="0.25">
      <c r="A4" s="275" t="s">
        <v>384</v>
      </c>
      <c r="B4" s="275" t="s">
        <v>97</v>
      </c>
      <c r="C4" s="275" t="s">
        <v>383</v>
      </c>
      <c r="D4" s="275" t="s">
        <v>278</v>
      </c>
      <c r="E4" s="275" t="s">
        <v>270</v>
      </c>
    </row>
    <row r="5" spans="1:5" s="273" customFormat="1" x14ac:dyDescent="0.25">
      <c r="A5" s="275" t="s">
        <v>384</v>
      </c>
      <c r="B5" s="275" t="s">
        <v>97</v>
      </c>
      <c r="C5" s="275" t="s">
        <v>383</v>
      </c>
      <c r="D5" s="275" t="s">
        <v>269</v>
      </c>
      <c r="E5" s="275" t="s">
        <v>271</v>
      </c>
    </row>
    <row r="6" spans="1:5" s="273" customFormat="1" ht="15.75" thickBot="1" x14ac:dyDescent="0.3">
      <c r="A6" s="276" t="s">
        <v>384</v>
      </c>
      <c r="B6" s="276" t="s">
        <v>97</v>
      </c>
      <c r="C6" s="276" t="s">
        <v>383</v>
      </c>
      <c r="D6" s="276" t="s">
        <v>279</v>
      </c>
      <c r="E6" s="276" t="s">
        <v>275</v>
      </c>
    </row>
    <row r="13" spans="1:5" x14ac:dyDescent="0.25">
      <c r="A13" s="204"/>
      <c r="B13" s="204"/>
    </row>
    <row r="14" spans="1:5" x14ac:dyDescent="0.25">
      <c r="A14" s="204"/>
      <c r="B14" s="204"/>
    </row>
    <row r="15" spans="1:5" x14ac:dyDescent="0.25">
      <c r="A15" s="204"/>
      <c r="B15" s="204"/>
    </row>
    <row r="16" spans="1:5" x14ac:dyDescent="0.25">
      <c r="A16" s="204"/>
      <c r="B16" s="204"/>
    </row>
    <row r="17" spans="1:2" x14ac:dyDescent="0.25">
      <c r="A17" s="204"/>
      <c r="B17" s="204"/>
    </row>
    <row r="18" spans="1:2" x14ac:dyDescent="0.25">
      <c r="A18" s="204"/>
      <c r="B18" s="204"/>
    </row>
  </sheetData>
  <pageMargins left="0.25" right="0.25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1"/>
  <sheetViews>
    <sheetView workbookViewId="0">
      <selection activeCell="E19" sqref="E19"/>
    </sheetView>
  </sheetViews>
  <sheetFormatPr defaultRowHeight="15" x14ac:dyDescent="0.25"/>
  <cols>
    <col min="1" max="1" width="18.42578125" customWidth="1"/>
    <col min="2" max="2" width="20.42578125" customWidth="1"/>
    <col min="3" max="3" width="11.5703125" customWidth="1"/>
    <col min="4" max="4" width="9" customWidth="1"/>
    <col min="5" max="5" width="33.7109375" customWidth="1"/>
    <col min="6" max="7" width="15.42578125" style="53" customWidth="1"/>
    <col min="8" max="8" width="16" style="53" customWidth="1"/>
  </cols>
  <sheetData>
    <row r="1" spans="1:8" ht="21" x14ac:dyDescent="0.35">
      <c r="A1" s="265" t="s">
        <v>381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25">
      <c r="A2" s="200" t="s">
        <v>264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25">
      <c r="A3" s="211" t="s">
        <v>283</v>
      </c>
      <c r="B3" s="211" t="s">
        <v>88</v>
      </c>
      <c r="C3" s="211" t="s">
        <v>280</v>
      </c>
      <c r="D3" s="211" t="s">
        <v>281</v>
      </c>
      <c r="E3" s="211" t="s">
        <v>275</v>
      </c>
      <c r="F3" s="100"/>
      <c r="G3" s="262"/>
      <c r="H3" s="262"/>
    </row>
    <row r="4" spans="1:8" s="201" customFormat="1" x14ac:dyDescent="0.25">
      <c r="A4" s="204" t="s">
        <v>283</v>
      </c>
      <c r="B4" s="204" t="s">
        <v>88</v>
      </c>
      <c r="C4" s="204" t="s">
        <v>268</v>
      </c>
      <c r="D4" s="204" t="s">
        <v>277</v>
      </c>
      <c r="E4" s="204" t="s">
        <v>273</v>
      </c>
      <c r="F4" s="100"/>
      <c r="G4" s="262" t="s">
        <v>350</v>
      </c>
      <c r="H4" s="262" t="s">
        <v>351</v>
      </c>
    </row>
    <row r="5" spans="1:8" s="201" customFormat="1" ht="15.75" thickBot="1" x14ac:dyDescent="0.3">
      <c r="A5" s="212" t="s">
        <v>283</v>
      </c>
      <c r="B5" s="212" t="s">
        <v>88</v>
      </c>
      <c r="C5" s="212" t="s">
        <v>268</v>
      </c>
      <c r="D5" s="212" t="s">
        <v>279</v>
      </c>
      <c r="E5" s="212" t="s">
        <v>276</v>
      </c>
      <c r="F5" s="99"/>
      <c r="G5" s="263"/>
      <c r="H5" s="263"/>
    </row>
    <row r="6" spans="1:8" x14ac:dyDescent="0.25">
      <c r="A6" s="264" t="s">
        <v>353</v>
      </c>
    </row>
    <row r="8" spans="1:8" x14ac:dyDescent="0.25">
      <c r="A8" t="s">
        <v>354</v>
      </c>
      <c r="B8" t="s">
        <v>204</v>
      </c>
      <c r="C8" s="283" t="s">
        <v>393</v>
      </c>
      <c r="D8" s="283"/>
      <c r="E8" s="283"/>
    </row>
    <row r="9" spans="1:8" x14ac:dyDescent="0.25">
      <c r="A9" t="s">
        <v>356</v>
      </c>
      <c r="B9" t="s">
        <v>357</v>
      </c>
    </row>
    <row r="10" spans="1:8" x14ac:dyDescent="0.25">
      <c r="A10" t="s">
        <v>358</v>
      </c>
      <c r="B10" t="s">
        <v>204</v>
      </c>
    </row>
    <row r="11" spans="1:8" x14ac:dyDescent="0.25">
      <c r="A11" t="s">
        <v>359</v>
      </c>
      <c r="B11" t="s">
        <v>360</v>
      </c>
    </row>
    <row r="12" spans="1:8" x14ac:dyDescent="0.25">
      <c r="A12" t="s">
        <v>361</v>
      </c>
      <c r="B12" t="s">
        <v>182</v>
      </c>
    </row>
    <row r="13" spans="1:8" x14ac:dyDescent="0.25">
      <c r="A13" t="s">
        <v>362</v>
      </c>
      <c r="B13" t="s">
        <v>363</v>
      </c>
    </row>
    <row r="14" spans="1:8" ht="15.75" thickBot="1" x14ac:dyDescent="0.3">
      <c r="A14" t="s">
        <v>364</v>
      </c>
      <c r="B14" s="93" t="s">
        <v>204</v>
      </c>
    </row>
    <row r="15" spans="1:8" x14ac:dyDescent="0.25">
      <c r="B15" t="s">
        <v>409</v>
      </c>
    </row>
    <row r="17" spans="1:5" x14ac:dyDescent="0.25">
      <c r="A17" t="s">
        <v>366</v>
      </c>
      <c r="B17" t="s">
        <v>376</v>
      </c>
    </row>
    <row r="18" spans="1:5" x14ac:dyDescent="0.25">
      <c r="A18" t="s">
        <v>367</v>
      </c>
      <c r="B18" t="s">
        <v>181</v>
      </c>
    </row>
    <row r="19" spans="1:5" x14ac:dyDescent="0.25">
      <c r="A19" t="s">
        <v>368</v>
      </c>
      <c r="B19" t="s">
        <v>390</v>
      </c>
    </row>
    <row r="20" spans="1:5" x14ac:dyDescent="0.25">
      <c r="A20" s="203" t="s">
        <v>369</v>
      </c>
      <c r="B20" s="203" t="s">
        <v>182</v>
      </c>
      <c r="C20" s="203"/>
      <c r="D20" s="203"/>
      <c r="E20" s="203"/>
    </row>
    <row r="21" spans="1:5" x14ac:dyDescent="0.25">
      <c r="A21" t="s">
        <v>370</v>
      </c>
      <c r="B21" t="s">
        <v>365</v>
      </c>
    </row>
    <row r="22" spans="1:5" ht="15.75" thickBot="1" x14ac:dyDescent="0.3">
      <c r="A22" t="s">
        <v>371</v>
      </c>
      <c r="B22" s="93" t="s">
        <v>181</v>
      </c>
    </row>
    <row r="23" spans="1:5" x14ac:dyDescent="0.25">
      <c r="B23" t="s">
        <v>408</v>
      </c>
    </row>
    <row r="25" spans="1:5" x14ac:dyDescent="0.25">
      <c r="A25" t="s">
        <v>372</v>
      </c>
      <c r="B25" t="s">
        <v>204</v>
      </c>
    </row>
    <row r="26" spans="1:5" x14ac:dyDescent="0.25">
      <c r="A26" t="s">
        <v>373</v>
      </c>
      <c r="B26" t="s">
        <v>374</v>
      </c>
    </row>
    <row r="27" spans="1:5" x14ac:dyDescent="0.25">
      <c r="A27" t="s">
        <v>375</v>
      </c>
      <c r="B27" t="s">
        <v>376</v>
      </c>
      <c r="C27" t="s">
        <v>407</v>
      </c>
    </row>
    <row r="28" spans="1:5" x14ac:dyDescent="0.25">
      <c r="A28" t="s">
        <v>377</v>
      </c>
      <c r="B28" t="s">
        <v>390</v>
      </c>
    </row>
    <row r="29" spans="1:5" x14ac:dyDescent="0.25">
      <c r="A29" t="s">
        <v>378</v>
      </c>
      <c r="B29" t="s">
        <v>391</v>
      </c>
    </row>
    <row r="30" spans="1:5" ht="15.75" thickBot="1" x14ac:dyDescent="0.3">
      <c r="A30" t="s">
        <v>379</v>
      </c>
      <c r="B30" s="93" t="s">
        <v>182</v>
      </c>
    </row>
    <row r="31" spans="1:5" x14ac:dyDescent="0.25">
      <c r="B31" t="s">
        <v>380</v>
      </c>
    </row>
  </sheetData>
  <pageMargins left="0.25" right="0.25" top="0.75" bottom="0.75" header="0.3" footer="0.3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3"/>
  <sheetViews>
    <sheetView workbookViewId="0">
      <selection activeCell="I11" sqref="I11"/>
    </sheetView>
  </sheetViews>
  <sheetFormatPr defaultRowHeight="15" x14ac:dyDescent="0.25"/>
  <cols>
    <col min="1" max="1" width="19.42578125" customWidth="1"/>
    <col min="2" max="2" width="26" customWidth="1"/>
    <col min="3" max="3" width="12.7109375" customWidth="1"/>
    <col min="4" max="4" width="8.28515625" customWidth="1"/>
    <col min="5" max="5" width="20.28515625" customWidth="1"/>
    <col min="6" max="6" width="15.42578125" customWidth="1"/>
    <col min="7" max="7" width="14.28515625" customWidth="1"/>
    <col min="8" max="8" width="14" customWidth="1"/>
    <col min="9" max="9" width="19.85546875" customWidth="1"/>
  </cols>
  <sheetData>
    <row r="1" spans="1:8" ht="21" x14ac:dyDescent="0.35">
      <c r="A1" s="265" t="s">
        <v>388</v>
      </c>
      <c r="F1" s="258" t="s">
        <v>344</v>
      </c>
      <c r="G1" s="259" t="s">
        <v>345</v>
      </c>
      <c r="H1" s="260" t="s">
        <v>346</v>
      </c>
    </row>
    <row r="2" spans="1:8" s="201" customFormat="1" x14ac:dyDescent="0.25">
      <c r="A2" s="200" t="s">
        <v>266</v>
      </c>
      <c r="B2" s="200" t="s">
        <v>209</v>
      </c>
      <c r="C2" s="200" t="s">
        <v>265</v>
      </c>
      <c r="D2" s="200" t="s">
        <v>266</v>
      </c>
      <c r="E2" s="200" t="s">
        <v>267</v>
      </c>
      <c r="F2" s="261" t="s">
        <v>347</v>
      </c>
      <c r="G2" s="261" t="s">
        <v>348</v>
      </c>
      <c r="H2" s="261" t="s">
        <v>349</v>
      </c>
    </row>
    <row r="3" spans="1:8" s="201" customFormat="1" x14ac:dyDescent="0.25">
      <c r="A3" s="202" t="s">
        <v>384</v>
      </c>
      <c r="B3" s="202" t="s">
        <v>97</v>
      </c>
      <c r="C3" s="202" t="s">
        <v>382</v>
      </c>
      <c r="D3" s="202" t="s">
        <v>274</v>
      </c>
      <c r="E3" s="202" t="s">
        <v>186</v>
      </c>
      <c r="F3" s="277"/>
    </row>
    <row r="4" spans="1:8" s="201" customFormat="1" x14ac:dyDescent="0.25">
      <c r="A4" s="202" t="s">
        <v>384</v>
      </c>
      <c r="B4" s="202" t="s">
        <v>97</v>
      </c>
      <c r="C4" s="202" t="s">
        <v>383</v>
      </c>
      <c r="D4" s="202" t="s">
        <v>278</v>
      </c>
      <c r="E4" s="202" t="s">
        <v>185</v>
      </c>
      <c r="F4" s="277"/>
    </row>
    <row r="5" spans="1:8" s="201" customFormat="1" x14ac:dyDescent="0.25">
      <c r="A5" s="202" t="s">
        <v>384</v>
      </c>
      <c r="B5" s="202" t="s">
        <v>97</v>
      </c>
      <c r="C5" s="202" t="s">
        <v>383</v>
      </c>
      <c r="D5" s="202" t="s">
        <v>269</v>
      </c>
      <c r="E5" s="202" t="s">
        <v>184</v>
      </c>
      <c r="F5" s="277"/>
      <c r="G5" s="201" t="s">
        <v>352</v>
      </c>
      <c r="H5" s="201" t="s">
        <v>173</v>
      </c>
    </row>
    <row r="6" spans="1:8" s="201" customFormat="1" ht="15.75" thickBot="1" x14ac:dyDescent="0.3">
      <c r="A6" s="210" t="s">
        <v>384</v>
      </c>
      <c r="B6" s="210" t="s">
        <v>97</v>
      </c>
      <c r="C6" s="210" t="s">
        <v>383</v>
      </c>
      <c r="D6" s="210" t="s">
        <v>279</v>
      </c>
      <c r="E6" s="210" t="s">
        <v>387</v>
      </c>
      <c r="F6" s="278"/>
      <c r="G6" s="279"/>
      <c r="H6" s="279"/>
    </row>
    <row r="7" spans="1:8" x14ac:dyDescent="0.25">
      <c r="A7" s="213"/>
    </row>
    <row r="9" spans="1:8" x14ac:dyDescent="0.25">
      <c r="A9" t="s">
        <v>356</v>
      </c>
      <c r="B9" t="s">
        <v>204</v>
      </c>
    </row>
    <row r="10" spans="1:8" x14ac:dyDescent="0.25">
      <c r="A10" t="s">
        <v>358</v>
      </c>
      <c r="B10" t="s">
        <v>360</v>
      </c>
    </row>
    <row r="11" spans="1:8" x14ac:dyDescent="0.25">
      <c r="A11" t="s">
        <v>359</v>
      </c>
      <c r="B11" t="s">
        <v>205</v>
      </c>
    </row>
    <row r="12" spans="1:8" x14ac:dyDescent="0.25">
      <c r="A12" t="s">
        <v>361</v>
      </c>
      <c r="B12" t="s">
        <v>365</v>
      </c>
    </row>
    <row r="13" spans="1:8" x14ac:dyDescent="0.25">
      <c r="A13" t="s">
        <v>362</v>
      </c>
      <c r="B13" t="s">
        <v>355</v>
      </c>
    </row>
    <row r="14" spans="1:8" ht="15.75" thickBot="1" x14ac:dyDescent="0.3">
      <c r="A14" t="s">
        <v>364</v>
      </c>
      <c r="B14" s="93" t="s">
        <v>205</v>
      </c>
    </row>
    <row r="15" spans="1:8" x14ac:dyDescent="0.25">
      <c r="B15" t="s">
        <v>394</v>
      </c>
    </row>
    <row r="17" spans="1:7" x14ac:dyDescent="0.25">
      <c r="A17" t="s">
        <v>366</v>
      </c>
      <c r="B17" t="s">
        <v>205</v>
      </c>
    </row>
    <row r="18" spans="1:7" x14ac:dyDescent="0.25">
      <c r="A18" t="s">
        <v>367</v>
      </c>
      <c r="B18" t="s">
        <v>374</v>
      </c>
    </row>
    <row r="19" spans="1:7" x14ac:dyDescent="0.25">
      <c r="A19" t="s">
        <v>368</v>
      </c>
      <c r="B19" t="s">
        <v>181</v>
      </c>
    </row>
    <row r="20" spans="1:7" x14ac:dyDescent="0.25">
      <c r="A20" s="203" t="s">
        <v>369</v>
      </c>
      <c r="B20" s="203" t="s">
        <v>205</v>
      </c>
    </row>
    <row r="21" spans="1:7" x14ac:dyDescent="0.25">
      <c r="A21" t="s">
        <v>370</v>
      </c>
      <c r="B21" t="s">
        <v>205</v>
      </c>
    </row>
    <row r="22" spans="1:7" x14ac:dyDescent="0.25">
      <c r="A22" t="s">
        <v>371</v>
      </c>
      <c r="B22" t="s">
        <v>390</v>
      </c>
    </row>
    <row r="23" spans="1:7" ht="15.75" thickBot="1" x14ac:dyDescent="0.3">
      <c r="A23" t="s">
        <v>410</v>
      </c>
      <c r="B23" s="93" t="s">
        <v>357</v>
      </c>
      <c r="C23" t="s">
        <v>411</v>
      </c>
      <c r="E23" s="283" t="s">
        <v>412</v>
      </c>
      <c r="F23" s="283"/>
      <c r="G23" s="283"/>
    </row>
    <row r="24" spans="1:7" x14ac:dyDescent="0.25">
      <c r="B24" t="s">
        <v>397</v>
      </c>
    </row>
    <row r="26" spans="1:7" x14ac:dyDescent="0.25">
      <c r="A26" t="s">
        <v>392</v>
      </c>
      <c r="B26" t="s">
        <v>182</v>
      </c>
      <c r="C26" s="283" t="s">
        <v>395</v>
      </c>
      <c r="D26" s="283"/>
      <c r="E26" s="283"/>
    </row>
    <row r="27" spans="1:7" x14ac:dyDescent="0.25">
      <c r="A27" t="s">
        <v>372</v>
      </c>
      <c r="B27" t="s">
        <v>390</v>
      </c>
    </row>
    <row r="28" spans="1:7" x14ac:dyDescent="0.25">
      <c r="A28" t="s">
        <v>373</v>
      </c>
      <c r="B28" t="s">
        <v>376</v>
      </c>
    </row>
    <row r="29" spans="1:7" x14ac:dyDescent="0.25">
      <c r="A29" t="s">
        <v>375</v>
      </c>
      <c r="B29" t="s">
        <v>363</v>
      </c>
    </row>
    <row r="30" spans="1:7" x14ac:dyDescent="0.25">
      <c r="A30" t="s">
        <v>377</v>
      </c>
      <c r="B30" t="s">
        <v>363</v>
      </c>
    </row>
    <row r="31" spans="1:7" x14ac:dyDescent="0.25">
      <c r="A31" t="s">
        <v>378</v>
      </c>
      <c r="B31" t="s">
        <v>206</v>
      </c>
    </row>
    <row r="32" spans="1:7" ht="15.75" thickBot="1" x14ac:dyDescent="0.3">
      <c r="A32" t="s">
        <v>379</v>
      </c>
      <c r="B32" s="93" t="s">
        <v>365</v>
      </c>
    </row>
    <row r="33" spans="2:2" x14ac:dyDescent="0.25">
      <c r="B33" t="s">
        <v>396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244"/>
  <sheetViews>
    <sheetView workbookViewId="0">
      <selection activeCell="A124" sqref="A124:A221"/>
    </sheetView>
  </sheetViews>
  <sheetFormatPr defaultRowHeight="15" x14ac:dyDescent="0.25"/>
  <cols>
    <col min="1" max="1" width="38.140625" customWidth="1"/>
    <col min="2" max="2" width="8.42578125" customWidth="1"/>
    <col min="3" max="3" width="24.5703125" bestFit="1" customWidth="1"/>
    <col min="4" max="4" width="39.140625" bestFit="1" customWidth="1"/>
    <col min="5" max="5" width="16.28515625" style="60" customWidth="1"/>
    <col min="6" max="6" width="21.140625" customWidth="1"/>
    <col min="7" max="7" width="30.28515625" bestFit="1" customWidth="1"/>
    <col min="8" max="8" width="16.140625" bestFit="1" customWidth="1"/>
  </cols>
  <sheetData>
    <row r="1" spans="1:8" ht="28.5" x14ac:dyDescent="0.45">
      <c r="A1" s="207" t="s">
        <v>284</v>
      </c>
    </row>
    <row r="2" spans="1:8" x14ac:dyDescent="0.25">
      <c r="A2" s="54" t="s">
        <v>295</v>
      </c>
      <c r="B2" s="54"/>
      <c r="C2" s="54"/>
      <c r="E2" s="280" t="s">
        <v>297</v>
      </c>
      <c r="F2" s="209"/>
      <c r="G2" s="209"/>
    </row>
    <row r="4" spans="1:8" ht="18.75" x14ac:dyDescent="0.3">
      <c r="A4" s="24" t="s">
        <v>285</v>
      </c>
      <c r="B4" s="24" t="s">
        <v>286</v>
      </c>
      <c r="C4" s="24" t="s">
        <v>290</v>
      </c>
      <c r="D4" s="24" t="s">
        <v>287</v>
      </c>
      <c r="E4" s="281" t="s">
        <v>289</v>
      </c>
      <c r="F4" s="24" t="s">
        <v>291</v>
      </c>
      <c r="G4" s="24" t="s">
        <v>287</v>
      </c>
      <c r="H4" s="24" t="s">
        <v>289</v>
      </c>
    </row>
    <row r="5" spans="1:8" x14ac:dyDescent="0.25">
      <c r="A5" s="10" t="s">
        <v>1010</v>
      </c>
      <c r="B5" s="10" t="s">
        <v>111</v>
      </c>
      <c r="C5" s="10" t="s">
        <v>1011</v>
      </c>
      <c r="D5" s="10" t="s">
        <v>1012</v>
      </c>
      <c r="E5" s="10" t="s">
        <v>1013</v>
      </c>
      <c r="F5" s="10"/>
      <c r="G5" s="10"/>
      <c r="H5" s="10"/>
    </row>
    <row r="6" spans="1:8" x14ac:dyDescent="0.25">
      <c r="A6" s="10" t="s">
        <v>1010</v>
      </c>
      <c r="B6" s="10" t="s">
        <v>111</v>
      </c>
      <c r="C6" s="10" t="s">
        <v>1011</v>
      </c>
      <c r="D6" s="10" t="s">
        <v>1012</v>
      </c>
      <c r="E6" s="10" t="s">
        <v>1013</v>
      </c>
      <c r="F6" s="10"/>
      <c r="G6" s="10"/>
      <c r="H6" s="10"/>
    </row>
    <row r="7" spans="1:8" x14ac:dyDescent="0.25">
      <c r="A7" s="10" t="s">
        <v>1014</v>
      </c>
      <c r="B7" s="10" t="s">
        <v>111</v>
      </c>
      <c r="C7" s="10" t="s">
        <v>1015</v>
      </c>
      <c r="D7" s="10" t="s">
        <v>1016</v>
      </c>
      <c r="E7" s="10" t="s">
        <v>1017</v>
      </c>
      <c r="F7" s="10" t="s">
        <v>1018</v>
      </c>
      <c r="G7" s="10" t="s">
        <v>1019</v>
      </c>
      <c r="H7" s="10" t="s">
        <v>1020</v>
      </c>
    </row>
    <row r="8" spans="1:8" x14ac:dyDescent="0.25">
      <c r="A8" s="10" t="s">
        <v>1014</v>
      </c>
      <c r="B8" s="10" t="s">
        <v>111</v>
      </c>
      <c r="C8" s="10" t="s">
        <v>1015</v>
      </c>
      <c r="D8" s="10" t="s">
        <v>1016</v>
      </c>
      <c r="E8" s="10" t="s">
        <v>1017</v>
      </c>
      <c r="F8" s="10" t="s">
        <v>1018</v>
      </c>
      <c r="G8" s="10" t="s">
        <v>1019</v>
      </c>
      <c r="H8" s="10" t="s">
        <v>1020</v>
      </c>
    </row>
    <row r="9" spans="1:8" x14ac:dyDescent="0.25">
      <c r="A9" s="10" t="s">
        <v>70</v>
      </c>
      <c r="B9" s="10" t="s">
        <v>111</v>
      </c>
      <c r="C9" s="10" t="s">
        <v>1021</v>
      </c>
      <c r="D9" s="10" t="s">
        <v>1022</v>
      </c>
      <c r="E9" s="10" t="s">
        <v>1023</v>
      </c>
      <c r="F9" s="10"/>
      <c r="G9" s="10"/>
      <c r="H9" s="10"/>
    </row>
    <row r="10" spans="1:8" x14ac:dyDescent="0.25">
      <c r="A10" s="10" t="s">
        <v>30</v>
      </c>
      <c r="B10" s="10" t="s">
        <v>111</v>
      </c>
      <c r="C10" s="10" t="s">
        <v>1024</v>
      </c>
      <c r="D10" s="10" t="s">
        <v>1025</v>
      </c>
      <c r="E10" s="10" t="s">
        <v>1026</v>
      </c>
      <c r="F10" s="10"/>
      <c r="G10" s="10"/>
      <c r="H10" s="10"/>
    </row>
    <row r="11" spans="1:8" x14ac:dyDescent="0.25">
      <c r="A11" s="10" t="s">
        <v>45</v>
      </c>
      <c r="B11" s="10" t="s">
        <v>111</v>
      </c>
      <c r="C11" s="10" t="s">
        <v>1027</v>
      </c>
      <c r="D11" s="10" t="s">
        <v>1028</v>
      </c>
      <c r="E11" s="10" t="s">
        <v>1029</v>
      </c>
      <c r="F11" s="10" t="s">
        <v>1030</v>
      </c>
      <c r="G11" s="10" t="s">
        <v>1031</v>
      </c>
      <c r="H11" s="10" t="s">
        <v>1032</v>
      </c>
    </row>
    <row r="12" spans="1:8" x14ac:dyDescent="0.25">
      <c r="A12" s="10" t="s">
        <v>31</v>
      </c>
      <c r="B12" s="10" t="s">
        <v>111</v>
      </c>
      <c r="C12" s="10" t="s">
        <v>1033</v>
      </c>
      <c r="D12" s="10" t="s">
        <v>1034</v>
      </c>
      <c r="E12" s="10" t="s">
        <v>1035</v>
      </c>
      <c r="F12" s="10"/>
      <c r="G12" s="10"/>
      <c r="H12" s="10"/>
    </row>
    <row r="13" spans="1:8" x14ac:dyDescent="0.25">
      <c r="A13" s="10" t="s">
        <v>31</v>
      </c>
      <c r="B13" s="10" t="s">
        <v>111</v>
      </c>
      <c r="C13" s="10" t="s">
        <v>1033</v>
      </c>
      <c r="D13" s="10" t="s">
        <v>1034</v>
      </c>
      <c r="E13" s="10" t="s">
        <v>1035</v>
      </c>
      <c r="F13" s="10"/>
      <c r="G13" s="10"/>
      <c r="H13" s="10"/>
    </row>
    <row r="14" spans="1:8" x14ac:dyDescent="0.25">
      <c r="A14" s="10" t="s">
        <v>29</v>
      </c>
      <c r="B14" s="10" t="s">
        <v>111</v>
      </c>
      <c r="C14" s="10" t="s">
        <v>1036</v>
      </c>
      <c r="D14" s="10" t="s">
        <v>1037</v>
      </c>
      <c r="E14" s="10" t="s">
        <v>1038</v>
      </c>
      <c r="F14" s="10"/>
      <c r="G14" s="10"/>
      <c r="H14" s="10"/>
    </row>
    <row r="15" spans="1:8" x14ac:dyDescent="0.25">
      <c r="A15" s="10" t="s">
        <v>1039</v>
      </c>
      <c r="B15" s="10" t="s">
        <v>111</v>
      </c>
      <c r="C15" s="10" t="s">
        <v>1040</v>
      </c>
      <c r="D15" s="10" t="s">
        <v>1041</v>
      </c>
      <c r="E15" s="10" t="s">
        <v>1042</v>
      </c>
      <c r="F15" s="10" t="s">
        <v>1043</v>
      </c>
      <c r="G15" s="10" t="s">
        <v>1044</v>
      </c>
      <c r="H15" s="10" t="s">
        <v>1045</v>
      </c>
    </row>
    <row r="16" spans="1:8" x14ac:dyDescent="0.25">
      <c r="A16" s="10" t="s">
        <v>1046</v>
      </c>
      <c r="B16" s="10" t="s">
        <v>111</v>
      </c>
      <c r="C16" s="10" t="s">
        <v>615</v>
      </c>
      <c r="D16" s="10" t="s">
        <v>1047</v>
      </c>
      <c r="E16" s="10" t="s">
        <v>1048</v>
      </c>
      <c r="F16" s="10"/>
      <c r="G16" s="10"/>
      <c r="H16" s="10"/>
    </row>
    <row r="17" spans="1:8" x14ac:dyDescent="0.25">
      <c r="A17" s="12" t="s">
        <v>91</v>
      </c>
      <c r="B17" s="12" t="s">
        <v>112</v>
      </c>
      <c r="C17" s="12" t="s">
        <v>1049</v>
      </c>
      <c r="D17" s="12" t="s">
        <v>1050</v>
      </c>
      <c r="E17" s="12" t="s">
        <v>1051</v>
      </c>
      <c r="F17" s="12" t="s">
        <v>1052</v>
      </c>
      <c r="G17" s="12" t="s">
        <v>1053</v>
      </c>
      <c r="H17" s="12" t="s">
        <v>1054</v>
      </c>
    </row>
    <row r="18" spans="1:8" x14ac:dyDescent="0.25">
      <c r="A18" s="12" t="s">
        <v>1055</v>
      </c>
      <c r="B18" s="12" t="s">
        <v>112</v>
      </c>
      <c r="C18" s="12" t="s">
        <v>1056</v>
      </c>
      <c r="D18" s="12" t="s">
        <v>1057</v>
      </c>
      <c r="E18" s="12" t="s">
        <v>1058</v>
      </c>
      <c r="F18" s="12"/>
      <c r="G18" s="12"/>
      <c r="H18" s="12"/>
    </row>
    <row r="19" spans="1:8" x14ac:dyDescent="0.25">
      <c r="A19" s="12" t="s">
        <v>63</v>
      </c>
      <c r="B19" s="12" t="s">
        <v>112</v>
      </c>
      <c r="C19" s="12" t="s">
        <v>1059</v>
      </c>
      <c r="D19" s="12" t="s">
        <v>1060</v>
      </c>
      <c r="E19" s="12" t="s">
        <v>1061</v>
      </c>
      <c r="F19" s="12"/>
      <c r="G19" s="12"/>
      <c r="H19" s="12"/>
    </row>
    <row r="20" spans="1:8" x14ac:dyDescent="0.25">
      <c r="A20" s="12" t="s">
        <v>29</v>
      </c>
      <c r="B20" s="12" t="s">
        <v>112</v>
      </c>
      <c r="C20" s="12" t="s">
        <v>1062</v>
      </c>
      <c r="D20" s="12" t="s">
        <v>1063</v>
      </c>
      <c r="E20" s="12" t="s">
        <v>1064</v>
      </c>
      <c r="F20" s="12"/>
      <c r="G20" s="12"/>
      <c r="H20" s="12"/>
    </row>
    <row r="21" spans="1:8" x14ac:dyDescent="0.25">
      <c r="A21" s="12" t="s">
        <v>72</v>
      </c>
      <c r="B21" s="12" t="s">
        <v>112</v>
      </c>
      <c r="C21" s="12" t="s">
        <v>1065</v>
      </c>
      <c r="D21" s="12" t="s">
        <v>1066</v>
      </c>
      <c r="E21" s="12" t="s">
        <v>1067</v>
      </c>
      <c r="F21" s="12"/>
      <c r="G21" s="12"/>
      <c r="H21" s="12"/>
    </row>
    <row r="22" spans="1:8" x14ac:dyDescent="0.25">
      <c r="A22" s="12" t="s">
        <v>1068</v>
      </c>
      <c r="B22" s="12" t="s">
        <v>112</v>
      </c>
      <c r="C22" s="12" t="s">
        <v>1069</v>
      </c>
      <c r="D22" s="12" t="s">
        <v>1070</v>
      </c>
      <c r="E22" s="12" t="s">
        <v>1071</v>
      </c>
      <c r="F22" s="12" t="s">
        <v>553</v>
      </c>
      <c r="G22" s="12" t="s">
        <v>1072</v>
      </c>
      <c r="H22" s="12"/>
    </row>
    <row r="23" spans="1:8" x14ac:dyDescent="0.25">
      <c r="A23" s="12" t="s">
        <v>94</v>
      </c>
      <c r="B23" s="12" t="s">
        <v>112</v>
      </c>
      <c r="C23" s="12" t="s">
        <v>563</v>
      </c>
      <c r="D23" s="12" t="s">
        <v>1073</v>
      </c>
      <c r="E23" s="12" t="s">
        <v>1074</v>
      </c>
      <c r="F23" s="12"/>
      <c r="G23" s="12"/>
      <c r="H23" s="12"/>
    </row>
    <row r="24" spans="1:8" x14ac:dyDescent="0.25">
      <c r="A24" s="12" t="s">
        <v>1075</v>
      </c>
      <c r="B24" s="12" t="s">
        <v>112</v>
      </c>
      <c r="C24" s="12" t="s">
        <v>1076</v>
      </c>
      <c r="D24" s="12" t="s">
        <v>1077</v>
      </c>
      <c r="E24" s="12" t="s">
        <v>1078</v>
      </c>
      <c r="F24" s="12"/>
      <c r="G24" s="12"/>
      <c r="H24" s="12"/>
    </row>
    <row r="25" spans="1:8" x14ac:dyDescent="0.25">
      <c r="A25" s="38" t="s">
        <v>82</v>
      </c>
      <c r="B25" s="38" t="s">
        <v>113</v>
      </c>
      <c r="C25" s="38" t="s">
        <v>565</v>
      </c>
      <c r="D25" s="38" t="s">
        <v>1079</v>
      </c>
      <c r="E25" s="38" t="s">
        <v>1080</v>
      </c>
      <c r="F25" s="38"/>
      <c r="G25" s="38"/>
      <c r="H25" s="38"/>
    </row>
    <row r="26" spans="1:8" x14ac:dyDescent="0.25">
      <c r="A26" s="38" t="s">
        <v>1081</v>
      </c>
      <c r="B26" s="38" t="s">
        <v>113</v>
      </c>
      <c r="C26" s="38" t="s">
        <v>1082</v>
      </c>
      <c r="D26" s="38" t="s">
        <v>1083</v>
      </c>
      <c r="E26" s="38" t="s">
        <v>1084</v>
      </c>
      <c r="F26" s="38"/>
      <c r="G26" s="38"/>
      <c r="H26" s="38"/>
    </row>
    <row r="27" spans="1:8" x14ac:dyDescent="0.25">
      <c r="A27" s="38" t="s">
        <v>75</v>
      </c>
      <c r="B27" s="38" t="s">
        <v>113</v>
      </c>
      <c r="C27" s="38" t="s">
        <v>1085</v>
      </c>
      <c r="D27" s="38" t="s">
        <v>1086</v>
      </c>
      <c r="E27" s="38" t="s">
        <v>1087</v>
      </c>
      <c r="F27" s="38"/>
      <c r="G27" s="38"/>
      <c r="H27" s="38"/>
    </row>
    <row r="28" spans="1:8" x14ac:dyDescent="0.25">
      <c r="A28" s="38" t="s">
        <v>559</v>
      </c>
      <c r="B28" s="38" t="s">
        <v>113</v>
      </c>
      <c r="C28" s="38" t="s">
        <v>1088</v>
      </c>
      <c r="D28" s="38" t="s">
        <v>1089</v>
      </c>
      <c r="E28" s="38" t="s">
        <v>1090</v>
      </c>
      <c r="F28" s="38"/>
      <c r="G28" s="38"/>
      <c r="H28" s="38"/>
    </row>
    <row r="29" spans="1:8" x14ac:dyDescent="0.25">
      <c r="A29" s="38" t="s">
        <v>26</v>
      </c>
      <c r="B29" s="38" t="s">
        <v>113</v>
      </c>
      <c r="C29" s="38" t="s">
        <v>1091</v>
      </c>
      <c r="D29" s="38" t="s">
        <v>1092</v>
      </c>
      <c r="E29" s="38" t="s">
        <v>1093</v>
      </c>
      <c r="F29" s="38"/>
      <c r="G29" s="38"/>
      <c r="H29" s="38"/>
    </row>
    <row r="30" spans="1:8" x14ac:dyDescent="0.25">
      <c r="A30" s="38" t="s">
        <v>1055</v>
      </c>
      <c r="B30" s="38" t="s">
        <v>113</v>
      </c>
      <c r="C30" s="38" t="s">
        <v>1094</v>
      </c>
      <c r="D30" s="38" t="s">
        <v>1095</v>
      </c>
      <c r="E30" s="38" t="s">
        <v>1096</v>
      </c>
      <c r="F30" s="38" t="s">
        <v>1097</v>
      </c>
      <c r="G30" s="38" t="s">
        <v>1098</v>
      </c>
      <c r="H30" s="38" t="s">
        <v>1099</v>
      </c>
    </row>
    <row r="31" spans="1:8" x14ac:dyDescent="0.25">
      <c r="A31" s="38" t="s">
        <v>1100</v>
      </c>
      <c r="B31" s="38" t="s">
        <v>113</v>
      </c>
      <c r="C31" s="38" t="s">
        <v>1101</v>
      </c>
      <c r="D31" s="38" t="s">
        <v>1102</v>
      </c>
      <c r="E31" s="38" t="s">
        <v>1103</v>
      </c>
      <c r="F31" s="38" t="s">
        <v>1104</v>
      </c>
      <c r="G31" s="38" t="s">
        <v>1105</v>
      </c>
      <c r="H31" s="38" t="s">
        <v>1106</v>
      </c>
    </row>
    <row r="32" spans="1:8" x14ac:dyDescent="0.25">
      <c r="A32" s="38" t="s">
        <v>520</v>
      </c>
      <c r="B32" s="38" t="s">
        <v>113</v>
      </c>
      <c r="C32" s="38" t="s">
        <v>1107</v>
      </c>
      <c r="D32" s="38" t="s">
        <v>1108</v>
      </c>
      <c r="E32" s="38" t="s">
        <v>1109</v>
      </c>
      <c r="F32" s="38"/>
      <c r="G32" s="38"/>
      <c r="H32" s="38"/>
    </row>
    <row r="33" spans="1:8" x14ac:dyDescent="0.25">
      <c r="A33" s="38" t="s">
        <v>29</v>
      </c>
      <c r="B33" s="38" t="s">
        <v>113</v>
      </c>
      <c r="C33" s="38" t="s">
        <v>1110</v>
      </c>
      <c r="D33" s="38" t="s">
        <v>1111</v>
      </c>
      <c r="E33" s="38" t="s">
        <v>1112</v>
      </c>
      <c r="F33" s="38" t="s">
        <v>1113</v>
      </c>
      <c r="G33" s="38" t="s">
        <v>1114</v>
      </c>
      <c r="H33" s="38" t="s">
        <v>1115</v>
      </c>
    </row>
    <row r="34" spans="1:8" x14ac:dyDescent="0.25">
      <c r="A34" s="38" t="s">
        <v>55</v>
      </c>
      <c r="B34" s="38" t="s">
        <v>113</v>
      </c>
      <c r="C34" s="38" t="s">
        <v>1116</v>
      </c>
      <c r="D34" s="38" t="s">
        <v>1117</v>
      </c>
      <c r="E34" s="38" t="s">
        <v>1118</v>
      </c>
      <c r="F34" s="38"/>
      <c r="G34" s="38"/>
      <c r="H34" s="38"/>
    </row>
    <row r="35" spans="1:8" x14ac:dyDescent="0.25">
      <c r="A35" s="38" t="s">
        <v>98</v>
      </c>
      <c r="B35" s="38" t="s">
        <v>113</v>
      </c>
      <c r="C35" s="38" t="s">
        <v>1119</v>
      </c>
      <c r="D35" s="38" t="s">
        <v>1120</v>
      </c>
      <c r="E35" s="38" t="s">
        <v>1121</v>
      </c>
      <c r="F35" s="38"/>
      <c r="G35" s="38"/>
      <c r="H35" s="38"/>
    </row>
    <row r="36" spans="1:8" x14ac:dyDescent="0.25">
      <c r="A36" s="38" t="s">
        <v>47</v>
      </c>
      <c r="B36" s="38" t="s">
        <v>113</v>
      </c>
      <c r="C36" s="38" t="s">
        <v>1122</v>
      </c>
      <c r="D36" s="38" t="s">
        <v>1123</v>
      </c>
      <c r="E36" s="38" t="s">
        <v>1124</v>
      </c>
      <c r="F36" s="38" t="s">
        <v>1125</v>
      </c>
      <c r="G36" s="38" t="s">
        <v>1126</v>
      </c>
      <c r="H36" s="38" t="s">
        <v>1127</v>
      </c>
    </row>
    <row r="37" spans="1:8" x14ac:dyDescent="0.25">
      <c r="A37" s="8" t="s">
        <v>584</v>
      </c>
      <c r="B37" s="8" t="s">
        <v>114</v>
      </c>
      <c r="C37" s="8" t="s">
        <v>1128</v>
      </c>
      <c r="D37" s="8" t="s">
        <v>1129</v>
      </c>
      <c r="E37" s="8" t="s">
        <v>1130</v>
      </c>
      <c r="F37" s="8"/>
      <c r="G37" s="8"/>
      <c r="H37" s="8"/>
    </row>
    <row r="38" spans="1:8" x14ac:dyDescent="0.25">
      <c r="A38" s="8" t="s">
        <v>1014</v>
      </c>
      <c r="B38" s="8" t="s">
        <v>114</v>
      </c>
      <c r="C38" s="8" t="s">
        <v>1131</v>
      </c>
      <c r="D38" s="8" t="s">
        <v>1132</v>
      </c>
      <c r="E38" s="8" t="s">
        <v>1133</v>
      </c>
      <c r="F38" s="8"/>
      <c r="G38" s="8"/>
      <c r="H38" s="8"/>
    </row>
    <row r="39" spans="1:8" x14ac:dyDescent="0.25">
      <c r="A39" s="8" t="s">
        <v>1014</v>
      </c>
      <c r="B39" s="8" t="s">
        <v>114</v>
      </c>
      <c r="C39" s="8" t="s">
        <v>1131</v>
      </c>
      <c r="D39" s="8" t="s">
        <v>1132</v>
      </c>
      <c r="E39" s="8" t="s">
        <v>1133</v>
      </c>
      <c r="F39" s="8"/>
      <c r="G39" s="8"/>
      <c r="H39" s="8"/>
    </row>
    <row r="40" spans="1:8" x14ac:dyDescent="0.25">
      <c r="A40" s="8" t="s">
        <v>511</v>
      </c>
      <c r="B40" s="8" t="s">
        <v>114</v>
      </c>
      <c r="C40" s="8" t="s">
        <v>643</v>
      </c>
      <c r="D40" s="8" t="s">
        <v>1134</v>
      </c>
      <c r="E40" s="8" t="s">
        <v>1135</v>
      </c>
      <c r="F40" s="8" t="s">
        <v>1136</v>
      </c>
      <c r="G40" s="8" t="s">
        <v>1137</v>
      </c>
      <c r="H40" s="8" t="s">
        <v>1138</v>
      </c>
    </row>
    <row r="41" spans="1:8" x14ac:dyDescent="0.25">
      <c r="A41" s="8" t="s">
        <v>529</v>
      </c>
      <c r="B41" s="8" t="s">
        <v>114</v>
      </c>
      <c r="C41" s="8" t="s">
        <v>1139</v>
      </c>
      <c r="D41" s="8" t="s">
        <v>1140</v>
      </c>
      <c r="E41" s="8" t="s">
        <v>1141</v>
      </c>
      <c r="F41" s="8"/>
      <c r="G41" s="8"/>
      <c r="H41" s="8"/>
    </row>
    <row r="42" spans="1:8" x14ac:dyDescent="0.25">
      <c r="A42" s="8" t="s">
        <v>31</v>
      </c>
      <c r="B42" s="8" t="s">
        <v>114</v>
      </c>
      <c r="C42" s="8" t="s">
        <v>1142</v>
      </c>
      <c r="D42" s="8" t="s">
        <v>1143</v>
      </c>
      <c r="E42" s="8" t="s">
        <v>1144</v>
      </c>
      <c r="F42" s="8" t="s">
        <v>1145</v>
      </c>
      <c r="G42" s="8" t="s">
        <v>1146</v>
      </c>
      <c r="H42" s="8" t="s">
        <v>1147</v>
      </c>
    </row>
    <row r="43" spans="1:8" x14ac:dyDescent="0.25">
      <c r="A43" s="8" t="s">
        <v>31</v>
      </c>
      <c r="B43" s="8" t="s">
        <v>114</v>
      </c>
      <c r="C43" s="8" t="s">
        <v>1142</v>
      </c>
      <c r="D43" s="8" t="s">
        <v>1143</v>
      </c>
      <c r="E43" s="8" t="s">
        <v>1144</v>
      </c>
      <c r="F43" s="8" t="s">
        <v>1145</v>
      </c>
      <c r="G43" s="8" t="s">
        <v>1146</v>
      </c>
      <c r="H43" s="8" t="s">
        <v>1147</v>
      </c>
    </row>
    <row r="44" spans="1:8" x14ac:dyDescent="0.25">
      <c r="A44" s="8" t="s">
        <v>31</v>
      </c>
      <c r="B44" s="8" t="s">
        <v>114</v>
      </c>
      <c r="C44" s="8" t="s">
        <v>1142</v>
      </c>
      <c r="D44" s="8" t="s">
        <v>1143</v>
      </c>
      <c r="E44" s="8" t="s">
        <v>1144</v>
      </c>
      <c r="F44" s="8" t="s">
        <v>1145</v>
      </c>
      <c r="G44" s="8" t="s">
        <v>1146</v>
      </c>
      <c r="H44" s="8" t="s">
        <v>1147</v>
      </c>
    </row>
    <row r="45" spans="1:8" x14ac:dyDescent="0.25">
      <c r="A45" s="8" t="s">
        <v>37</v>
      </c>
      <c r="B45" s="8" t="s">
        <v>114</v>
      </c>
      <c r="C45" s="8" t="s">
        <v>1148</v>
      </c>
      <c r="D45" s="8" t="s">
        <v>1149</v>
      </c>
      <c r="E45" s="8" t="s">
        <v>1150</v>
      </c>
      <c r="F45" s="8"/>
      <c r="G45" s="8"/>
      <c r="H45" s="8"/>
    </row>
    <row r="46" spans="1:8" x14ac:dyDescent="0.25">
      <c r="A46" s="8" t="s">
        <v>37</v>
      </c>
      <c r="B46" s="8" t="s">
        <v>114</v>
      </c>
      <c r="C46" s="8" t="s">
        <v>1148</v>
      </c>
      <c r="D46" s="8" t="s">
        <v>1149</v>
      </c>
      <c r="E46" s="8" t="s">
        <v>1150</v>
      </c>
      <c r="F46" s="8"/>
      <c r="G46" s="8"/>
      <c r="H46" s="8"/>
    </row>
    <row r="47" spans="1:8" x14ac:dyDescent="0.25">
      <c r="A47" s="8" t="s">
        <v>29</v>
      </c>
      <c r="B47" s="8" t="s">
        <v>114</v>
      </c>
      <c r="C47" s="8" t="s">
        <v>1151</v>
      </c>
      <c r="D47" s="8" t="s">
        <v>1152</v>
      </c>
      <c r="E47" s="8" t="s">
        <v>1153</v>
      </c>
      <c r="F47" s="8"/>
      <c r="G47" s="8"/>
      <c r="H47" s="8"/>
    </row>
    <row r="48" spans="1:8" x14ac:dyDescent="0.25">
      <c r="A48" s="8" t="s">
        <v>56</v>
      </c>
      <c r="B48" s="8" t="s">
        <v>114</v>
      </c>
      <c r="C48" s="8" t="s">
        <v>558</v>
      </c>
      <c r="D48" s="8" t="s">
        <v>1154</v>
      </c>
      <c r="E48" s="8" t="s">
        <v>1155</v>
      </c>
      <c r="F48" s="8"/>
      <c r="G48" s="8"/>
      <c r="H48" s="8"/>
    </row>
    <row r="49" spans="1:8" x14ac:dyDescent="0.25">
      <c r="A49" s="8" t="s">
        <v>1156</v>
      </c>
      <c r="B49" s="8" t="s">
        <v>114</v>
      </c>
      <c r="C49" s="8" t="s">
        <v>1157</v>
      </c>
      <c r="D49" s="8" t="s">
        <v>1158</v>
      </c>
      <c r="E49" s="8" t="s">
        <v>1159</v>
      </c>
      <c r="F49" s="8"/>
      <c r="G49" s="8"/>
      <c r="H49" s="8"/>
    </row>
    <row r="50" spans="1:8" x14ac:dyDescent="0.25">
      <c r="A50" s="8" t="s">
        <v>1156</v>
      </c>
      <c r="B50" s="8" t="s">
        <v>114</v>
      </c>
      <c r="C50" s="8" t="s">
        <v>1157</v>
      </c>
      <c r="D50" s="8" t="s">
        <v>1158</v>
      </c>
      <c r="E50" s="8" t="s">
        <v>1159</v>
      </c>
      <c r="F50" s="8"/>
      <c r="G50" s="8"/>
      <c r="H50" s="8"/>
    </row>
    <row r="51" spans="1:8" x14ac:dyDescent="0.25">
      <c r="A51" s="25" t="s">
        <v>97</v>
      </c>
      <c r="B51" s="25" t="s">
        <v>90</v>
      </c>
      <c r="C51" s="25" t="s">
        <v>1160</v>
      </c>
      <c r="D51" s="25" t="s">
        <v>1161</v>
      </c>
      <c r="E51" s="25" t="s">
        <v>1162</v>
      </c>
      <c r="F51" s="25"/>
      <c r="G51" s="25"/>
      <c r="H51" s="25"/>
    </row>
    <row r="52" spans="1:8" x14ac:dyDescent="0.25">
      <c r="A52" s="25" t="s">
        <v>92</v>
      </c>
      <c r="B52" s="25" t="s">
        <v>90</v>
      </c>
      <c r="C52" s="25" t="s">
        <v>1163</v>
      </c>
      <c r="D52" s="25" t="s">
        <v>1164</v>
      </c>
      <c r="E52" s="25" t="s">
        <v>1165</v>
      </c>
      <c r="F52" s="25"/>
      <c r="G52" s="25"/>
      <c r="H52" s="25"/>
    </row>
    <row r="53" spans="1:8" x14ac:dyDescent="0.25">
      <c r="A53" s="25" t="s">
        <v>92</v>
      </c>
      <c r="B53" s="25" t="s">
        <v>90</v>
      </c>
      <c r="C53" s="25" t="s">
        <v>1163</v>
      </c>
      <c r="D53" s="25" t="s">
        <v>1164</v>
      </c>
      <c r="E53" s="25" t="s">
        <v>1165</v>
      </c>
      <c r="F53" s="25" t="s">
        <v>1166</v>
      </c>
      <c r="G53" s="25" t="s">
        <v>1167</v>
      </c>
      <c r="H53" s="25" t="s">
        <v>1168</v>
      </c>
    </row>
    <row r="54" spans="1:8" x14ac:dyDescent="0.25">
      <c r="A54" s="25" t="s">
        <v>33</v>
      </c>
      <c r="B54" s="25" t="s">
        <v>90</v>
      </c>
      <c r="C54" s="25" t="s">
        <v>1169</v>
      </c>
      <c r="D54" s="25" t="s">
        <v>1170</v>
      </c>
      <c r="E54" s="25" t="s">
        <v>1171</v>
      </c>
      <c r="F54" s="25"/>
      <c r="G54" s="25"/>
      <c r="H54" s="25"/>
    </row>
    <row r="55" spans="1:8" x14ac:dyDescent="0.25">
      <c r="A55" s="25" t="s">
        <v>1010</v>
      </c>
      <c r="B55" s="25" t="s">
        <v>90</v>
      </c>
      <c r="C55" s="25" t="s">
        <v>1172</v>
      </c>
      <c r="D55" s="25" t="s">
        <v>1173</v>
      </c>
      <c r="E55" s="25" t="s">
        <v>1174</v>
      </c>
      <c r="F55" s="25" t="s">
        <v>1175</v>
      </c>
      <c r="G55" s="25" t="s">
        <v>1176</v>
      </c>
      <c r="H55" s="25" t="s">
        <v>1177</v>
      </c>
    </row>
    <row r="56" spans="1:8" x14ac:dyDescent="0.25">
      <c r="A56" s="25" t="s">
        <v>1010</v>
      </c>
      <c r="B56" s="25" t="s">
        <v>90</v>
      </c>
      <c r="C56" s="25" t="s">
        <v>1172</v>
      </c>
      <c r="D56" s="25" t="s">
        <v>1173</v>
      </c>
      <c r="E56" s="25" t="s">
        <v>1174</v>
      </c>
      <c r="F56" s="25" t="s">
        <v>1175</v>
      </c>
      <c r="G56" s="25" t="s">
        <v>1176</v>
      </c>
      <c r="H56" s="25" t="s">
        <v>1177</v>
      </c>
    </row>
    <row r="57" spans="1:8" x14ac:dyDescent="0.25">
      <c r="A57" s="25" t="s">
        <v>288</v>
      </c>
      <c r="B57" s="25" t="s">
        <v>90</v>
      </c>
      <c r="C57" s="25" t="s">
        <v>1178</v>
      </c>
      <c r="D57" s="25" t="s">
        <v>1179</v>
      </c>
      <c r="E57" s="25" t="s">
        <v>1180</v>
      </c>
      <c r="F57" s="25"/>
      <c r="G57" s="25"/>
      <c r="H57" s="25"/>
    </row>
    <row r="58" spans="1:8" x14ac:dyDescent="0.25">
      <c r="A58" s="25" t="s">
        <v>288</v>
      </c>
      <c r="B58" s="25" t="s">
        <v>90</v>
      </c>
      <c r="C58" s="25" t="s">
        <v>1178</v>
      </c>
      <c r="D58" s="25" t="s">
        <v>1179</v>
      </c>
      <c r="E58" s="25" t="s">
        <v>1180</v>
      </c>
      <c r="F58" s="25"/>
      <c r="G58" s="25"/>
      <c r="H58" s="25"/>
    </row>
    <row r="59" spans="1:8" x14ac:dyDescent="0.25">
      <c r="A59" s="25" t="s">
        <v>48</v>
      </c>
      <c r="B59" s="25" t="s">
        <v>90</v>
      </c>
      <c r="C59" s="25" t="s">
        <v>1181</v>
      </c>
      <c r="D59" s="25" t="s">
        <v>1182</v>
      </c>
      <c r="E59" s="25" t="s">
        <v>1183</v>
      </c>
      <c r="F59" s="25"/>
      <c r="G59" s="25"/>
      <c r="H59" s="25"/>
    </row>
    <row r="60" spans="1:8" x14ac:dyDescent="0.25">
      <c r="A60" s="25" t="s">
        <v>99</v>
      </c>
      <c r="B60" s="25" t="s">
        <v>90</v>
      </c>
      <c r="C60" s="25" t="s">
        <v>1184</v>
      </c>
      <c r="D60" s="25" t="s">
        <v>1185</v>
      </c>
      <c r="E60" s="25" t="s">
        <v>1186</v>
      </c>
      <c r="F60" s="25"/>
      <c r="G60" s="25"/>
      <c r="H60" s="25"/>
    </row>
    <row r="61" spans="1:8" x14ac:dyDescent="0.25">
      <c r="A61" s="25" t="s">
        <v>1187</v>
      </c>
      <c r="B61" s="25" t="s">
        <v>90</v>
      </c>
      <c r="C61" s="25" t="s">
        <v>1122</v>
      </c>
      <c r="D61" s="25" t="s">
        <v>1188</v>
      </c>
      <c r="E61" s="25" t="s">
        <v>1189</v>
      </c>
      <c r="F61" s="25"/>
      <c r="G61" s="25"/>
      <c r="H61" s="25"/>
    </row>
    <row r="62" spans="1:8" x14ac:dyDescent="0.25">
      <c r="A62" s="25" t="s">
        <v>70</v>
      </c>
      <c r="B62" s="25" t="s">
        <v>90</v>
      </c>
      <c r="C62" s="25" t="s">
        <v>1190</v>
      </c>
      <c r="D62" s="25" t="s">
        <v>1191</v>
      </c>
      <c r="E62" s="25" t="s">
        <v>1192</v>
      </c>
      <c r="F62" s="25"/>
      <c r="G62" s="25"/>
      <c r="H62" s="25"/>
    </row>
    <row r="63" spans="1:8" x14ac:dyDescent="0.25">
      <c r="A63" s="25" t="s">
        <v>45</v>
      </c>
      <c r="B63" s="25" t="s">
        <v>90</v>
      </c>
      <c r="C63" s="25" t="s">
        <v>1193</v>
      </c>
      <c r="D63" s="25" t="s">
        <v>1194</v>
      </c>
      <c r="E63" s="25" t="s">
        <v>1195</v>
      </c>
      <c r="F63" s="25"/>
      <c r="G63" s="25"/>
      <c r="H63" s="25"/>
    </row>
    <row r="64" spans="1:8" x14ac:dyDescent="0.25">
      <c r="A64" s="25" t="s">
        <v>26</v>
      </c>
      <c r="B64" s="25" t="s">
        <v>90</v>
      </c>
      <c r="C64" s="25" t="s">
        <v>1196</v>
      </c>
      <c r="D64" s="25" t="s">
        <v>1197</v>
      </c>
      <c r="E64" s="25" t="s">
        <v>1198</v>
      </c>
      <c r="F64" s="25"/>
      <c r="G64" s="25" t="s">
        <v>1199</v>
      </c>
      <c r="H64" s="25"/>
    </row>
    <row r="65" spans="1:8" x14ac:dyDescent="0.25">
      <c r="A65" s="25" t="s">
        <v>31</v>
      </c>
      <c r="B65" s="25" t="s">
        <v>90</v>
      </c>
      <c r="C65" s="25" t="s">
        <v>1200</v>
      </c>
      <c r="D65" s="25" t="s">
        <v>1201</v>
      </c>
      <c r="E65" s="25" t="s">
        <v>1202</v>
      </c>
      <c r="F65" s="25"/>
      <c r="G65" s="25"/>
      <c r="H65" s="25"/>
    </row>
    <row r="66" spans="1:8" x14ac:dyDescent="0.25">
      <c r="A66" s="25" t="s">
        <v>31</v>
      </c>
      <c r="B66" s="25" t="s">
        <v>90</v>
      </c>
      <c r="C66" s="25" t="s">
        <v>1200</v>
      </c>
      <c r="D66" s="25" t="s">
        <v>1201</v>
      </c>
      <c r="E66" s="25" t="s">
        <v>1202</v>
      </c>
      <c r="F66" s="25"/>
      <c r="G66" s="25"/>
      <c r="H66" s="25"/>
    </row>
    <row r="67" spans="1:8" x14ac:dyDescent="0.25">
      <c r="A67" s="25" t="s">
        <v>101</v>
      </c>
      <c r="B67" s="25" t="s">
        <v>90</v>
      </c>
      <c r="C67" s="25" t="s">
        <v>1203</v>
      </c>
      <c r="D67" s="25" t="s">
        <v>1204</v>
      </c>
      <c r="E67" s="25" t="s">
        <v>1205</v>
      </c>
      <c r="F67" s="25"/>
      <c r="G67" s="25"/>
      <c r="H67" s="25"/>
    </row>
    <row r="68" spans="1:8" x14ac:dyDescent="0.25">
      <c r="A68" s="25" t="s">
        <v>37</v>
      </c>
      <c r="B68" s="25" t="s">
        <v>90</v>
      </c>
      <c r="C68" s="25" t="s">
        <v>1206</v>
      </c>
      <c r="D68" s="25" t="s">
        <v>1207</v>
      </c>
      <c r="E68" s="25" t="s">
        <v>1208</v>
      </c>
      <c r="F68" s="25"/>
      <c r="G68" s="25"/>
      <c r="H68" s="25"/>
    </row>
    <row r="69" spans="1:8" x14ac:dyDescent="0.25">
      <c r="A69" s="25" t="s">
        <v>63</v>
      </c>
      <c r="B69" s="25" t="s">
        <v>90</v>
      </c>
      <c r="C69" s="25" t="s">
        <v>501</v>
      </c>
      <c r="D69" s="25" t="s">
        <v>1209</v>
      </c>
      <c r="E69" s="25" t="s">
        <v>1210</v>
      </c>
      <c r="F69" s="25"/>
      <c r="G69" s="25"/>
      <c r="H69" s="25"/>
    </row>
    <row r="70" spans="1:8" x14ac:dyDescent="0.25">
      <c r="A70" s="25" t="s">
        <v>29</v>
      </c>
      <c r="B70" s="25" t="s">
        <v>90</v>
      </c>
      <c r="C70" s="25" t="s">
        <v>1211</v>
      </c>
      <c r="D70" s="25" t="s">
        <v>1212</v>
      </c>
      <c r="E70" s="25" t="s">
        <v>1213</v>
      </c>
      <c r="F70" s="25" t="s">
        <v>1214</v>
      </c>
      <c r="G70" s="25" t="s">
        <v>1215</v>
      </c>
      <c r="H70" s="25" t="s">
        <v>1216</v>
      </c>
    </row>
    <row r="71" spans="1:8" x14ac:dyDescent="0.25">
      <c r="A71" s="25" t="s">
        <v>29</v>
      </c>
      <c r="B71" s="25" t="s">
        <v>90</v>
      </c>
      <c r="C71" s="25" t="s">
        <v>1211</v>
      </c>
      <c r="D71" s="25" t="s">
        <v>1212</v>
      </c>
      <c r="E71" s="25" t="s">
        <v>1213</v>
      </c>
      <c r="F71" s="25" t="s">
        <v>1214</v>
      </c>
      <c r="G71" s="25" t="s">
        <v>1215</v>
      </c>
      <c r="H71" s="25" t="s">
        <v>1216</v>
      </c>
    </row>
    <row r="72" spans="1:8" x14ac:dyDescent="0.25">
      <c r="A72" s="25" t="s">
        <v>41</v>
      </c>
      <c r="B72" s="25" t="s">
        <v>90</v>
      </c>
      <c r="C72" s="25" t="s">
        <v>1217</v>
      </c>
      <c r="D72" s="25" t="s">
        <v>1218</v>
      </c>
      <c r="E72" s="25" t="s">
        <v>1219</v>
      </c>
      <c r="F72" s="25"/>
      <c r="G72" s="25"/>
      <c r="H72" s="25"/>
    </row>
    <row r="73" spans="1:8" x14ac:dyDescent="0.25">
      <c r="A73" s="25" t="s">
        <v>72</v>
      </c>
      <c r="B73" s="25" t="s">
        <v>90</v>
      </c>
      <c r="C73" s="25" t="s">
        <v>1220</v>
      </c>
      <c r="D73" s="25" t="s">
        <v>1221</v>
      </c>
      <c r="E73" s="25" t="s">
        <v>1222</v>
      </c>
      <c r="F73" s="25"/>
      <c r="G73" s="25"/>
      <c r="H73" s="25"/>
    </row>
    <row r="74" spans="1:8" x14ac:dyDescent="0.25">
      <c r="A74" s="25" t="s">
        <v>39</v>
      </c>
      <c r="B74" s="25" t="s">
        <v>90</v>
      </c>
      <c r="C74" s="25" t="s">
        <v>1223</v>
      </c>
      <c r="D74" s="25" t="s">
        <v>1224</v>
      </c>
      <c r="E74" s="25" t="s">
        <v>1225</v>
      </c>
      <c r="F74" s="25"/>
      <c r="G74" s="25"/>
      <c r="H74" s="25"/>
    </row>
    <row r="75" spans="1:8" x14ac:dyDescent="0.25">
      <c r="A75" s="25" t="s">
        <v>56</v>
      </c>
      <c r="B75" s="25" t="s">
        <v>90</v>
      </c>
      <c r="C75" s="25" t="s">
        <v>1226</v>
      </c>
      <c r="D75" s="25" t="s">
        <v>1227</v>
      </c>
      <c r="E75" s="25" t="s">
        <v>1228</v>
      </c>
      <c r="F75" s="25"/>
      <c r="G75" s="25"/>
      <c r="H75" s="25"/>
    </row>
    <row r="76" spans="1:8" x14ac:dyDescent="0.25">
      <c r="A76" s="25" t="s">
        <v>78</v>
      </c>
      <c r="B76" s="25" t="s">
        <v>90</v>
      </c>
      <c r="C76" s="25" t="s">
        <v>1229</v>
      </c>
      <c r="D76" s="25" t="s">
        <v>1230</v>
      </c>
      <c r="E76" s="25" t="s">
        <v>1231</v>
      </c>
      <c r="F76" s="25" t="s">
        <v>1232</v>
      </c>
      <c r="G76" s="25" t="s">
        <v>1233</v>
      </c>
      <c r="H76" s="25" t="s">
        <v>1234</v>
      </c>
    </row>
    <row r="77" spans="1:8" x14ac:dyDescent="0.25">
      <c r="A77" s="25" t="s">
        <v>1235</v>
      </c>
      <c r="B77" s="25" t="s">
        <v>90</v>
      </c>
      <c r="C77" s="25" t="s">
        <v>1236</v>
      </c>
      <c r="D77" s="25" t="s">
        <v>1237</v>
      </c>
      <c r="E77" s="25" t="s">
        <v>1238</v>
      </c>
      <c r="F77" s="25"/>
      <c r="G77" s="25"/>
      <c r="H77" s="25"/>
    </row>
    <row r="78" spans="1:8" x14ac:dyDescent="0.25">
      <c r="A78" s="25" t="s">
        <v>27</v>
      </c>
      <c r="B78" s="25" t="s">
        <v>90</v>
      </c>
      <c r="C78" s="25" t="s">
        <v>1239</v>
      </c>
      <c r="D78" s="25" t="s">
        <v>1240</v>
      </c>
      <c r="E78" s="25" t="s">
        <v>1241</v>
      </c>
      <c r="F78" s="25" t="s">
        <v>1242</v>
      </c>
      <c r="G78" s="25" t="s">
        <v>1243</v>
      </c>
      <c r="H78" s="25" t="s">
        <v>1244</v>
      </c>
    </row>
    <row r="79" spans="1:8" x14ac:dyDescent="0.25">
      <c r="A79" s="25" t="s">
        <v>43</v>
      </c>
      <c r="B79" s="25" t="s">
        <v>90</v>
      </c>
      <c r="C79" s="25" t="s">
        <v>1245</v>
      </c>
      <c r="D79" s="25" t="s">
        <v>1246</v>
      </c>
      <c r="E79" s="25" t="s">
        <v>1247</v>
      </c>
      <c r="F79" s="25" t="s">
        <v>1248</v>
      </c>
      <c r="G79" s="25" t="s">
        <v>1249</v>
      </c>
      <c r="H79" s="25" t="s">
        <v>1250</v>
      </c>
    </row>
    <row r="80" spans="1:8" x14ac:dyDescent="0.25">
      <c r="A80" s="25" t="s">
        <v>1068</v>
      </c>
      <c r="B80" s="25" t="s">
        <v>90</v>
      </c>
      <c r="C80" s="25" t="s">
        <v>1251</v>
      </c>
      <c r="D80" s="25" t="s">
        <v>1252</v>
      </c>
      <c r="E80" s="25" t="s">
        <v>1253</v>
      </c>
      <c r="F80" s="25"/>
      <c r="G80" s="25"/>
      <c r="H80" s="25"/>
    </row>
    <row r="81" spans="1:8" x14ac:dyDescent="0.25">
      <c r="A81" s="25" t="s">
        <v>94</v>
      </c>
      <c r="B81" s="25" t="s">
        <v>90</v>
      </c>
      <c r="C81" s="25" t="s">
        <v>1254</v>
      </c>
      <c r="D81" s="25" t="s">
        <v>1255</v>
      </c>
      <c r="E81" s="25" t="s">
        <v>1256</v>
      </c>
      <c r="F81" s="25" t="s">
        <v>1257</v>
      </c>
      <c r="G81" s="25" t="s">
        <v>1258</v>
      </c>
      <c r="H81" s="25"/>
    </row>
    <row r="82" spans="1:8" x14ac:dyDescent="0.25">
      <c r="A82" s="25" t="s">
        <v>542</v>
      </c>
      <c r="B82" s="25" t="s">
        <v>90</v>
      </c>
      <c r="C82" s="25" t="s">
        <v>1259</v>
      </c>
      <c r="D82" s="25" t="s">
        <v>1260</v>
      </c>
      <c r="E82" s="25" t="s">
        <v>1261</v>
      </c>
      <c r="F82" s="25"/>
      <c r="G82" s="25"/>
      <c r="H82" s="25"/>
    </row>
    <row r="83" spans="1:8" x14ac:dyDescent="0.25">
      <c r="A83" s="35" t="s">
        <v>88</v>
      </c>
      <c r="B83" s="35" t="s">
        <v>89</v>
      </c>
      <c r="C83" s="35" t="s">
        <v>1262</v>
      </c>
      <c r="D83" s="35" t="s">
        <v>1263</v>
      </c>
      <c r="E83" s="35" t="s">
        <v>1264</v>
      </c>
      <c r="F83" s="35"/>
      <c r="G83" s="35"/>
      <c r="H83" s="35"/>
    </row>
    <row r="84" spans="1:8" x14ac:dyDescent="0.25">
      <c r="A84" s="35" t="s">
        <v>33</v>
      </c>
      <c r="B84" s="35" t="s">
        <v>89</v>
      </c>
      <c r="C84" s="35" t="s">
        <v>1265</v>
      </c>
      <c r="D84" s="35" t="s">
        <v>1266</v>
      </c>
      <c r="E84" s="35" t="s">
        <v>1267</v>
      </c>
      <c r="F84" s="35" t="s">
        <v>1268</v>
      </c>
      <c r="G84" s="35" t="s">
        <v>1269</v>
      </c>
      <c r="H84" s="35" t="s">
        <v>1270</v>
      </c>
    </row>
    <row r="85" spans="1:8" x14ac:dyDescent="0.25">
      <c r="A85" s="35" t="s">
        <v>288</v>
      </c>
      <c r="B85" s="35" t="s">
        <v>89</v>
      </c>
      <c r="C85" s="35" t="s">
        <v>1271</v>
      </c>
      <c r="D85" s="35" t="s">
        <v>1272</v>
      </c>
      <c r="E85" s="35" t="s">
        <v>1273</v>
      </c>
      <c r="F85" s="35"/>
      <c r="G85" s="35"/>
      <c r="H85" s="35"/>
    </row>
    <row r="86" spans="1:8" x14ac:dyDescent="0.25">
      <c r="A86" s="35" t="s">
        <v>1081</v>
      </c>
      <c r="B86" s="35" t="s">
        <v>89</v>
      </c>
      <c r="C86" s="35" t="s">
        <v>1274</v>
      </c>
      <c r="D86" s="35" t="s">
        <v>1275</v>
      </c>
      <c r="E86" s="35" t="s">
        <v>1276</v>
      </c>
      <c r="F86" s="35"/>
      <c r="G86" s="35"/>
      <c r="H86" s="35"/>
    </row>
    <row r="87" spans="1:8" x14ac:dyDescent="0.25">
      <c r="A87" s="35" t="s">
        <v>48</v>
      </c>
      <c r="B87" s="35" t="s">
        <v>89</v>
      </c>
      <c r="C87" s="35" t="s">
        <v>1181</v>
      </c>
      <c r="D87" s="35" t="s">
        <v>1182</v>
      </c>
      <c r="E87" s="35" t="s">
        <v>1183</v>
      </c>
      <c r="F87" s="35"/>
      <c r="G87" s="35"/>
      <c r="H87" s="35"/>
    </row>
    <row r="88" spans="1:8" x14ac:dyDescent="0.25">
      <c r="A88" s="35" t="s">
        <v>93</v>
      </c>
      <c r="B88" s="35" t="s">
        <v>89</v>
      </c>
      <c r="C88" s="35" t="s">
        <v>1277</v>
      </c>
      <c r="D88" s="35" t="s">
        <v>1278</v>
      </c>
      <c r="E88" s="35" t="s">
        <v>1279</v>
      </c>
      <c r="F88" s="35" t="s">
        <v>1280</v>
      </c>
      <c r="G88" s="35" t="s">
        <v>1281</v>
      </c>
      <c r="H88" s="35" t="s">
        <v>1282</v>
      </c>
    </row>
    <row r="89" spans="1:8" x14ac:dyDescent="0.25">
      <c r="A89" s="35" t="s">
        <v>99</v>
      </c>
      <c r="B89" s="35" t="s">
        <v>89</v>
      </c>
      <c r="C89" s="35" t="s">
        <v>1283</v>
      </c>
      <c r="D89" s="35" t="s">
        <v>1284</v>
      </c>
      <c r="E89" s="35" t="s">
        <v>1285</v>
      </c>
      <c r="F89" s="35"/>
      <c r="G89" s="35"/>
      <c r="H89" s="35"/>
    </row>
    <row r="90" spans="1:8" x14ac:dyDescent="0.25">
      <c r="A90" s="35" t="s">
        <v>1286</v>
      </c>
      <c r="B90" s="35" t="s">
        <v>89</v>
      </c>
      <c r="C90" s="35" t="s">
        <v>568</v>
      </c>
      <c r="D90" s="35" t="s">
        <v>1287</v>
      </c>
      <c r="E90" s="35" t="s">
        <v>1288</v>
      </c>
      <c r="F90" s="35" t="s">
        <v>1289</v>
      </c>
      <c r="G90" s="35" t="s">
        <v>1290</v>
      </c>
      <c r="H90" s="35" t="s">
        <v>1291</v>
      </c>
    </row>
    <row r="91" spans="1:8" x14ac:dyDescent="0.25">
      <c r="A91" s="35" t="s">
        <v>70</v>
      </c>
      <c r="B91" s="35" t="s">
        <v>89</v>
      </c>
      <c r="C91" s="35" t="s">
        <v>1292</v>
      </c>
      <c r="D91" s="35" t="s">
        <v>1293</v>
      </c>
      <c r="E91" s="35" t="s">
        <v>1294</v>
      </c>
      <c r="F91" s="35" t="s">
        <v>1295</v>
      </c>
      <c r="G91" s="35" t="s">
        <v>1296</v>
      </c>
      <c r="H91" s="35" t="s">
        <v>1297</v>
      </c>
    </row>
    <row r="92" spans="1:8" x14ac:dyDescent="0.25">
      <c r="A92" s="35" t="s">
        <v>30</v>
      </c>
      <c r="B92" s="35" t="s">
        <v>89</v>
      </c>
      <c r="C92" s="35" t="s">
        <v>1298</v>
      </c>
      <c r="D92" s="35" t="s">
        <v>1299</v>
      </c>
      <c r="E92" s="35" t="s">
        <v>1300</v>
      </c>
      <c r="F92" s="35"/>
      <c r="G92" s="35"/>
      <c r="H92" s="35"/>
    </row>
    <row r="93" spans="1:8" x14ac:dyDescent="0.25">
      <c r="A93" s="35" t="s">
        <v>30</v>
      </c>
      <c r="B93" s="35" t="s">
        <v>89</v>
      </c>
      <c r="C93" s="35" t="s">
        <v>1298</v>
      </c>
      <c r="D93" s="35" t="s">
        <v>1299</v>
      </c>
      <c r="E93" s="35" t="s">
        <v>1300</v>
      </c>
      <c r="F93" s="35"/>
      <c r="G93" s="35"/>
      <c r="H93" s="35"/>
    </row>
    <row r="94" spans="1:8" x14ac:dyDescent="0.25">
      <c r="A94" s="35" t="s">
        <v>45</v>
      </c>
      <c r="B94" s="35" t="s">
        <v>89</v>
      </c>
      <c r="C94" s="35" t="s">
        <v>1301</v>
      </c>
      <c r="D94" s="35" t="s">
        <v>1302</v>
      </c>
      <c r="E94" s="35" t="s">
        <v>1303</v>
      </c>
      <c r="F94" s="35"/>
      <c r="G94" s="35"/>
      <c r="H94" s="35"/>
    </row>
    <row r="95" spans="1:8" x14ac:dyDescent="0.25">
      <c r="A95" s="35" t="s">
        <v>26</v>
      </c>
      <c r="B95" s="35" t="s">
        <v>89</v>
      </c>
      <c r="C95" s="35" t="s">
        <v>1304</v>
      </c>
      <c r="D95" s="35" t="s">
        <v>1305</v>
      </c>
      <c r="E95" s="35" t="s">
        <v>1306</v>
      </c>
      <c r="F95" s="35" t="s">
        <v>1307</v>
      </c>
      <c r="G95" s="35" t="s">
        <v>1308</v>
      </c>
      <c r="H95" s="35" t="s">
        <v>1309</v>
      </c>
    </row>
    <row r="96" spans="1:8" x14ac:dyDescent="0.25">
      <c r="A96" s="35" t="s">
        <v>1310</v>
      </c>
      <c r="B96" s="35" t="s">
        <v>89</v>
      </c>
      <c r="C96" s="35" t="s">
        <v>1311</v>
      </c>
      <c r="D96" s="35" t="s">
        <v>1312</v>
      </c>
      <c r="E96" s="35" t="s">
        <v>1313</v>
      </c>
      <c r="F96" s="35"/>
      <c r="G96" s="35"/>
      <c r="H96" s="35"/>
    </row>
    <row r="97" spans="1:8" x14ac:dyDescent="0.25">
      <c r="A97" s="35" t="s">
        <v>1310</v>
      </c>
      <c r="B97" s="35" t="s">
        <v>89</v>
      </c>
      <c r="C97" s="35" t="s">
        <v>1311</v>
      </c>
      <c r="D97" s="35" t="s">
        <v>1312</v>
      </c>
      <c r="E97" s="35" t="s">
        <v>1313</v>
      </c>
      <c r="F97" s="35"/>
      <c r="G97" s="35"/>
      <c r="H97" s="35"/>
    </row>
    <row r="98" spans="1:8" x14ac:dyDescent="0.25">
      <c r="A98" s="35" t="s">
        <v>34</v>
      </c>
      <c r="B98" s="35" t="s">
        <v>89</v>
      </c>
      <c r="C98" s="35" t="s">
        <v>1314</v>
      </c>
      <c r="D98" s="35" t="s">
        <v>1315</v>
      </c>
      <c r="E98" s="35" t="s">
        <v>1316</v>
      </c>
      <c r="F98" s="35" t="s">
        <v>1317</v>
      </c>
      <c r="G98" s="35" t="s">
        <v>1318</v>
      </c>
      <c r="H98" s="35" t="s">
        <v>1319</v>
      </c>
    </row>
    <row r="99" spans="1:8" x14ac:dyDescent="0.25">
      <c r="A99" s="35" t="s">
        <v>31</v>
      </c>
      <c r="B99" s="35" t="s">
        <v>89</v>
      </c>
      <c r="C99" s="35" t="s">
        <v>1320</v>
      </c>
      <c r="D99" s="35" t="s">
        <v>1321</v>
      </c>
      <c r="E99" s="35" t="s">
        <v>1322</v>
      </c>
      <c r="F99" s="35"/>
      <c r="G99" s="35"/>
      <c r="H99" s="35"/>
    </row>
    <row r="100" spans="1:8" x14ac:dyDescent="0.25">
      <c r="A100" s="35" t="s">
        <v>31</v>
      </c>
      <c r="B100" s="35" t="s">
        <v>89</v>
      </c>
      <c r="C100" s="35" t="s">
        <v>1320</v>
      </c>
      <c r="D100" s="35" t="s">
        <v>1321</v>
      </c>
      <c r="E100" s="35" t="s">
        <v>1322</v>
      </c>
      <c r="F100" s="35"/>
      <c r="G100" s="35"/>
      <c r="H100" s="35"/>
    </row>
    <row r="101" spans="1:8" x14ac:dyDescent="0.25">
      <c r="A101" s="35" t="s">
        <v>101</v>
      </c>
      <c r="B101" s="35" t="s">
        <v>89</v>
      </c>
      <c r="C101" s="35" t="s">
        <v>1323</v>
      </c>
      <c r="D101" s="35" t="s">
        <v>1324</v>
      </c>
      <c r="E101" s="35" t="s">
        <v>1325</v>
      </c>
      <c r="F101" s="35"/>
      <c r="G101" s="35"/>
      <c r="H101" s="35"/>
    </row>
    <row r="102" spans="1:8" x14ac:dyDescent="0.25">
      <c r="A102" s="35" t="s">
        <v>37</v>
      </c>
      <c r="B102" s="35" t="s">
        <v>89</v>
      </c>
      <c r="C102" s="35" t="s">
        <v>1326</v>
      </c>
      <c r="D102" s="35" t="s">
        <v>1327</v>
      </c>
      <c r="E102" s="35" t="s">
        <v>1328</v>
      </c>
      <c r="F102" s="35"/>
      <c r="G102" s="35"/>
      <c r="H102" s="35"/>
    </row>
    <row r="103" spans="1:8" x14ac:dyDescent="0.25">
      <c r="A103" s="35" t="s">
        <v>535</v>
      </c>
      <c r="B103" s="35" t="s">
        <v>89</v>
      </c>
      <c r="C103" s="35" t="s">
        <v>1329</v>
      </c>
      <c r="D103" s="35" t="s">
        <v>1330</v>
      </c>
      <c r="E103" s="35" t="s">
        <v>1331</v>
      </c>
      <c r="F103" s="35"/>
      <c r="G103" s="35"/>
      <c r="H103" s="35"/>
    </row>
    <row r="104" spans="1:8" x14ac:dyDescent="0.25">
      <c r="A104" s="35" t="s">
        <v>1332</v>
      </c>
      <c r="B104" s="35" t="s">
        <v>89</v>
      </c>
      <c r="C104" s="35" t="s">
        <v>1333</v>
      </c>
      <c r="D104" s="35" t="s">
        <v>1334</v>
      </c>
      <c r="E104" s="35" t="s">
        <v>1335</v>
      </c>
      <c r="F104" s="35"/>
      <c r="G104" s="35"/>
      <c r="H104" s="35"/>
    </row>
    <row r="105" spans="1:8" x14ac:dyDescent="0.25">
      <c r="A105" s="35" t="s">
        <v>585</v>
      </c>
      <c r="B105" s="35" t="s">
        <v>89</v>
      </c>
      <c r="C105" s="35" t="s">
        <v>585</v>
      </c>
      <c r="D105" s="35" t="s">
        <v>1336</v>
      </c>
      <c r="E105" s="35" t="s">
        <v>1337</v>
      </c>
      <c r="F105" s="35"/>
      <c r="G105" s="35"/>
      <c r="H105" s="35"/>
    </row>
    <row r="106" spans="1:8" x14ac:dyDescent="0.25">
      <c r="A106" s="35" t="s">
        <v>41</v>
      </c>
      <c r="B106" s="35" t="s">
        <v>89</v>
      </c>
      <c r="C106" s="35" t="s">
        <v>1338</v>
      </c>
      <c r="D106" s="35" t="s">
        <v>1339</v>
      </c>
      <c r="E106" s="35" t="s">
        <v>1340</v>
      </c>
      <c r="F106" s="35"/>
      <c r="G106" s="35"/>
      <c r="H106" s="35"/>
    </row>
    <row r="107" spans="1:8" x14ac:dyDescent="0.25">
      <c r="A107" s="35" t="s">
        <v>39</v>
      </c>
      <c r="B107" s="35" t="s">
        <v>89</v>
      </c>
      <c r="C107" s="35" t="s">
        <v>1341</v>
      </c>
      <c r="D107" s="35" t="s">
        <v>1342</v>
      </c>
      <c r="E107" s="35" t="s">
        <v>1343</v>
      </c>
      <c r="F107" s="35"/>
      <c r="G107" s="35"/>
      <c r="H107" s="35"/>
    </row>
    <row r="108" spans="1:8" x14ac:dyDescent="0.25">
      <c r="A108" s="35" t="s">
        <v>78</v>
      </c>
      <c r="B108" s="35" t="s">
        <v>89</v>
      </c>
      <c r="C108" s="35" t="s">
        <v>1344</v>
      </c>
      <c r="D108" s="35" t="s">
        <v>1345</v>
      </c>
      <c r="E108" s="35" t="s">
        <v>1346</v>
      </c>
      <c r="F108" s="35"/>
      <c r="G108" s="35"/>
      <c r="H108" s="35"/>
    </row>
    <row r="109" spans="1:8" x14ac:dyDescent="0.25">
      <c r="A109" s="35" t="s">
        <v>456</v>
      </c>
      <c r="B109" s="35" t="s">
        <v>89</v>
      </c>
      <c r="C109" s="35" t="s">
        <v>1347</v>
      </c>
      <c r="D109" s="35" t="s">
        <v>1348</v>
      </c>
      <c r="E109" s="35" t="s">
        <v>1349</v>
      </c>
      <c r="F109" s="35" t="s">
        <v>1350</v>
      </c>
      <c r="G109" s="35" t="s">
        <v>1351</v>
      </c>
      <c r="H109" s="35"/>
    </row>
    <row r="110" spans="1:8" x14ac:dyDescent="0.25">
      <c r="A110" s="35" t="s">
        <v>524</v>
      </c>
      <c r="B110" s="35" t="s">
        <v>89</v>
      </c>
      <c r="C110" s="35" t="s">
        <v>1352</v>
      </c>
      <c r="D110" s="35" t="s">
        <v>1353</v>
      </c>
      <c r="E110" s="35" t="s">
        <v>1354</v>
      </c>
      <c r="F110" s="35"/>
      <c r="G110" s="35"/>
      <c r="H110" s="35"/>
    </row>
    <row r="111" spans="1:8" x14ac:dyDescent="0.25">
      <c r="A111" s="35" t="s">
        <v>81</v>
      </c>
      <c r="B111" s="35" t="s">
        <v>89</v>
      </c>
      <c r="C111" s="35" t="s">
        <v>1355</v>
      </c>
      <c r="D111" s="35" t="s">
        <v>1356</v>
      </c>
      <c r="E111" s="35" t="s">
        <v>1357</v>
      </c>
      <c r="F111" s="35"/>
      <c r="G111" s="35"/>
      <c r="H111" s="35"/>
    </row>
    <row r="112" spans="1:8" x14ac:dyDescent="0.25">
      <c r="A112" s="35" t="s">
        <v>95</v>
      </c>
      <c r="B112" s="35" t="s">
        <v>89</v>
      </c>
      <c r="C112" s="35" t="s">
        <v>1358</v>
      </c>
      <c r="D112" s="35" t="s">
        <v>1359</v>
      </c>
      <c r="E112" s="35" t="s">
        <v>1360</v>
      </c>
      <c r="F112" s="35" t="s">
        <v>1361</v>
      </c>
      <c r="G112" s="35" t="s">
        <v>1362</v>
      </c>
      <c r="H112" s="35" t="s">
        <v>1363</v>
      </c>
    </row>
    <row r="113" spans="1:8" x14ac:dyDescent="0.25">
      <c r="A113" s="35" t="s">
        <v>1068</v>
      </c>
      <c r="B113" s="35" t="s">
        <v>89</v>
      </c>
      <c r="C113" s="35" t="s">
        <v>1364</v>
      </c>
      <c r="D113" s="35" t="s">
        <v>1365</v>
      </c>
      <c r="E113" s="35" t="s">
        <v>1366</v>
      </c>
      <c r="F113" s="35" t="s">
        <v>1367</v>
      </c>
      <c r="G113" s="35" t="s">
        <v>1368</v>
      </c>
      <c r="H113" s="35" t="s">
        <v>1369</v>
      </c>
    </row>
    <row r="114" spans="1:8" x14ac:dyDescent="0.25">
      <c r="A114" s="35" t="s">
        <v>1068</v>
      </c>
      <c r="B114" s="35" t="s">
        <v>89</v>
      </c>
      <c r="C114" s="35" t="s">
        <v>1364</v>
      </c>
      <c r="D114" s="35" t="s">
        <v>1365</v>
      </c>
      <c r="E114" s="35" t="s">
        <v>1366</v>
      </c>
      <c r="F114" s="35" t="s">
        <v>1367</v>
      </c>
      <c r="G114" s="35" t="s">
        <v>1368</v>
      </c>
      <c r="H114" s="35" t="s">
        <v>1369</v>
      </c>
    </row>
    <row r="123" spans="1:8" ht="18.75" x14ac:dyDescent="0.3">
      <c r="A123" s="24" t="s">
        <v>294</v>
      </c>
    </row>
    <row r="124" spans="1:8" x14ac:dyDescent="0.25">
      <c r="A124" s="38" t="s">
        <v>1102</v>
      </c>
    </row>
    <row r="125" spans="1:8" x14ac:dyDescent="0.25">
      <c r="A125" s="25" t="s">
        <v>1209</v>
      </c>
    </row>
    <row r="126" spans="1:8" x14ac:dyDescent="0.25">
      <c r="A126" s="25" t="s">
        <v>1188</v>
      </c>
    </row>
    <row r="127" spans="1:8" x14ac:dyDescent="0.25">
      <c r="A127" s="35" t="s">
        <v>1302</v>
      </c>
    </row>
    <row r="128" spans="1:8" x14ac:dyDescent="0.25">
      <c r="A128" s="35" t="s">
        <v>1275</v>
      </c>
    </row>
    <row r="129" spans="1:1" x14ac:dyDescent="0.25">
      <c r="A129" s="25" t="s">
        <v>1237</v>
      </c>
    </row>
    <row r="130" spans="1:1" x14ac:dyDescent="0.25">
      <c r="A130" s="10" t="s">
        <v>1022</v>
      </c>
    </row>
    <row r="131" spans="1:1" x14ac:dyDescent="0.25">
      <c r="A131" s="25" t="s">
        <v>1246</v>
      </c>
    </row>
    <row r="132" spans="1:1" x14ac:dyDescent="0.25">
      <c r="A132" s="35" t="s">
        <v>1308</v>
      </c>
    </row>
    <row r="133" spans="1:1" x14ac:dyDescent="0.25">
      <c r="A133" s="38" t="s">
        <v>1098</v>
      </c>
    </row>
    <row r="134" spans="1:1" x14ac:dyDescent="0.25">
      <c r="A134" s="35" t="s">
        <v>1345</v>
      </c>
    </row>
    <row r="135" spans="1:1" x14ac:dyDescent="0.25">
      <c r="A135" s="38" t="s">
        <v>1120</v>
      </c>
    </row>
    <row r="136" spans="1:1" x14ac:dyDescent="0.25">
      <c r="A136" s="35" t="s">
        <v>1321</v>
      </c>
    </row>
    <row r="137" spans="1:1" x14ac:dyDescent="0.25">
      <c r="A137" s="35" t="s">
        <v>1281</v>
      </c>
    </row>
    <row r="138" spans="1:1" x14ac:dyDescent="0.25">
      <c r="A138" s="8" t="s">
        <v>1158</v>
      </c>
    </row>
    <row r="139" spans="1:1" x14ac:dyDescent="0.25">
      <c r="A139" s="12" t="s">
        <v>1053</v>
      </c>
    </row>
    <row r="140" spans="1:1" x14ac:dyDescent="0.25">
      <c r="A140" s="10" t="s">
        <v>1044</v>
      </c>
    </row>
    <row r="141" spans="1:1" x14ac:dyDescent="0.25">
      <c r="A141" s="35" t="s">
        <v>1266</v>
      </c>
    </row>
    <row r="142" spans="1:1" x14ac:dyDescent="0.25">
      <c r="A142" s="25" t="s">
        <v>1176</v>
      </c>
    </row>
    <row r="143" spans="1:1" x14ac:dyDescent="0.25">
      <c r="A143" s="8" t="s">
        <v>1129</v>
      </c>
    </row>
    <row r="144" spans="1:1" x14ac:dyDescent="0.25">
      <c r="A144" s="35" t="s">
        <v>1272</v>
      </c>
    </row>
    <row r="145" spans="1:1" x14ac:dyDescent="0.25">
      <c r="A145" s="35" t="s">
        <v>1269</v>
      </c>
    </row>
    <row r="146" spans="1:1" x14ac:dyDescent="0.25">
      <c r="A146" s="35" t="s">
        <v>1290</v>
      </c>
    </row>
    <row r="147" spans="1:1" x14ac:dyDescent="0.25">
      <c r="A147" s="12" t="s">
        <v>1057</v>
      </c>
    </row>
    <row r="148" spans="1:1" x14ac:dyDescent="0.25">
      <c r="A148" s="25" t="s">
        <v>1179</v>
      </c>
    </row>
    <row r="149" spans="1:1" x14ac:dyDescent="0.25">
      <c r="A149" s="38" t="s">
        <v>1108</v>
      </c>
    </row>
    <row r="150" spans="1:1" x14ac:dyDescent="0.25">
      <c r="A150" s="25" t="s">
        <v>1212</v>
      </c>
    </row>
    <row r="151" spans="1:1" x14ac:dyDescent="0.25">
      <c r="A151" s="35" t="s">
        <v>1339</v>
      </c>
    </row>
    <row r="152" spans="1:1" x14ac:dyDescent="0.25">
      <c r="A152" s="12" t="s">
        <v>1077</v>
      </c>
    </row>
    <row r="153" spans="1:1" x14ac:dyDescent="0.25">
      <c r="A153" s="12" t="s">
        <v>1050</v>
      </c>
    </row>
    <row r="154" spans="1:1" x14ac:dyDescent="0.25">
      <c r="A154" s="25" t="s">
        <v>1215</v>
      </c>
    </row>
    <row r="155" spans="1:1" x14ac:dyDescent="0.25">
      <c r="A155" s="25" t="s">
        <v>1260</v>
      </c>
    </row>
    <row r="156" spans="1:1" x14ac:dyDescent="0.25">
      <c r="A156" s="38" t="s">
        <v>1092</v>
      </c>
    </row>
    <row r="157" spans="1:1" x14ac:dyDescent="0.25">
      <c r="A157" s="35" t="s">
        <v>1353</v>
      </c>
    </row>
    <row r="158" spans="1:1" x14ac:dyDescent="0.25">
      <c r="A158" s="35" t="s">
        <v>1356</v>
      </c>
    </row>
    <row r="159" spans="1:1" x14ac:dyDescent="0.25">
      <c r="A159" s="25" t="s">
        <v>1201</v>
      </c>
    </row>
    <row r="160" spans="1:1" x14ac:dyDescent="0.25">
      <c r="A160" s="25" t="s">
        <v>1204</v>
      </c>
    </row>
    <row r="161" spans="1:1" x14ac:dyDescent="0.25">
      <c r="A161" s="12" t="s">
        <v>1072</v>
      </c>
    </row>
    <row r="162" spans="1:1" x14ac:dyDescent="0.25">
      <c r="A162" s="35" t="s">
        <v>1293</v>
      </c>
    </row>
    <row r="163" spans="1:1" x14ac:dyDescent="0.25">
      <c r="A163" s="35" t="s">
        <v>1318</v>
      </c>
    </row>
    <row r="164" spans="1:1" x14ac:dyDescent="0.25">
      <c r="A164" s="35" t="s">
        <v>1284</v>
      </c>
    </row>
    <row r="165" spans="1:1" x14ac:dyDescent="0.25">
      <c r="A165" s="35" t="s">
        <v>1359</v>
      </c>
    </row>
    <row r="166" spans="1:1" x14ac:dyDescent="0.25">
      <c r="A166" s="25" t="s">
        <v>1227</v>
      </c>
    </row>
    <row r="167" spans="1:1" x14ac:dyDescent="0.25">
      <c r="A167" s="25" t="s">
        <v>1197</v>
      </c>
    </row>
    <row r="168" spans="1:1" x14ac:dyDescent="0.25">
      <c r="A168" s="25" t="s">
        <v>1167</v>
      </c>
    </row>
    <row r="169" spans="1:1" x14ac:dyDescent="0.25">
      <c r="A169" s="10" t="s">
        <v>1031</v>
      </c>
    </row>
    <row r="170" spans="1:1" x14ac:dyDescent="0.25">
      <c r="A170" s="25" t="s">
        <v>1164</v>
      </c>
    </row>
    <row r="171" spans="1:1" x14ac:dyDescent="0.25">
      <c r="A171" s="25" t="s">
        <v>1185</v>
      </c>
    </row>
    <row r="172" spans="1:1" x14ac:dyDescent="0.25">
      <c r="A172" s="35" t="s">
        <v>1342</v>
      </c>
    </row>
    <row r="173" spans="1:1" x14ac:dyDescent="0.25">
      <c r="A173" s="12" t="s">
        <v>1066</v>
      </c>
    </row>
    <row r="174" spans="1:1" x14ac:dyDescent="0.25">
      <c r="A174" s="10" t="s">
        <v>1025</v>
      </c>
    </row>
    <row r="175" spans="1:1" x14ac:dyDescent="0.25">
      <c r="A175" s="35" t="s">
        <v>1336</v>
      </c>
    </row>
    <row r="176" spans="1:1" x14ac:dyDescent="0.25">
      <c r="A176" s="38" t="s">
        <v>1123</v>
      </c>
    </row>
    <row r="177" spans="1:1" x14ac:dyDescent="0.25">
      <c r="A177" s="35" t="s">
        <v>1299</v>
      </c>
    </row>
    <row r="178" spans="1:1" x14ac:dyDescent="0.25">
      <c r="A178" s="25" t="s">
        <v>1230</v>
      </c>
    </row>
    <row r="179" spans="1:1" x14ac:dyDescent="0.25">
      <c r="A179" s="35" t="s">
        <v>1312</v>
      </c>
    </row>
    <row r="180" spans="1:1" x14ac:dyDescent="0.25">
      <c r="A180" s="35" t="s">
        <v>1296</v>
      </c>
    </row>
    <row r="181" spans="1:1" x14ac:dyDescent="0.25">
      <c r="A181" s="10" t="s">
        <v>1019</v>
      </c>
    </row>
    <row r="182" spans="1:1" x14ac:dyDescent="0.25">
      <c r="A182" s="25" t="s">
        <v>1252</v>
      </c>
    </row>
    <row r="183" spans="1:1" x14ac:dyDescent="0.25">
      <c r="A183" s="12" t="s">
        <v>1073</v>
      </c>
    </row>
    <row r="184" spans="1:1" x14ac:dyDescent="0.25">
      <c r="A184" s="38" t="s">
        <v>1117</v>
      </c>
    </row>
    <row r="185" spans="1:1" x14ac:dyDescent="0.25">
      <c r="A185" s="38" t="s">
        <v>1111</v>
      </c>
    </row>
    <row r="186" spans="1:1" x14ac:dyDescent="0.25">
      <c r="A186" s="25" t="s">
        <v>1173</v>
      </c>
    </row>
    <row r="187" spans="1:1" x14ac:dyDescent="0.25">
      <c r="A187" s="38" t="s">
        <v>1126</v>
      </c>
    </row>
    <row r="188" spans="1:1" x14ac:dyDescent="0.25">
      <c r="A188" s="10" t="s">
        <v>1012</v>
      </c>
    </row>
    <row r="189" spans="1:1" x14ac:dyDescent="0.25">
      <c r="A189" s="35" t="s">
        <v>1327</v>
      </c>
    </row>
    <row r="190" spans="1:1" x14ac:dyDescent="0.25">
      <c r="A190" s="12" t="s">
        <v>1063</v>
      </c>
    </row>
    <row r="191" spans="1:1" x14ac:dyDescent="0.25">
      <c r="A191" s="38" t="s">
        <v>1089</v>
      </c>
    </row>
    <row r="192" spans="1:1" x14ac:dyDescent="0.25">
      <c r="A192" s="35" t="s">
        <v>1368</v>
      </c>
    </row>
    <row r="193" spans="1:1" x14ac:dyDescent="0.25">
      <c r="A193" s="35" t="s">
        <v>1365</v>
      </c>
    </row>
    <row r="194" spans="1:1" x14ac:dyDescent="0.25">
      <c r="A194" s="10" t="s">
        <v>1016</v>
      </c>
    </row>
    <row r="195" spans="1:1" x14ac:dyDescent="0.25">
      <c r="A195" s="10" t="s">
        <v>1028</v>
      </c>
    </row>
    <row r="196" spans="1:1" x14ac:dyDescent="0.25">
      <c r="A196" s="8" t="s">
        <v>1146</v>
      </c>
    </row>
    <row r="197" spans="1:1" x14ac:dyDescent="0.25">
      <c r="A197" s="8" t="s">
        <v>1149</v>
      </c>
    </row>
    <row r="198" spans="1:1" x14ac:dyDescent="0.25">
      <c r="A198" s="35" t="s">
        <v>1324</v>
      </c>
    </row>
    <row r="199" spans="1:1" x14ac:dyDescent="0.25">
      <c r="A199" s="25" t="s">
        <v>1207</v>
      </c>
    </row>
    <row r="200" spans="1:1" x14ac:dyDescent="0.25">
      <c r="A200" s="35" t="s">
        <v>1348</v>
      </c>
    </row>
    <row r="201" spans="1:1" x14ac:dyDescent="0.25">
      <c r="A201" s="38" t="s">
        <v>1086</v>
      </c>
    </row>
    <row r="202" spans="1:1" x14ac:dyDescent="0.25">
      <c r="A202" s="35" t="s">
        <v>1263</v>
      </c>
    </row>
    <row r="203" spans="1:1" x14ac:dyDescent="0.25">
      <c r="A203" s="25" t="s">
        <v>1249</v>
      </c>
    </row>
    <row r="204" spans="1:1" x14ac:dyDescent="0.25">
      <c r="A204" s="25" t="s">
        <v>1194</v>
      </c>
    </row>
    <row r="205" spans="1:1" x14ac:dyDescent="0.25">
      <c r="A205" s="38" t="s">
        <v>1083</v>
      </c>
    </row>
    <row r="206" spans="1:1" x14ac:dyDescent="0.25">
      <c r="A206" s="12" t="s">
        <v>1060</v>
      </c>
    </row>
    <row r="207" spans="1:1" x14ac:dyDescent="0.25">
      <c r="A207" s="8" t="s">
        <v>1132</v>
      </c>
    </row>
    <row r="208" spans="1:1" x14ac:dyDescent="0.25">
      <c r="A208" s="25" t="s">
        <v>1243</v>
      </c>
    </row>
    <row r="209" spans="1:1" x14ac:dyDescent="0.25">
      <c r="A209" s="38" t="s">
        <v>1105</v>
      </c>
    </row>
    <row r="210" spans="1:1" x14ac:dyDescent="0.25">
      <c r="A210" s="25" t="s">
        <v>1258</v>
      </c>
    </row>
    <row r="211" spans="1:1" x14ac:dyDescent="0.25">
      <c r="A211" s="25" t="s">
        <v>1161</v>
      </c>
    </row>
    <row r="212" spans="1:1" x14ac:dyDescent="0.25">
      <c r="A212" s="35" t="s">
        <v>1351</v>
      </c>
    </row>
    <row r="213" spans="1:1" x14ac:dyDescent="0.25">
      <c r="A213" s="25" t="s">
        <v>1255</v>
      </c>
    </row>
    <row r="214" spans="1:1" x14ac:dyDescent="0.25">
      <c r="A214" s="35" t="s">
        <v>1315</v>
      </c>
    </row>
    <row r="215" spans="1:1" x14ac:dyDescent="0.25">
      <c r="A215" s="10" t="s">
        <v>1047</v>
      </c>
    </row>
    <row r="216" spans="1:1" x14ac:dyDescent="0.25">
      <c r="A216" s="25" t="s">
        <v>1191</v>
      </c>
    </row>
    <row r="217" spans="1:1" x14ac:dyDescent="0.25">
      <c r="A217" s="38" t="s">
        <v>1079</v>
      </c>
    </row>
    <row r="218" spans="1:1" x14ac:dyDescent="0.25">
      <c r="A218" s="35" t="s">
        <v>1305</v>
      </c>
    </row>
    <row r="219" spans="1:1" x14ac:dyDescent="0.25">
      <c r="A219" s="25" t="s">
        <v>1224</v>
      </c>
    </row>
    <row r="220" spans="1:1" x14ac:dyDescent="0.25">
      <c r="A220" s="35" t="s">
        <v>1362</v>
      </c>
    </row>
    <row r="221" spans="1:1" x14ac:dyDescent="0.25">
      <c r="A221" s="25" t="s">
        <v>1199</v>
      </c>
    </row>
    <row r="222" spans="1:1" x14ac:dyDescent="0.25">
      <c r="A222" s="10" t="s">
        <v>1037</v>
      </c>
    </row>
    <row r="223" spans="1:1" x14ac:dyDescent="0.25">
      <c r="A223" s="12" t="s">
        <v>1070</v>
      </c>
    </row>
    <row r="224" spans="1:1" x14ac:dyDescent="0.25">
      <c r="A224" s="35" t="s">
        <v>1334</v>
      </c>
    </row>
    <row r="225" spans="1:1" x14ac:dyDescent="0.25">
      <c r="A225" s="10" t="s">
        <v>1041</v>
      </c>
    </row>
    <row r="226" spans="1:1" x14ac:dyDescent="0.25">
      <c r="A226" s="8" t="s">
        <v>1143</v>
      </c>
    </row>
    <row r="227" spans="1:1" x14ac:dyDescent="0.25">
      <c r="A227" s="25" t="s">
        <v>1233</v>
      </c>
    </row>
    <row r="228" spans="1:1" x14ac:dyDescent="0.25">
      <c r="A228" s="35" t="s">
        <v>1278</v>
      </c>
    </row>
    <row r="229" spans="1:1" x14ac:dyDescent="0.25">
      <c r="A229" s="8" t="s">
        <v>1152</v>
      </c>
    </row>
    <row r="230" spans="1:1" x14ac:dyDescent="0.25">
      <c r="A230" s="25" t="s">
        <v>1218</v>
      </c>
    </row>
    <row r="231" spans="1:1" x14ac:dyDescent="0.25">
      <c r="A231" s="8" t="s">
        <v>1154</v>
      </c>
    </row>
    <row r="232" spans="1:1" x14ac:dyDescent="0.25">
      <c r="A232" s="35" t="s">
        <v>1287</v>
      </c>
    </row>
    <row r="233" spans="1:1" x14ac:dyDescent="0.25">
      <c r="A233" s="10" t="s">
        <v>1034</v>
      </c>
    </row>
    <row r="234" spans="1:1" x14ac:dyDescent="0.25">
      <c r="A234" s="25" t="s">
        <v>1240</v>
      </c>
    </row>
    <row r="235" spans="1:1" x14ac:dyDescent="0.25">
      <c r="A235" s="25" t="s">
        <v>1182</v>
      </c>
    </row>
    <row r="236" spans="1:1" x14ac:dyDescent="0.25">
      <c r="A236" s="35" t="s">
        <v>1182</v>
      </c>
    </row>
    <row r="237" spans="1:1" x14ac:dyDescent="0.25">
      <c r="A237" s="35" t="s">
        <v>1330</v>
      </c>
    </row>
    <row r="238" spans="1:1" x14ac:dyDescent="0.25">
      <c r="A238" s="25" t="s">
        <v>1170</v>
      </c>
    </row>
    <row r="239" spans="1:1" x14ac:dyDescent="0.25">
      <c r="A239" s="25" t="s">
        <v>1221</v>
      </c>
    </row>
    <row r="240" spans="1:1" x14ac:dyDescent="0.25">
      <c r="A240" s="8" t="s">
        <v>1137</v>
      </c>
    </row>
    <row r="241" spans="1:1" x14ac:dyDescent="0.25">
      <c r="A241" s="38" t="s">
        <v>1095</v>
      </c>
    </row>
    <row r="242" spans="1:1" x14ac:dyDescent="0.25">
      <c r="A242" s="38" t="s">
        <v>1114</v>
      </c>
    </row>
    <row r="243" spans="1:1" x14ac:dyDescent="0.25">
      <c r="A243" s="8" t="s">
        <v>1140</v>
      </c>
    </row>
    <row r="244" spans="1:1" x14ac:dyDescent="0.25">
      <c r="A244" s="8" t="s">
        <v>1134</v>
      </c>
    </row>
  </sheetData>
  <sortState ref="A123:A244">
    <sortCondition ref="A124:A244"/>
  </sortState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213"/>
  <sheetViews>
    <sheetView topLeftCell="A214" workbookViewId="0">
      <selection activeCell="C194" sqref="C194"/>
    </sheetView>
  </sheetViews>
  <sheetFormatPr defaultRowHeight="15" x14ac:dyDescent="0.25"/>
  <cols>
    <col min="1" max="1" width="29.28515625" customWidth="1"/>
    <col min="2" max="2" width="8.7109375" customWidth="1"/>
    <col min="3" max="3" width="28.28515625" bestFit="1" customWidth="1"/>
    <col min="4" max="4" width="36.42578125" bestFit="1" customWidth="1"/>
    <col min="5" max="5" width="13.7109375" customWidth="1"/>
    <col min="6" max="6" width="20.5703125" bestFit="1" customWidth="1"/>
    <col min="7" max="7" width="31.85546875" bestFit="1" customWidth="1"/>
    <col min="8" max="8" width="13" bestFit="1" customWidth="1"/>
  </cols>
  <sheetData>
    <row r="1" spans="1:8" ht="28.5" x14ac:dyDescent="0.45">
      <c r="A1" s="207" t="s">
        <v>296</v>
      </c>
    </row>
    <row r="2" spans="1:8" x14ac:dyDescent="0.25">
      <c r="A2" s="54" t="s">
        <v>295</v>
      </c>
      <c r="B2" s="54"/>
      <c r="C2" s="54"/>
      <c r="E2" s="209" t="s">
        <v>297</v>
      </c>
      <c r="F2" s="209"/>
      <c r="G2" s="209"/>
    </row>
    <row r="4" spans="1:8" ht="18.75" x14ac:dyDescent="0.3">
      <c r="A4" s="24" t="s">
        <v>285</v>
      </c>
      <c r="B4" s="24" t="s">
        <v>286</v>
      </c>
      <c r="C4" s="24" t="s">
        <v>290</v>
      </c>
      <c r="D4" s="24" t="s">
        <v>287</v>
      </c>
      <c r="E4" s="24" t="s">
        <v>289</v>
      </c>
      <c r="F4" s="24" t="s">
        <v>291</v>
      </c>
      <c r="G4" s="24" t="s">
        <v>287</v>
      </c>
      <c r="H4" s="24" t="s">
        <v>289</v>
      </c>
    </row>
    <row r="5" spans="1:8" x14ac:dyDescent="0.25">
      <c r="A5" s="8" t="s">
        <v>82</v>
      </c>
      <c r="B5" s="8" t="s">
        <v>116</v>
      </c>
      <c r="C5" s="8" t="s">
        <v>1370</v>
      </c>
      <c r="D5" s="8" t="s">
        <v>1371</v>
      </c>
      <c r="E5" s="8" t="s">
        <v>1372</v>
      </c>
      <c r="F5" s="8" t="s">
        <v>1373</v>
      </c>
      <c r="G5" s="8" t="s">
        <v>1374</v>
      </c>
      <c r="H5" s="8" t="s">
        <v>1375</v>
      </c>
    </row>
    <row r="6" spans="1:8" x14ac:dyDescent="0.25">
      <c r="A6" s="8" t="s">
        <v>75</v>
      </c>
      <c r="B6" s="8" t="s">
        <v>116</v>
      </c>
      <c r="C6" s="8" t="s">
        <v>649</v>
      </c>
      <c r="D6" s="8" t="s">
        <v>1376</v>
      </c>
      <c r="E6" s="8" t="s">
        <v>1377</v>
      </c>
      <c r="F6" s="8"/>
      <c r="G6" s="8"/>
      <c r="H6" s="8"/>
    </row>
    <row r="7" spans="1:8" x14ac:dyDescent="0.25">
      <c r="A7" s="8" t="s">
        <v>1378</v>
      </c>
      <c r="B7" s="8" t="s">
        <v>116</v>
      </c>
      <c r="C7" s="8" t="s">
        <v>1379</v>
      </c>
      <c r="D7" s="8" t="s">
        <v>1380</v>
      </c>
      <c r="E7" s="8" t="s">
        <v>1381</v>
      </c>
      <c r="F7" s="8"/>
      <c r="G7" s="8"/>
      <c r="H7" s="8"/>
    </row>
    <row r="8" spans="1:8" x14ac:dyDescent="0.25">
      <c r="A8" s="8" t="s">
        <v>1378</v>
      </c>
      <c r="B8" s="8" t="s">
        <v>116</v>
      </c>
      <c r="C8" s="8" t="s">
        <v>1379</v>
      </c>
      <c r="D8" s="8" t="s">
        <v>1380</v>
      </c>
      <c r="E8" s="8" t="s">
        <v>1381</v>
      </c>
      <c r="F8" s="8"/>
      <c r="G8" s="8"/>
      <c r="H8" s="8"/>
    </row>
    <row r="9" spans="1:8" x14ac:dyDescent="0.25">
      <c r="A9" s="8" t="s">
        <v>519</v>
      </c>
      <c r="B9" s="8" t="s">
        <v>116</v>
      </c>
      <c r="C9" s="8" t="s">
        <v>1382</v>
      </c>
      <c r="D9" s="8" t="s">
        <v>1383</v>
      </c>
      <c r="E9" s="8" t="s">
        <v>1384</v>
      </c>
      <c r="F9" s="8"/>
      <c r="G9" s="8"/>
      <c r="H9" s="8"/>
    </row>
    <row r="10" spans="1:8" x14ac:dyDescent="0.25">
      <c r="A10" s="8" t="s">
        <v>30</v>
      </c>
      <c r="B10" s="8" t="s">
        <v>116</v>
      </c>
      <c r="C10" s="8" t="s">
        <v>1024</v>
      </c>
      <c r="D10" s="8" t="s">
        <v>1025</v>
      </c>
      <c r="E10" s="8" t="s">
        <v>1026</v>
      </c>
      <c r="F10" s="8"/>
      <c r="G10" s="8"/>
      <c r="H10" s="8"/>
    </row>
    <row r="11" spans="1:8" x14ac:dyDescent="0.25">
      <c r="A11" s="8" t="s">
        <v>45</v>
      </c>
      <c r="B11" s="8" t="s">
        <v>116</v>
      </c>
      <c r="C11" s="8" t="s">
        <v>1385</v>
      </c>
      <c r="D11" s="8" t="s">
        <v>1386</v>
      </c>
      <c r="E11" s="8" t="s">
        <v>1387</v>
      </c>
      <c r="F11" s="8" t="s">
        <v>1388</v>
      </c>
      <c r="G11" s="8" t="s">
        <v>1389</v>
      </c>
      <c r="H11" s="8" t="s">
        <v>1390</v>
      </c>
    </row>
    <row r="12" spans="1:8" x14ac:dyDescent="0.25">
      <c r="A12" s="8" t="s">
        <v>26</v>
      </c>
      <c r="B12" s="8" t="s">
        <v>116</v>
      </c>
      <c r="C12" s="8" t="s">
        <v>570</v>
      </c>
      <c r="D12" s="8" t="s">
        <v>1391</v>
      </c>
      <c r="E12" s="8" t="s">
        <v>1392</v>
      </c>
      <c r="F12" s="8" t="s">
        <v>1393</v>
      </c>
      <c r="G12" s="8" t="s">
        <v>1394</v>
      </c>
      <c r="H12" s="8" t="s">
        <v>1395</v>
      </c>
    </row>
    <row r="13" spans="1:8" x14ac:dyDescent="0.25">
      <c r="A13" s="8" t="s">
        <v>34</v>
      </c>
      <c r="B13" s="8" t="s">
        <v>116</v>
      </c>
      <c r="C13" s="8" t="s">
        <v>1396</v>
      </c>
      <c r="D13" s="8" t="s">
        <v>1397</v>
      </c>
      <c r="E13" s="8" t="s">
        <v>1398</v>
      </c>
      <c r="F13" s="8"/>
      <c r="G13" s="8"/>
      <c r="H13" s="8"/>
    </row>
    <row r="14" spans="1:8" x14ac:dyDescent="0.25">
      <c r="A14" s="8" t="s">
        <v>31</v>
      </c>
      <c r="B14" s="8" t="s">
        <v>116</v>
      </c>
      <c r="C14" s="8" t="s">
        <v>1399</v>
      </c>
      <c r="D14" s="8" t="s">
        <v>1400</v>
      </c>
      <c r="E14" s="8" t="s">
        <v>1401</v>
      </c>
      <c r="F14" s="8" t="s">
        <v>1402</v>
      </c>
      <c r="G14" s="8" t="s">
        <v>1403</v>
      </c>
      <c r="H14" s="8" t="s">
        <v>1404</v>
      </c>
    </row>
    <row r="15" spans="1:8" x14ac:dyDescent="0.25">
      <c r="A15" s="8" t="s">
        <v>39</v>
      </c>
      <c r="B15" s="8" t="s">
        <v>116</v>
      </c>
      <c r="C15" s="8" t="s">
        <v>1405</v>
      </c>
      <c r="D15" s="8" t="s">
        <v>1406</v>
      </c>
      <c r="E15" s="8" t="s">
        <v>1407</v>
      </c>
      <c r="F15" s="8"/>
      <c r="G15" s="8"/>
      <c r="H15" s="8"/>
    </row>
    <row r="16" spans="1:8" x14ac:dyDescent="0.25">
      <c r="A16" s="8" t="s">
        <v>1235</v>
      </c>
      <c r="B16" s="8" t="s">
        <v>116</v>
      </c>
      <c r="C16" s="8" t="s">
        <v>1408</v>
      </c>
      <c r="D16" s="8" t="s">
        <v>1409</v>
      </c>
      <c r="E16" s="8" t="s">
        <v>1410</v>
      </c>
      <c r="F16" s="8" t="s">
        <v>1411</v>
      </c>
      <c r="G16" s="8" t="s">
        <v>1412</v>
      </c>
      <c r="H16" s="8" t="s">
        <v>1413</v>
      </c>
    </row>
    <row r="17" spans="1:8" x14ac:dyDescent="0.25">
      <c r="A17" s="8" t="s">
        <v>47</v>
      </c>
      <c r="B17" s="8" t="s">
        <v>116</v>
      </c>
      <c r="C17" s="8" t="s">
        <v>1414</v>
      </c>
      <c r="D17" s="8" t="s">
        <v>1415</v>
      </c>
      <c r="E17" s="8" t="s">
        <v>1416</v>
      </c>
      <c r="F17" s="8" t="s">
        <v>1417</v>
      </c>
      <c r="G17" s="8" t="s">
        <v>1418</v>
      </c>
      <c r="H17" s="8" t="s">
        <v>1419</v>
      </c>
    </row>
    <row r="18" spans="1:8" x14ac:dyDescent="0.25">
      <c r="A18" s="8" t="s">
        <v>1068</v>
      </c>
      <c r="B18" s="8" t="s">
        <v>116</v>
      </c>
      <c r="C18" s="8" t="s">
        <v>620</v>
      </c>
      <c r="D18" s="8" t="s">
        <v>1420</v>
      </c>
      <c r="E18" s="8" t="s">
        <v>1421</v>
      </c>
      <c r="F18" s="8" t="s">
        <v>1422</v>
      </c>
      <c r="G18" s="8" t="s">
        <v>1423</v>
      </c>
      <c r="H18" s="8" t="s">
        <v>1424</v>
      </c>
    </row>
    <row r="19" spans="1:8" x14ac:dyDescent="0.25">
      <c r="A19" s="8" t="s">
        <v>79</v>
      </c>
      <c r="B19" s="8" t="s">
        <v>116</v>
      </c>
      <c r="C19" s="8" t="s">
        <v>1425</v>
      </c>
      <c r="D19" s="8" t="s">
        <v>1426</v>
      </c>
      <c r="E19" s="8" t="s">
        <v>1427</v>
      </c>
      <c r="F19" s="8"/>
      <c r="G19" s="8"/>
      <c r="H19" s="8"/>
    </row>
    <row r="20" spans="1:8" x14ac:dyDescent="0.25">
      <c r="A20" s="8" t="s">
        <v>632</v>
      </c>
      <c r="B20" s="8" t="s">
        <v>116</v>
      </c>
      <c r="C20" s="8" t="s">
        <v>1428</v>
      </c>
      <c r="D20" s="8" t="s">
        <v>1429</v>
      </c>
      <c r="E20" s="8" t="s">
        <v>1430</v>
      </c>
      <c r="F20" s="8"/>
      <c r="G20" s="8"/>
      <c r="H20" s="8"/>
    </row>
    <row r="21" spans="1:8" x14ac:dyDescent="0.25">
      <c r="A21" s="27" t="s">
        <v>88</v>
      </c>
      <c r="B21" s="27" t="s">
        <v>203</v>
      </c>
      <c r="C21" s="27" t="s">
        <v>1431</v>
      </c>
      <c r="D21" s="27" t="s">
        <v>1432</v>
      </c>
      <c r="E21" s="27" t="s">
        <v>1433</v>
      </c>
      <c r="F21" s="27"/>
      <c r="G21" s="27"/>
      <c r="H21" s="27"/>
    </row>
    <row r="22" spans="1:8" x14ac:dyDescent="0.25">
      <c r="A22" s="27" t="s">
        <v>288</v>
      </c>
      <c r="B22" s="27" t="s">
        <v>203</v>
      </c>
      <c r="C22" s="27" t="s">
        <v>1434</v>
      </c>
      <c r="D22" s="27" t="s">
        <v>1435</v>
      </c>
      <c r="E22" s="27" t="s">
        <v>1436</v>
      </c>
      <c r="F22" s="27" t="s">
        <v>1437</v>
      </c>
      <c r="G22" s="27" t="s">
        <v>1438</v>
      </c>
      <c r="H22" s="27" t="s">
        <v>1439</v>
      </c>
    </row>
    <row r="23" spans="1:8" x14ac:dyDescent="0.25">
      <c r="A23" s="27" t="s">
        <v>1440</v>
      </c>
      <c r="B23" s="27" t="s">
        <v>203</v>
      </c>
      <c r="C23" s="27" t="s">
        <v>1441</v>
      </c>
      <c r="D23" s="27" t="s">
        <v>1442</v>
      </c>
      <c r="E23" s="27" t="s">
        <v>1443</v>
      </c>
      <c r="F23" s="27"/>
      <c r="G23" s="27"/>
      <c r="H23" s="27"/>
    </row>
    <row r="24" spans="1:8" x14ac:dyDescent="0.25">
      <c r="A24" s="27" t="s">
        <v>1440</v>
      </c>
      <c r="B24" s="27" t="s">
        <v>203</v>
      </c>
      <c r="C24" s="27" t="s">
        <v>1441</v>
      </c>
      <c r="D24" s="27" t="s">
        <v>1442</v>
      </c>
      <c r="E24" s="27" t="s">
        <v>1443</v>
      </c>
      <c r="F24" s="27"/>
      <c r="G24" s="27"/>
      <c r="H24" s="27"/>
    </row>
    <row r="25" spans="1:8" x14ac:dyDescent="0.25">
      <c r="A25" s="27" t="s">
        <v>30</v>
      </c>
      <c r="B25" s="27" t="s">
        <v>203</v>
      </c>
      <c r="C25" s="27" t="s">
        <v>1444</v>
      </c>
      <c r="D25" s="27" t="s">
        <v>1445</v>
      </c>
      <c r="E25" s="27" t="s">
        <v>1446</v>
      </c>
      <c r="F25" s="27"/>
      <c r="G25" s="27"/>
      <c r="H25" s="27"/>
    </row>
    <row r="26" spans="1:8" x14ac:dyDescent="0.25">
      <c r="A26" s="27" t="s">
        <v>509</v>
      </c>
      <c r="B26" s="27" t="s">
        <v>203</v>
      </c>
      <c r="C26" s="27" t="s">
        <v>1447</v>
      </c>
      <c r="D26" s="27" t="s">
        <v>1448</v>
      </c>
      <c r="E26" s="27" t="s">
        <v>1449</v>
      </c>
      <c r="F26" s="27"/>
      <c r="G26" s="27"/>
      <c r="H26" s="27"/>
    </row>
    <row r="27" spans="1:8" x14ac:dyDescent="0.25">
      <c r="A27" s="27" t="s">
        <v>34</v>
      </c>
      <c r="B27" s="27" t="s">
        <v>203</v>
      </c>
      <c r="C27" s="27" t="s">
        <v>1450</v>
      </c>
      <c r="D27" s="27" t="s">
        <v>1451</v>
      </c>
      <c r="E27" s="27" t="s">
        <v>1452</v>
      </c>
      <c r="F27" s="27"/>
      <c r="G27" s="27"/>
      <c r="H27" s="27"/>
    </row>
    <row r="28" spans="1:8" x14ac:dyDescent="0.25">
      <c r="A28" s="27" t="s">
        <v>1055</v>
      </c>
      <c r="B28" s="27" t="s">
        <v>203</v>
      </c>
      <c r="C28" s="27" t="s">
        <v>1453</v>
      </c>
      <c r="D28" s="27" t="s">
        <v>1454</v>
      </c>
      <c r="E28" s="27" t="s">
        <v>1455</v>
      </c>
      <c r="F28" s="27"/>
      <c r="G28" s="27"/>
      <c r="H28" s="27"/>
    </row>
    <row r="29" spans="1:8" x14ac:dyDescent="0.25">
      <c r="A29" s="27" t="s">
        <v>84</v>
      </c>
      <c r="B29" s="27" t="s">
        <v>203</v>
      </c>
      <c r="C29" s="27" t="s">
        <v>1456</v>
      </c>
      <c r="D29" s="27" t="s">
        <v>1457</v>
      </c>
      <c r="E29" s="27" t="s">
        <v>1458</v>
      </c>
      <c r="F29" s="27"/>
      <c r="G29" s="27"/>
      <c r="H29" s="27"/>
    </row>
    <row r="30" spans="1:8" x14ac:dyDescent="0.25">
      <c r="A30" s="27" t="s">
        <v>507</v>
      </c>
      <c r="B30" s="27" t="s">
        <v>203</v>
      </c>
      <c r="C30" s="27" t="s">
        <v>572</v>
      </c>
      <c r="D30" s="27" t="s">
        <v>1459</v>
      </c>
      <c r="E30" s="27" t="s">
        <v>1460</v>
      </c>
      <c r="F30" s="27"/>
      <c r="G30" s="27"/>
      <c r="H30" s="27"/>
    </row>
    <row r="31" spans="1:8" x14ac:dyDescent="0.25">
      <c r="A31" s="27" t="s">
        <v>29</v>
      </c>
      <c r="B31" s="27" t="s">
        <v>203</v>
      </c>
      <c r="C31" s="27" t="s">
        <v>1062</v>
      </c>
      <c r="D31" s="27" t="s">
        <v>1063</v>
      </c>
      <c r="E31" s="27" t="s">
        <v>1064</v>
      </c>
      <c r="F31" s="27"/>
      <c r="G31" s="27"/>
      <c r="H31" s="27"/>
    </row>
    <row r="32" spans="1:8" x14ac:dyDescent="0.25">
      <c r="A32" s="27" t="s">
        <v>72</v>
      </c>
      <c r="B32" s="27" t="s">
        <v>203</v>
      </c>
      <c r="C32" s="27" t="s">
        <v>1461</v>
      </c>
      <c r="D32" s="27" t="s">
        <v>1462</v>
      </c>
      <c r="E32" s="27" t="s">
        <v>1463</v>
      </c>
      <c r="F32" s="27"/>
      <c r="G32" s="27"/>
      <c r="H32" s="27"/>
    </row>
    <row r="33" spans="1:8" x14ac:dyDescent="0.25">
      <c r="A33" s="27" t="s">
        <v>39</v>
      </c>
      <c r="B33" s="27" t="s">
        <v>203</v>
      </c>
      <c r="C33" s="27" t="s">
        <v>1464</v>
      </c>
      <c r="D33" s="27" t="s">
        <v>1465</v>
      </c>
      <c r="E33" s="27" t="s">
        <v>1466</v>
      </c>
      <c r="F33" s="27"/>
      <c r="G33" s="27"/>
      <c r="H33" s="27"/>
    </row>
    <row r="34" spans="1:8" x14ac:dyDescent="0.25">
      <c r="A34" s="27" t="s">
        <v>56</v>
      </c>
      <c r="B34" s="27" t="s">
        <v>203</v>
      </c>
      <c r="C34" s="27" t="s">
        <v>1467</v>
      </c>
      <c r="D34" s="27" t="s">
        <v>1468</v>
      </c>
      <c r="E34" s="27" t="s">
        <v>1469</v>
      </c>
      <c r="F34" s="27" t="s">
        <v>558</v>
      </c>
      <c r="G34" s="27" t="s">
        <v>1470</v>
      </c>
      <c r="H34" s="27" t="s">
        <v>1155</v>
      </c>
    </row>
    <row r="35" spans="1:8" x14ac:dyDescent="0.25">
      <c r="A35" s="27" t="s">
        <v>1471</v>
      </c>
      <c r="B35" s="27" t="s">
        <v>203</v>
      </c>
      <c r="C35" s="27" t="s">
        <v>1472</v>
      </c>
      <c r="D35" s="27" t="s">
        <v>1473</v>
      </c>
      <c r="E35" s="27" t="s">
        <v>1474</v>
      </c>
      <c r="F35" s="27"/>
      <c r="G35" s="27"/>
      <c r="H35" s="27"/>
    </row>
    <row r="36" spans="1:8" x14ac:dyDescent="0.25">
      <c r="A36" s="27" t="s">
        <v>1475</v>
      </c>
      <c r="B36" s="27" t="s">
        <v>203</v>
      </c>
      <c r="C36" s="27" t="s">
        <v>1476</v>
      </c>
      <c r="D36" s="27" t="s">
        <v>1477</v>
      </c>
      <c r="E36" s="27" t="s">
        <v>1478</v>
      </c>
      <c r="F36" s="27"/>
      <c r="G36" s="27" t="s">
        <v>1479</v>
      </c>
      <c r="H36" s="27" t="s">
        <v>1480</v>
      </c>
    </row>
    <row r="37" spans="1:8" x14ac:dyDescent="0.25">
      <c r="A37" s="27" t="s">
        <v>598</v>
      </c>
      <c r="B37" s="27" t="s">
        <v>203</v>
      </c>
      <c r="C37" s="27" t="s">
        <v>1481</v>
      </c>
      <c r="D37" s="27" t="s">
        <v>1482</v>
      </c>
      <c r="E37" s="27" t="s">
        <v>1483</v>
      </c>
      <c r="F37" s="27" t="s">
        <v>1484</v>
      </c>
      <c r="G37" s="27" t="s">
        <v>1485</v>
      </c>
      <c r="H37" s="27" t="s">
        <v>1486</v>
      </c>
    </row>
    <row r="38" spans="1:8" x14ac:dyDescent="0.25">
      <c r="A38" s="27" t="s">
        <v>1487</v>
      </c>
      <c r="B38" s="27" t="s">
        <v>203</v>
      </c>
      <c r="C38" s="27" t="s">
        <v>1488</v>
      </c>
      <c r="D38" s="27" t="s">
        <v>1489</v>
      </c>
      <c r="E38" s="27" t="s">
        <v>1490</v>
      </c>
      <c r="F38" s="27"/>
      <c r="G38" s="27"/>
      <c r="H38" s="27"/>
    </row>
    <row r="39" spans="1:8" x14ac:dyDescent="0.25">
      <c r="A39" s="27" t="s">
        <v>66</v>
      </c>
      <c r="B39" s="27" t="s">
        <v>203</v>
      </c>
      <c r="C39" s="27" t="s">
        <v>1491</v>
      </c>
      <c r="D39" s="27" t="s">
        <v>1492</v>
      </c>
      <c r="E39" s="27" t="s">
        <v>1493</v>
      </c>
      <c r="F39" s="27"/>
      <c r="G39" s="27"/>
      <c r="H39" s="27"/>
    </row>
    <row r="40" spans="1:8" x14ac:dyDescent="0.25">
      <c r="A40" s="10" t="s">
        <v>97</v>
      </c>
      <c r="B40" s="10" t="s">
        <v>110</v>
      </c>
      <c r="C40" s="10" t="s">
        <v>1494</v>
      </c>
      <c r="D40" s="10" t="s">
        <v>1495</v>
      </c>
      <c r="E40" s="10" t="s">
        <v>1496</v>
      </c>
      <c r="F40" s="10" t="s">
        <v>1497</v>
      </c>
      <c r="G40" s="10" t="s">
        <v>1498</v>
      </c>
      <c r="H40" s="10" t="s">
        <v>1499</v>
      </c>
    </row>
    <row r="41" spans="1:8" x14ac:dyDescent="0.25">
      <c r="A41" s="10" t="s">
        <v>92</v>
      </c>
      <c r="B41" s="10" t="s">
        <v>110</v>
      </c>
      <c r="C41" s="10" t="s">
        <v>1500</v>
      </c>
      <c r="D41" s="10" t="s">
        <v>1501</v>
      </c>
      <c r="E41" s="10" t="s">
        <v>1502</v>
      </c>
      <c r="F41" s="10" t="s">
        <v>1503</v>
      </c>
      <c r="G41" s="10" t="s">
        <v>1504</v>
      </c>
      <c r="H41" s="10" t="s">
        <v>1505</v>
      </c>
    </row>
    <row r="42" spans="1:8" x14ac:dyDescent="0.25">
      <c r="A42" s="10" t="s">
        <v>92</v>
      </c>
      <c r="B42" s="10" t="s">
        <v>110</v>
      </c>
      <c r="C42" s="10" t="s">
        <v>1500</v>
      </c>
      <c r="D42" s="10" t="s">
        <v>1501</v>
      </c>
      <c r="E42" s="10" t="s">
        <v>1502</v>
      </c>
      <c r="F42" s="10"/>
      <c r="G42" s="10"/>
      <c r="H42" s="10"/>
    </row>
    <row r="43" spans="1:8" x14ac:dyDescent="0.25">
      <c r="A43" s="10" t="s">
        <v>496</v>
      </c>
      <c r="B43" s="10" t="s">
        <v>110</v>
      </c>
      <c r="C43" s="10" t="s">
        <v>1506</v>
      </c>
      <c r="D43" s="10" t="s">
        <v>1507</v>
      </c>
      <c r="E43" s="10" t="s">
        <v>1508</v>
      </c>
      <c r="F43" s="10" t="s">
        <v>1509</v>
      </c>
      <c r="G43" s="10" t="s">
        <v>1510</v>
      </c>
      <c r="H43" s="10"/>
    </row>
    <row r="44" spans="1:8" x14ac:dyDescent="0.25">
      <c r="A44" s="10" t="s">
        <v>584</v>
      </c>
      <c r="B44" s="10" t="s">
        <v>110</v>
      </c>
      <c r="C44" s="10" t="s">
        <v>1511</v>
      </c>
      <c r="D44" s="10" t="s">
        <v>1512</v>
      </c>
      <c r="E44" s="10" t="s">
        <v>1513</v>
      </c>
      <c r="F44" s="10"/>
      <c r="G44" s="10"/>
      <c r="H44" s="10"/>
    </row>
    <row r="45" spans="1:8" x14ac:dyDescent="0.25">
      <c r="A45" s="10" t="s">
        <v>511</v>
      </c>
      <c r="B45" s="10" t="s">
        <v>110</v>
      </c>
      <c r="C45" s="10" t="s">
        <v>643</v>
      </c>
      <c r="D45" s="10" t="s">
        <v>1134</v>
      </c>
      <c r="E45" s="10" t="s">
        <v>1135</v>
      </c>
      <c r="F45" s="10"/>
      <c r="G45" s="10"/>
      <c r="H45" s="10"/>
    </row>
    <row r="46" spans="1:8" x14ac:dyDescent="0.25">
      <c r="A46" s="10" t="s">
        <v>1514</v>
      </c>
      <c r="B46" s="10" t="s">
        <v>110</v>
      </c>
      <c r="C46" s="10" t="s">
        <v>1515</v>
      </c>
      <c r="D46" s="10" t="s">
        <v>1516</v>
      </c>
      <c r="E46" s="10" t="s">
        <v>1517</v>
      </c>
      <c r="F46" s="10" t="s">
        <v>1518</v>
      </c>
      <c r="G46" s="10" t="s">
        <v>1519</v>
      </c>
      <c r="H46" s="10" t="s">
        <v>1520</v>
      </c>
    </row>
    <row r="47" spans="1:8" x14ac:dyDescent="0.25">
      <c r="A47" s="10" t="s">
        <v>26</v>
      </c>
      <c r="B47" s="10" t="s">
        <v>110</v>
      </c>
      <c r="C47" s="10" t="s">
        <v>1521</v>
      </c>
      <c r="D47" s="10" t="s">
        <v>1522</v>
      </c>
      <c r="E47" s="10" t="s">
        <v>1523</v>
      </c>
      <c r="F47" s="10" t="s">
        <v>1524</v>
      </c>
      <c r="G47" s="10" t="s">
        <v>1525</v>
      </c>
      <c r="H47" s="10" t="s">
        <v>1526</v>
      </c>
    </row>
    <row r="48" spans="1:8" x14ac:dyDescent="0.25">
      <c r="A48" s="10" t="s">
        <v>34</v>
      </c>
      <c r="B48" s="10" t="s">
        <v>110</v>
      </c>
      <c r="C48" s="10" t="s">
        <v>1317</v>
      </c>
      <c r="D48" s="10" t="s">
        <v>1318</v>
      </c>
      <c r="E48" s="10" t="s">
        <v>1319</v>
      </c>
      <c r="F48" s="10" t="s">
        <v>1527</v>
      </c>
      <c r="G48" s="10" t="s">
        <v>1528</v>
      </c>
      <c r="H48" s="10" t="s">
        <v>1529</v>
      </c>
    </row>
    <row r="49" spans="1:8" x14ac:dyDescent="0.25">
      <c r="A49" s="10" t="s">
        <v>530</v>
      </c>
      <c r="B49" s="10" t="s">
        <v>110</v>
      </c>
      <c r="C49" s="10" t="s">
        <v>674</v>
      </c>
      <c r="D49" s="10" t="s">
        <v>1530</v>
      </c>
      <c r="E49" s="10" t="s">
        <v>1531</v>
      </c>
      <c r="F49" s="10" t="s">
        <v>1532</v>
      </c>
      <c r="G49" s="10" t="s">
        <v>1533</v>
      </c>
      <c r="H49" s="10" t="s">
        <v>1534</v>
      </c>
    </row>
    <row r="50" spans="1:8" x14ac:dyDescent="0.25">
      <c r="A50" s="10" t="s">
        <v>31</v>
      </c>
      <c r="B50" s="10" t="s">
        <v>110</v>
      </c>
      <c r="C50" s="10" t="s">
        <v>1535</v>
      </c>
      <c r="D50" s="10" t="s">
        <v>1536</v>
      </c>
      <c r="E50" s="10" t="s">
        <v>1537</v>
      </c>
      <c r="F50" s="10"/>
      <c r="G50" s="10"/>
      <c r="H50" s="10"/>
    </row>
    <row r="51" spans="1:8" x14ac:dyDescent="0.25">
      <c r="A51" s="10" t="s">
        <v>31</v>
      </c>
      <c r="B51" s="10" t="s">
        <v>110</v>
      </c>
      <c r="C51" s="10" t="s">
        <v>1535</v>
      </c>
      <c r="D51" s="10" t="s">
        <v>1536</v>
      </c>
      <c r="E51" s="10" t="s">
        <v>1537</v>
      </c>
      <c r="F51" s="10"/>
      <c r="G51" s="10"/>
      <c r="H51" s="10"/>
    </row>
    <row r="52" spans="1:8" x14ac:dyDescent="0.25">
      <c r="A52" s="10" t="s">
        <v>37</v>
      </c>
      <c r="B52" s="10" t="s">
        <v>110</v>
      </c>
      <c r="C52" s="10" t="s">
        <v>1538</v>
      </c>
      <c r="D52" s="10" t="s">
        <v>1539</v>
      </c>
      <c r="E52" s="10" t="s">
        <v>1540</v>
      </c>
      <c r="F52" s="10"/>
      <c r="G52" s="10"/>
      <c r="H52" s="10"/>
    </row>
    <row r="53" spans="1:8" x14ac:dyDescent="0.25">
      <c r="A53" s="10" t="s">
        <v>640</v>
      </c>
      <c r="B53" s="10" t="s">
        <v>110</v>
      </c>
      <c r="C53" s="10" t="s">
        <v>1541</v>
      </c>
      <c r="D53" s="10" t="s">
        <v>1542</v>
      </c>
      <c r="E53" s="10" t="s">
        <v>1543</v>
      </c>
      <c r="F53" s="10"/>
      <c r="G53" s="10"/>
      <c r="H53" s="10"/>
    </row>
    <row r="54" spans="1:8" x14ac:dyDescent="0.25">
      <c r="A54" s="10" t="s">
        <v>84</v>
      </c>
      <c r="B54" s="10" t="s">
        <v>110</v>
      </c>
      <c r="C54" s="10" t="s">
        <v>1544</v>
      </c>
      <c r="D54" s="10" t="s">
        <v>1545</v>
      </c>
      <c r="E54" s="10" t="s">
        <v>1546</v>
      </c>
      <c r="F54" s="10"/>
      <c r="G54" s="10"/>
      <c r="H54" s="10"/>
    </row>
    <row r="55" spans="1:8" x14ac:dyDescent="0.25">
      <c r="A55" s="10" t="s">
        <v>84</v>
      </c>
      <c r="B55" s="10" t="s">
        <v>110</v>
      </c>
      <c r="C55" s="10" t="s">
        <v>1544</v>
      </c>
      <c r="D55" s="10" t="s">
        <v>1545</v>
      </c>
      <c r="E55" s="10" t="s">
        <v>1546</v>
      </c>
      <c r="F55" s="10"/>
      <c r="G55" s="10"/>
      <c r="H55" s="10"/>
    </row>
    <row r="56" spans="1:8" x14ac:dyDescent="0.25">
      <c r="A56" s="10" t="s">
        <v>63</v>
      </c>
      <c r="B56" s="10" t="s">
        <v>110</v>
      </c>
      <c r="C56" s="10" t="s">
        <v>501</v>
      </c>
      <c r="D56" s="10" t="s">
        <v>1209</v>
      </c>
      <c r="E56" s="10" t="s">
        <v>1210</v>
      </c>
      <c r="F56" s="10"/>
      <c r="G56" s="10"/>
      <c r="H56" s="10"/>
    </row>
    <row r="57" spans="1:8" x14ac:dyDescent="0.25">
      <c r="A57" s="10" t="s">
        <v>41</v>
      </c>
      <c r="B57" s="10" t="s">
        <v>110</v>
      </c>
      <c r="C57" s="10" t="s">
        <v>1547</v>
      </c>
      <c r="D57" s="10" t="s">
        <v>1548</v>
      </c>
      <c r="E57" s="10" t="s">
        <v>1549</v>
      </c>
      <c r="F57" s="10"/>
      <c r="G57" s="10"/>
      <c r="H57" s="10"/>
    </row>
    <row r="58" spans="1:8" x14ac:dyDescent="0.25">
      <c r="A58" s="10" t="s">
        <v>39</v>
      </c>
      <c r="B58" s="10" t="s">
        <v>110</v>
      </c>
      <c r="C58" s="10" t="s">
        <v>1550</v>
      </c>
      <c r="D58" s="10" t="s">
        <v>1551</v>
      </c>
      <c r="E58" s="10" t="s">
        <v>1552</v>
      </c>
      <c r="F58" s="10"/>
      <c r="G58" s="10"/>
      <c r="H58" s="10"/>
    </row>
    <row r="59" spans="1:8" x14ac:dyDescent="0.25">
      <c r="A59" s="10" t="s">
        <v>498</v>
      </c>
      <c r="B59" s="10" t="s">
        <v>110</v>
      </c>
      <c r="C59" s="10" t="s">
        <v>1553</v>
      </c>
      <c r="D59" s="10" t="s">
        <v>1554</v>
      </c>
      <c r="E59" s="10" t="s">
        <v>1555</v>
      </c>
      <c r="F59" s="10"/>
      <c r="G59" s="10"/>
      <c r="H59" s="10"/>
    </row>
    <row r="60" spans="1:8" x14ac:dyDescent="0.25">
      <c r="A60" s="10" t="s">
        <v>1156</v>
      </c>
      <c r="B60" s="10" t="s">
        <v>110</v>
      </c>
      <c r="C60" s="10" t="s">
        <v>1556</v>
      </c>
      <c r="D60" s="10" t="s">
        <v>1557</v>
      </c>
      <c r="E60" s="10" t="s">
        <v>1558</v>
      </c>
      <c r="F60" s="10"/>
      <c r="G60" s="10"/>
      <c r="H60" s="10"/>
    </row>
    <row r="61" spans="1:8" x14ac:dyDescent="0.25">
      <c r="A61" s="10" t="s">
        <v>1068</v>
      </c>
      <c r="B61" s="10" t="s">
        <v>110</v>
      </c>
      <c r="C61" s="10" t="s">
        <v>1559</v>
      </c>
      <c r="D61" s="10" t="s">
        <v>1560</v>
      </c>
      <c r="E61" s="10" t="s">
        <v>1561</v>
      </c>
      <c r="F61" s="10"/>
      <c r="G61" s="10"/>
      <c r="H61" s="10"/>
    </row>
    <row r="62" spans="1:8" x14ac:dyDescent="0.25">
      <c r="A62" s="10" t="s">
        <v>1068</v>
      </c>
      <c r="B62" s="10" t="s">
        <v>110</v>
      </c>
      <c r="C62" s="10" t="s">
        <v>1562</v>
      </c>
      <c r="D62" s="10" t="s">
        <v>1563</v>
      </c>
      <c r="E62" s="10" t="s">
        <v>1564</v>
      </c>
      <c r="F62" s="10"/>
      <c r="G62" s="10"/>
      <c r="H62" s="10"/>
    </row>
    <row r="63" spans="1:8" x14ac:dyDescent="0.25">
      <c r="A63" s="10" t="s">
        <v>542</v>
      </c>
      <c r="B63" s="10" t="s">
        <v>110</v>
      </c>
      <c r="C63" s="10" t="s">
        <v>1259</v>
      </c>
      <c r="D63" s="10" t="s">
        <v>1260</v>
      </c>
      <c r="E63" s="10" t="s">
        <v>1261</v>
      </c>
      <c r="F63" s="10"/>
      <c r="G63" s="10"/>
      <c r="H63" s="10"/>
    </row>
    <row r="64" spans="1:8" x14ac:dyDescent="0.25">
      <c r="A64" s="10" t="s">
        <v>1046</v>
      </c>
      <c r="B64" s="10" t="s">
        <v>110</v>
      </c>
      <c r="C64" s="10" t="s">
        <v>646</v>
      </c>
      <c r="D64" s="10" t="s">
        <v>1565</v>
      </c>
      <c r="E64" s="10" t="s">
        <v>1566</v>
      </c>
      <c r="F64" s="10"/>
      <c r="G64" s="10"/>
      <c r="H64" s="10"/>
    </row>
    <row r="65" spans="1:8" x14ac:dyDescent="0.25">
      <c r="A65" s="6" t="s">
        <v>92</v>
      </c>
      <c r="B65" s="6" t="s">
        <v>109</v>
      </c>
      <c r="C65" s="6" t="s">
        <v>1567</v>
      </c>
      <c r="D65" s="6" t="s">
        <v>1568</v>
      </c>
      <c r="E65" s="6" t="s">
        <v>1569</v>
      </c>
      <c r="F65" s="6"/>
      <c r="G65" s="6"/>
      <c r="H65" s="6"/>
    </row>
    <row r="66" spans="1:8" x14ac:dyDescent="0.25">
      <c r="A66" s="6" t="s">
        <v>1010</v>
      </c>
      <c r="B66" s="6" t="s">
        <v>109</v>
      </c>
      <c r="C66" s="6" t="s">
        <v>1570</v>
      </c>
      <c r="D66" s="6" t="s">
        <v>1571</v>
      </c>
      <c r="E66" s="6" t="s">
        <v>1572</v>
      </c>
      <c r="F66" s="6"/>
      <c r="G66" s="6"/>
      <c r="H66" s="6"/>
    </row>
    <row r="67" spans="1:8" x14ac:dyDescent="0.25">
      <c r="A67" s="6" t="s">
        <v>641</v>
      </c>
      <c r="B67" s="6" t="s">
        <v>109</v>
      </c>
      <c r="C67" s="6" t="s">
        <v>1573</v>
      </c>
      <c r="D67" s="6" t="s">
        <v>1574</v>
      </c>
      <c r="E67" s="6" t="s">
        <v>1575</v>
      </c>
      <c r="F67" s="6"/>
      <c r="G67" s="6"/>
      <c r="H67" s="6"/>
    </row>
    <row r="68" spans="1:8" x14ac:dyDescent="0.25">
      <c r="A68" s="6" t="s">
        <v>288</v>
      </c>
      <c r="B68" s="6" t="s">
        <v>109</v>
      </c>
      <c r="C68" s="6" t="s">
        <v>1576</v>
      </c>
      <c r="D68" s="6" t="s">
        <v>1577</v>
      </c>
      <c r="E68" s="6" t="s">
        <v>1578</v>
      </c>
      <c r="F68" s="6"/>
      <c r="G68" s="6"/>
      <c r="H68" s="6"/>
    </row>
    <row r="69" spans="1:8" x14ac:dyDescent="0.25">
      <c r="A69" s="6" t="s">
        <v>75</v>
      </c>
      <c r="B69" s="6" t="s">
        <v>109</v>
      </c>
      <c r="C69" s="6" t="s">
        <v>1579</v>
      </c>
      <c r="D69" s="6" t="s">
        <v>1580</v>
      </c>
      <c r="E69" s="6" t="s">
        <v>1581</v>
      </c>
      <c r="F69" s="6"/>
      <c r="G69" s="6"/>
      <c r="H69" s="6"/>
    </row>
    <row r="70" spans="1:8" x14ac:dyDescent="0.25">
      <c r="A70" s="6" t="s">
        <v>70</v>
      </c>
      <c r="B70" s="6" t="s">
        <v>109</v>
      </c>
      <c r="C70" s="6" t="s">
        <v>1582</v>
      </c>
      <c r="D70" s="6" t="s">
        <v>1583</v>
      </c>
      <c r="E70" s="6" t="s">
        <v>1584</v>
      </c>
      <c r="F70" s="6"/>
      <c r="G70" s="6"/>
      <c r="H70" s="6"/>
    </row>
    <row r="71" spans="1:8" x14ac:dyDescent="0.25">
      <c r="A71" s="6" t="s">
        <v>30</v>
      </c>
      <c r="B71" s="6" t="s">
        <v>109</v>
      </c>
      <c r="C71" s="6" t="s">
        <v>1585</v>
      </c>
      <c r="D71" s="6" t="s">
        <v>1586</v>
      </c>
      <c r="E71" s="6" t="s">
        <v>1587</v>
      </c>
      <c r="F71" s="6" t="s">
        <v>1588</v>
      </c>
      <c r="G71" s="6" t="s">
        <v>1589</v>
      </c>
      <c r="H71" s="6" t="s">
        <v>1590</v>
      </c>
    </row>
    <row r="72" spans="1:8" x14ac:dyDescent="0.25">
      <c r="A72" s="6" t="s">
        <v>30</v>
      </c>
      <c r="B72" s="6" t="s">
        <v>109</v>
      </c>
      <c r="C72" s="6" t="s">
        <v>1585</v>
      </c>
      <c r="D72" s="6" t="s">
        <v>1586</v>
      </c>
      <c r="E72" s="6" t="s">
        <v>1587</v>
      </c>
      <c r="F72" s="6" t="s">
        <v>1588</v>
      </c>
      <c r="G72" s="6" t="s">
        <v>1589</v>
      </c>
      <c r="H72" s="6" t="s">
        <v>1590</v>
      </c>
    </row>
    <row r="73" spans="1:8" x14ac:dyDescent="0.25">
      <c r="A73" s="6" t="s">
        <v>45</v>
      </c>
      <c r="B73" s="6" t="s">
        <v>109</v>
      </c>
      <c r="C73" s="6" t="s">
        <v>1591</v>
      </c>
      <c r="D73" s="6" t="s">
        <v>1592</v>
      </c>
      <c r="E73" s="6" t="s">
        <v>1593</v>
      </c>
      <c r="F73" s="6"/>
      <c r="G73" s="6"/>
      <c r="H73" s="6"/>
    </row>
    <row r="74" spans="1:8" x14ac:dyDescent="0.25">
      <c r="A74" s="6" t="s">
        <v>26</v>
      </c>
      <c r="B74" s="6" t="s">
        <v>109</v>
      </c>
      <c r="C74" s="6" t="s">
        <v>1594</v>
      </c>
      <c r="D74" s="6" t="s">
        <v>1595</v>
      </c>
      <c r="E74" s="6" t="s">
        <v>1596</v>
      </c>
      <c r="F74" s="6"/>
      <c r="G74" s="6"/>
      <c r="H74" s="6"/>
    </row>
    <row r="75" spans="1:8" x14ac:dyDescent="0.25">
      <c r="A75" s="6" t="s">
        <v>1597</v>
      </c>
      <c r="B75" s="6" t="s">
        <v>109</v>
      </c>
      <c r="C75" s="6" t="s">
        <v>1598</v>
      </c>
      <c r="D75" s="6" t="s">
        <v>1599</v>
      </c>
      <c r="E75" s="6" t="s">
        <v>1600</v>
      </c>
      <c r="F75" s="6"/>
      <c r="G75" s="6"/>
      <c r="H75" s="6"/>
    </row>
    <row r="76" spans="1:8" x14ac:dyDescent="0.25">
      <c r="A76" s="6" t="s">
        <v>34</v>
      </c>
      <c r="B76" s="6" t="s">
        <v>109</v>
      </c>
      <c r="C76" s="6" t="s">
        <v>1601</v>
      </c>
      <c r="D76" s="6" t="s">
        <v>1602</v>
      </c>
      <c r="E76" s="6" t="s">
        <v>1603</v>
      </c>
      <c r="F76" s="6" t="s">
        <v>1604</v>
      </c>
      <c r="G76" s="6" t="s">
        <v>1605</v>
      </c>
      <c r="H76" s="6" t="s">
        <v>1606</v>
      </c>
    </row>
    <row r="77" spans="1:8" x14ac:dyDescent="0.25">
      <c r="A77" s="6" t="s">
        <v>31</v>
      </c>
      <c r="B77" s="6" t="s">
        <v>109</v>
      </c>
      <c r="C77" s="6" t="s">
        <v>1607</v>
      </c>
      <c r="D77" s="6" t="s">
        <v>1608</v>
      </c>
      <c r="E77" s="6" t="s">
        <v>1609</v>
      </c>
      <c r="F77" s="6"/>
      <c r="G77" s="6"/>
      <c r="H77" s="6"/>
    </row>
    <row r="78" spans="1:8" x14ac:dyDescent="0.25">
      <c r="A78" s="6" t="s">
        <v>31</v>
      </c>
      <c r="B78" s="6" t="s">
        <v>109</v>
      </c>
      <c r="C78" s="6" t="s">
        <v>1607</v>
      </c>
      <c r="D78" s="6" t="s">
        <v>1608</v>
      </c>
      <c r="E78" s="6" t="s">
        <v>1609</v>
      </c>
      <c r="F78" s="6"/>
      <c r="G78" s="6"/>
      <c r="H78" s="6"/>
    </row>
    <row r="79" spans="1:8" x14ac:dyDescent="0.25">
      <c r="A79" s="6" t="s">
        <v>37</v>
      </c>
      <c r="B79" s="6" t="s">
        <v>109</v>
      </c>
      <c r="C79" s="6" t="s">
        <v>1610</v>
      </c>
      <c r="D79" s="6" t="s">
        <v>1611</v>
      </c>
      <c r="E79" s="6" t="s">
        <v>1612</v>
      </c>
      <c r="F79" s="6"/>
      <c r="G79" s="6"/>
      <c r="H79" s="6"/>
    </row>
    <row r="80" spans="1:8" x14ac:dyDescent="0.25">
      <c r="A80" s="6" t="s">
        <v>468</v>
      </c>
      <c r="B80" s="6" t="s">
        <v>109</v>
      </c>
      <c r="C80" s="6" t="s">
        <v>1613</v>
      </c>
      <c r="D80" s="6" t="s">
        <v>1614</v>
      </c>
      <c r="E80" s="6" t="s">
        <v>1615</v>
      </c>
      <c r="F80" s="6"/>
      <c r="G80" s="6"/>
      <c r="H80" s="6"/>
    </row>
    <row r="81" spans="1:8" x14ac:dyDescent="0.25">
      <c r="A81" s="6" t="s">
        <v>585</v>
      </c>
      <c r="B81" s="6" t="s">
        <v>109</v>
      </c>
      <c r="C81" s="6" t="s">
        <v>1616</v>
      </c>
      <c r="D81" s="6" t="s">
        <v>1617</v>
      </c>
      <c r="E81" s="6" t="s">
        <v>1618</v>
      </c>
      <c r="F81" s="6"/>
      <c r="G81" s="6"/>
      <c r="H81" s="6"/>
    </row>
    <row r="82" spans="1:8" x14ac:dyDescent="0.25">
      <c r="A82" s="6" t="s">
        <v>39</v>
      </c>
      <c r="B82" s="6" t="s">
        <v>109</v>
      </c>
      <c r="C82" s="6" t="s">
        <v>574</v>
      </c>
      <c r="D82" s="6" t="s">
        <v>1619</v>
      </c>
      <c r="E82" s="6" t="s">
        <v>1620</v>
      </c>
      <c r="F82" s="6" t="s">
        <v>1621</v>
      </c>
      <c r="G82" s="6" t="s">
        <v>1622</v>
      </c>
      <c r="H82" s="6" t="s">
        <v>1623</v>
      </c>
    </row>
    <row r="83" spans="1:8" x14ac:dyDescent="0.25">
      <c r="A83" s="6" t="s">
        <v>27</v>
      </c>
      <c r="B83" s="6" t="s">
        <v>109</v>
      </c>
      <c r="C83" s="6" t="s">
        <v>1239</v>
      </c>
      <c r="D83" s="6" t="s">
        <v>1624</v>
      </c>
      <c r="E83" s="6" t="s">
        <v>1241</v>
      </c>
      <c r="F83" s="6" t="s">
        <v>1242</v>
      </c>
      <c r="G83" s="6" t="s">
        <v>1243</v>
      </c>
      <c r="H83" s="6" t="s">
        <v>1244</v>
      </c>
    </row>
    <row r="84" spans="1:8" x14ac:dyDescent="0.25">
      <c r="A84" s="6" t="s">
        <v>96</v>
      </c>
      <c r="B84" s="6" t="s">
        <v>109</v>
      </c>
      <c r="C84" s="6" t="s">
        <v>1625</v>
      </c>
      <c r="D84" s="6" t="s">
        <v>1626</v>
      </c>
      <c r="E84" s="6" t="s">
        <v>1627</v>
      </c>
      <c r="F84" s="6"/>
      <c r="G84" s="6"/>
      <c r="H84" s="6"/>
    </row>
    <row r="85" spans="1:8" x14ac:dyDescent="0.25">
      <c r="A85" s="6" t="s">
        <v>43</v>
      </c>
      <c r="B85" s="6" t="s">
        <v>109</v>
      </c>
      <c r="C85" s="6" t="s">
        <v>1628</v>
      </c>
      <c r="D85" s="6" t="s">
        <v>1629</v>
      </c>
      <c r="E85" s="6" t="s">
        <v>1630</v>
      </c>
      <c r="F85" s="6"/>
      <c r="G85" s="6"/>
      <c r="H85" s="6"/>
    </row>
    <row r="86" spans="1:8" x14ac:dyDescent="0.25">
      <c r="A86" s="6" t="s">
        <v>66</v>
      </c>
      <c r="B86" s="6" t="s">
        <v>109</v>
      </c>
      <c r="C86" s="6" t="s">
        <v>1631</v>
      </c>
      <c r="D86" s="6" t="s">
        <v>1632</v>
      </c>
      <c r="E86" s="6" t="s">
        <v>1633</v>
      </c>
      <c r="F86" s="6" t="s">
        <v>1634</v>
      </c>
      <c r="G86" s="6" t="s">
        <v>1635</v>
      </c>
      <c r="H86" s="6" t="s">
        <v>1636</v>
      </c>
    </row>
    <row r="87" spans="1:8" x14ac:dyDescent="0.25">
      <c r="A87" s="6" t="s">
        <v>1068</v>
      </c>
      <c r="B87" s="6" t="s">
        <v>109</v>
      </c>
      <c r="C87" s="6" t="s">
        <v>1637</v>
      </c>
      <c r="D87" s="6" t="s">
        <v>1638</v>
      </c>
      <c r="E87" s="6" t="s">
        <v>1639</v>
      </c>
      <c r="F87" s="6" t="s">
        <v>1640</v>
      </c>
      <c r="G87" s="6" t="s">
        <v>1641</v>
      </c>
      <c r="H87" s="6" t="s">
        <v>1642</v>
      </c>
    </row>
    <row r="88" spans="1:8" x14ac:dyDescent="0.25">
      <c r="A88" s="6" t="s">
        <v>1068</v>
      </c>
      <c r="B88" s="6" t="s">
        <v>109</v>
      </c>
      <c r="C88" s="6" t="s">
        <v>1637</v>
      </c>
      <c r="D88" s="6" t="s">
        <v>1638</v>
      </c>
      <c r="E88" s="6" t="s">
        <v>1639</v>
      </c>
      <c r="F88" s="6" t="s">
        <v>1640</v>
      </c>
      <c r="G88" s="6" t="s">
        <v>1641</v>
      </c>
      <c r="H88" s="6" t="s">
        <v>1642</v>
      </c>
    </row>
    <row r="89" spans="1:8" x14ac:dyDescent="0.25">
      <c r="A89" s="6" t="s">
        <v>1046</v>
      </c>
      <c r="B89" s="6" t="s">
        <v>109</v>
      </c>
      <c r="C89" s="6" t="s">
        <v>646</v>
      </c>
      <c r="D89" s="6" t="s">
        <v>1565</v>
      </c>
      <c r="E89" s="6" t="s">
        <v>1566</v>
      </c>
      <c r="F89" s="6"/>
      <c r="G89" s="6"/>
      <c r="H89" s="6"/>
    </row>
    <row r="90" spans="1:8" x14ac:dyDescent="0.25">
      <c r="A90" s="31" t="s">
        <v>70</v>
      </c>
      <c r="B90" s="31" t="s">
        <v>108</v>
      </c>
      <c r="C90" s="31" t="s">
        <v>1643</v>
      </c>
      <c r="D90" s="31" t="s">
        <v>1644</v>
      </c>
      <c r="E90" s="31" t="s">
        <v>1645</v>
      </c>
      <c r="F90" s="31" t="s">
        <v>1646</v>
      </c>
      <c r="G90" s="31" t="s">
        <v>1647</v>
      </c>
      <c r="H90" s="31" t="s">
        <v>1648</v>
      </c>
    </row>
    <row r="91" spans="1:8" x14ac:dyDescent="0.25">
      <c r="A91" s="31" t="s">
        <v>30</v>
      </c>
      <c r="B91" s="31" t="s">
        <v>108</v>
      </c>
      <c r="C91" s="31" t="s">
        <v>533</v>
      </c>
      <c r="D91" s="31" t="s">
        <v>1649</v>
      </c>
      <c r="E91" s="31" t="s">
        <v>1650</v>
      </c>
      <c r="F91" s="31"/>
      <c r="G91" s="31"/>
      <c r="H91" s="31"/>
    </row>
    <row r="92" spans="1:8" x14ac:dyDescent="0.25">
      <c r="A92" s="31" t="s">
        <v>37</v>
      </c>
      <c r="B92" s="31" t="s">
        <v>108</v>
      </c>
      <c r="C92" s="31" t="s">
        <v>1651</v>
      </c>
      <c r="D92" s="31" t="s">
        <v>1652</v>
      </c>
      <c r="E92" s="31" t="s">
        <v>1653</v>
      </c>
      <c r="F92" s="31" t="s">
        <v>1654</v>
      </c>
      <c r="G92" s="31" t="s">
        <v>1655</v>
      </c>
      <c r="H92" s="31" t="s">
        <v>1656</v>
      </c>
    </row>
    <row r="93" spans="1:8" x14ac:dyDescent="0.25">
      <c r="A93" s="31" t="s">
        <v>58</v>
      </c>
      <c r="B93" s="31" t="s">
        <v>108</v>
      </c>
      <c r="C93" s="31" t="s">
        <v>1657</v>
      </c>
      <c r="D93" s="31" t="s">
        <v>1658</v>
      </c>
      <c r="E93" s="31" t="s">
        <v>1659</v>
      </c>
      <c r="F93" s="31" t="s">
        <v>1660</v>
      </c>
      <c r="G93" s="31" t="s">
        <v>1661</v>
      </c>
      <c r="H93" s="31" t="s">
        <v>1662</v>
      </c>
    </row>
    <row r="94" spans="1:8" x14ac:dyDescent="0.25">
      <c r="A94" s="31" t="s">
        <v>581</v>
      </c>
      <c r="B94" s="31" t="s">
        <v>108</v>
      </c>
      <c r="C94" s="31" t="s">
        <v>613</v>
      </c>
      <c r="D94" s="31" t="s">
        <v>1663</v>
      </c>
      <c r="E94" s="31" t="s">
        <v>1664</v>
      </c>
      <c r="F94" s="31"/>
      <c r="G94" s="31"/>
      <c r="H94" s="31"/>
    </row>
    <row r="95" spans="1:8" x14ac:dyDescent="0.25">
      <c r="A95" s="31" t="s">
        <v>29</v>
      </c>
      <c r="B95" s="31" t="s">
        <v>108</v>
      </c>
      <c r="C95" s="31" t="s">
        <v>1665</v>
      </c>
      <c r="D95" s="31" t="s">
        <v>1666</v>
      </c>
      <c r="E95" s="31" t="s">
        <v>1667</v>
      </c>
      <c r="F95" s="31" t="s">
        <v>1668</v>
      </c>
      <c r="G95" s="31" t="s">
        <v>1669</v>
      </c>
      <c r="H95" s="31" t="s">
        <v>1670</v>
      </c>
    </row>
    <row r="96" spans="1:8" x14ac:dyDescent="0.25">
      <c r="A96" s="31" t="s">
        <v>469</v>
      </c>
      <c r="B96" s="31" t="s">
        <v>108</v>
      </c>
      <c r="C96" s="31" t="s">
        <v>1671</v>
      </c>
      <c r="D96" s="31" t="s">
        <v>1672</v>
      </c>
      <c r="E96" s="31" t="s">
        <v>1673</v>
      </c>
      <c r="F96" s="31" t="s">
        <v>1674</v>
      </c>
      <c r="G96" s="31" t="s">
        <v>1675</v>
      </c>
      <c r="H96" s="31" t="s">
        <v>1676</v>
      </c>
    </row>
    <row r="97" spans="1:8" x14ac:dyDescent="0.25">
      <c r="A97" s="31" t="s">
        <v>66</v>
      </c>
      <c r="B97" s="31" t="s">
        <v>108</v>
      </c>
      <c r="C97" s="31" t="s">
        <v>1677</v>
      </c>
      <c r="D97" s="31" t="s">
        <v>1678</v>
      </c>
      <c r="E97" s="31" t="s">
        <v>1679</v>
      </c>
      <c r="F97" s="31"/>
      <c r="G97" s="31"/>
      <c r="H97" s="31"/>
    </row>
    <row r="100" spans="1:8" ht="18.75" x14ac:dyDescent="0.3">
      <c r="A100" s="24" t="s">
        <v>298</v>
      </c>
    </row>
    <row r="101" spans="1:8" x14ac:dyDescent="0.25">
      <c r="A101" s="10" t="s">
        <v>1510</v>
      </c>
    </row>
    <row r="102" spans="1:8" x14ac:dyDescent="0.25">
      <c r="A102" s="6" t="s">
        <v>1619</v>
      </c>
    </row>
    <row r="103" spans="1:8" x14ac:dyDescent="0.25">
      <c r="A103" s="8" t="s">
        <v>1400</v>
      </c>
    </row>
    <row r="104" spans="1:8" x14ac:dyDescent="0.25">
      <c r="A104" s="31" t="s">
        <v>1649</v>
      </c>
    </row>
    <row r="105" spans="1:8" x14ac:dyDescent="0.25">
      <c r="A105" s="10" t="s">
        <v>1209</v>
      </c>
    </row>
    <row r="106" spans="1:8" x14ac:dyDescent="0.25">
      <c r="A106" s="27" t="s">
        <v>1448</v>
      </c>
    </row>
    <row r="107" spans="1:8" x14ac:dyDescent="0.25">
      <c r="A107" s="27" t="s">
        <v>1438</v>
      </c>
    </row>
    <row r="108" spans="1:8" x14ac:dyDescent="0.25">
      <c r="A108" s="8" t="s">
        <v>1409</v>
      </c>
    </row>
    <row r="109" spans="1:8" x14ac:dyDescent="0.25">
      <c r="A109" s="6" t="s">
        <v>1641</v>
      </c>
    </row>
    <row r="110" spans="1:8" x14ac:dyDescent="0.25">
      <c r="A110" s="27" t="s">
        <v>1454</v>
      </c>
    </row>
    <row r="111" spans="1:8" x14ac:dyDescent="0.25">
      <c r="A111" s="10" t="s">
        <v>1545</v>
      </c>
    </row>
    <row r="112" spans="1:8" x14ac:dyDescent="0.25">
      <c r="A112" s="6" t="s">
        <v>1614</v>
      </c>
    </row>
    <row r="113" spans="1:1" x14ac:dyDescent="0.25">
      <c r="A113" s="27" t="s">
        <v>1468</v>
      </c>
    </row>
    <row r="114" spans="1:1" x14ac:dyDescent="0.25">
      <c r="A114" s="10" t="s">
        <v>1563</v>
      </c>
    </row>
    <row r="115" spans="1:1" x14ac:dyDescent="0.25">
      <c r="A115" s="8" t="s">
        <v>1412</v>
      </c>
    </row>
    <row r="116" spans="1:1" x14ac:dyDescent="0.25">
      <c r="A116" s="6" t="s">
        <v>1629</v>
      </c>
    </row>
    <row r="117" spans="1:1" x14ac:dyDescent="0.25">
      <c r="A117" s="10" t="s">
        <v>1501</v>
      </c>
    </row>
    <row r="118" spans="1:1" x14ac:dyDescent="0.25">
      <c r="A118" s="6" t="s">
        <v>1595</v>
      </c>
    </row>
    <row r="119" spans="1:1" x14ac:dyDescent="0.25">
      <c r="A119" s="6" t="s">
        <v>1611</v>
      </c>
    </row>
    <row r="120" spans="1:1" x14ac:dyDescent="0.25">
      <c r="A120" s="8" t="s">
        <v>1376</v>
      </c>
    </row>
    <row r="121" spans="1:1" x14ac:dyDescent="0.25">
      <c r="A121" s="6" t="s">
        <v>1592</v>
      </c>
    </row>
    <row r="122" spans="1:1" x14ac:dyDescent="0.25">
      <c r="A122" s="31" t="s">
        <v>1655</v>
      </c>
    </row>
    <row r="123" spans="1:1" x14ac:dyDescent="0.25">
      <c r="A123" s="8" t="s">
        <v>1418</v>
      </c>
    </row>
    <row r="124" spans="1:1" x14ac:dyDescent="0.25">
      <c r="A124" s="8" t="s">
        <v>1420</v>
      </c>
    </row>
    <row r="125" spans="1:1" x14ac:dyDescent="0.25">
      <c r="A125" s="10" t="s">
        <v>1260</v>
      </c>
    </row>
    <row r="126" spans="1:1" x14ac:dyDescent="0.25">
      <c r="A126" s="27" t="s">
        <v>1457</v>
      </c>
    </row>
    <row r="127" spans="1:1" x14ac:dyDescent="0.25">
      <c r="A127" s="10" t="s">
        <v>1528</v>
      </c>
    </row>
    <row r="128" spans="1:1" x14ac:dyDescent="0.25">
      <c r="A128" s="6" t="s">
        <v>1599</v>
      </c>
    </row>
    <row r="129" spans="1:1" x14ac:dyDescent="0.25">
      <c r="A129" s="31" t="s">
        <v>1666</v>
      </c>
    </row>
    <row r="130" spans="1:1" x14ac:dyDescent="0.25">
      <c r="A130" s="6" t="s">
        <v>1638</v>
      </c>
    </row>
    <row r="131" spans="1:1" x14ac:dyDescent="0.25">
      <c r="A131" s="8" t="s">
        <v>1391</v>
      </c>
    </row>
    <row r="132" spans="1:1" x14ac:dyDescent="0.25">
      <c r="A132" s="10" t="s">
        <v>1533</v>
      </c>
    </row>
    <row r="133" spans="1:1" x14ac:dyDescent="0.25">
      <c r="A133" s="10" t="s">
        <v>1519</v>
      </c>
    </row>
    <row r="134" spans="1:1" x14ac:dyDescent="0.25">
      <c r="A134" s="6" t="s">
        <v>1574</v>
      </c>
    </row>
    <row r="135" spans="1:1" x14ac:dyDescent="0.25">
      <c r="A135" s="27" t="s">
        <v>1435</v>
      </c>
    </row>
    <row r="136" spans="1:1" x14ac:dyDescent="0.25">
      <c r="A136" s="6" t="s">
        <v>1622</v>
      </c>
    </row>
    <row r="137" spans="1:1" x14ac:dyDescent="0.25">
      <c r="A137" s="6" t="s">
        <v>1583</v>
      </c>
    </row>
    <row r="138" spans="1:1" x14ac:dyDescent="0.25">
      <c r="A138" s="31" t="s">
        <v>1669</v>
      </c>
    </row>
    <row r="139" spans="1:1" x14ac:dyDescent="0.25">
      <c r="A139" s="10" t="s">
        <v>1318</v>
      </c>
    </row>
    <row r="140" spans="1:1" x14ac:dyDescent="0.25">
      <c r="A140" s="6" t="s">
        <v>1571</v>
      </c>
    </row>
    <row r="141" spans="1:1" x14ac:dyDescent="0.25">
      <c r="A141" s="27" t="s">
        <v>1465</v>
      </c>
    </row>
    <row r="142" spans="1:1" x14ac:dyDescent="0.25">
      <c r="A142" s="27" t="s">
        <v>1445</v>
      </c>
    </row>
    <row r="143" spans="1:1" x14ac:dyDescent="0.25">
      <c r="A143" s="6" t="s">
        <v>1626</v>
      </c>
    </row>
    <row r="144" spans="1:1" x14ac:dyDescent="0.25">
      <c r="A144" s="31" t="s">
        <v>1661</v>
      </c>
    </row>
    <row r="145" spans="1:1" x14ac:dyDescent="0.25">
      <c r="A145" s="31" t="s">
        <v>1647</v>
      </c>
    </row>
    <row r="146" spans="1:1" x14ac:dyDescent="0.25">
      <c r="A146" s="10" t="s">
        <v>1548</v>
      </c>
    </row>
    <row r="147" spans="1:1" x14ac:dyDescent="0.25">
      <c r="A147" s="31" t="s">
        <v>1644</v>
      </c>
    </row>
    <row r="148" spans="1:1" x14ac:dyDescent="0.25">
      <c r="A148" s="27" t="s">
        <v>1442</v>
      </c>
    </row>
    <row r="149" spans="1:1" x14ac:dyDescent="0.25">
      <c r="A149" s="6" t="s">
        <v>1568</v>
      </c>
    </row>
    <row r="150" spans="1:1" x14ac:dyDescent="0.25">
      <c r="A150" s="27" t="s">
        <v>1432</v>
      </c>
    </row>
    <row r="151" spans="1:1" x14ac:dyDescent="0.25">
      <c r="A151" s="8" t="s">
        <v>1394</v>
      </c>
    </row>
    <row r="152" spans="1:1" x14ac:dyDescent="0.25">
      <c r="A152" s="8" t="s">
        <v>1380</v>
      </c>
    </row>
    <row r="153" spans="1:1" x14ac:dyDescent="0.25">
      <c r="A153" s="10" t="s">
        <v>1512</v>
      </c>
    </row>
    <row r="154" spans="1:1" x14ac:dyDescent="0.25">
      <c r="A154" s="27" t="s">
        <v>1482</v>
      </c>
    </row>
    <row r="155" spans="1:1" x14ac:dyDescent="0.25">
      <c r="A155" s="10" t="s">
        <v>1557</v>
      </c>
    </row>
    <row r="156" spans="1:1" x14ac:dyDescent="0.25">
      <c r="A156" s="8" t="s">
        <v>1025</v>
      </c>
    </row>
    <row r="157" spans="1:1" x14ac:dyDescent="0.25">
      <c r="A157" s="31" t="s">
        <v>1678</v>
      </c>
    </row>
    <row r="158" spans="1:1" x14ac:dyDescent="0.25">
      <c r="A158" s="6" t="s">
        <v>1605</v>
      </c>
    </row>
    <row r="159" spans="1:1" x14ac:dyDescent="0.25">
      <c r="A159" s="10" t="s">
        <v>1495</v>
      </c>
    </row>
    <row r="160" spans="1:1" x14ac:dyDescent="0.25">
      <c r="A160" s="27" t="s">
        <v>1462</v>
      </c>
    </row>
    <row r="161" spans="1:1" x14ac:dyDescent="0.25">
      <c r="A161" s="8" t="s">
        <v>1426</v>
      </c>
    </row>
    <row r="162" spans="1:1" x14ac:dyDescent="0.25">
      <c r="A162" s="6" t="s">
        <v>1580</v>
      </c>
    </row>
    <row r="163" spans="1:1" x14ac:dyDescent="0.25">
      <c r="A163" s="27" t="s">
        <v>1459</v>
      </c>
    </row>
    <row r="164" spans="1:1" x14ac:dyDescent="0.25">
      <c r="A164" s="10" t="s">
        <v>1507</v>
      </c>
    </row>
    <row r="165" spans="1:1" x14ac:dyDescent="0.25">
      <c r="A165" s="27" t="s">
        <v>1470</v>
      </c>
    </row>
    <row r="166" spans="1:1" x14ac:dyDescent="0.25">
      <c r="A166" s="8" t="s">
        <v>1403</v>
      </c>
    </row>
    <row r="167" spans="1:1" x14ac:dyDescent="0.25">
      <c r="A167" s="10" t="s">
        <v>1525</v>
      </c>
    </row>
    <row r="168" spans="1:1" x14ac:dyDescent="0.25">
      <c r="A168" s="31" t="s">
        <v>1658</v>
      </c>
    </row>
    <row r="169" spans="1:1" x14ac:dyDescent="0.25">
      <c r="A169" s="8" t="s">
        <v>1429</v>
      </c>
    </row>
    <row r="170" spans="1:1" x14ac:dyDescent="0.25">
      <c r="A170" s="27" t="s">
        <v>1473</v>
      </c>
    </row>
    <row r="171" spans="1:1" x14ac:dyDescent="0.25">
      <c r="A171" s="8" t="s">
        <v>1406</v>
      </c>
    </row>
    <row r="172" spans="1:1" x14ac:dyDescent="0.25">
      <c r="A172" s="27" t="s">
        <v>1063</v>
      </c>
    </row>
    <row r="173" spans="1:1" x14ac:dyDescent="0.25">
      <c r="A173" s="6" t="s">
        <v>1577</v>
      </c>
    </row>
    <row r="174" spans="1:1" x14ac:dyDescent="0.25">
      <c r="A174" s="10" t="s">
        <v>1560</v>
      </c>
    </row>
    <row r="175" spans="1:1" x14ac:dyDescent="0.25">
      <c r="A175" s="8" t="s">
        <v>1423</v>
      </c>
    </row>
    <row r="176" spans="1:1" x14ac:dyDescent="0.25">
      <c r="A176" s="10" t="s">
        <v>1516</v>
      </c>
    </row>
    <row r="177" spans="1:1" x14ac:dyDescent="0.25">
      <c r="A177" s="6" t="s">
        <v>1586</v>
      </c>
    </row>
    <row r="178" spans="1:1" x14ac:dyDescent="0.25">
      <c r="A178" s="8" t="s">
        <v>1389</v>
      </c>
    </row>
    <row r="179" spans="1:1" x14ac:dyDescent="0.25">
      <c r="A179" s="10" t="s">
        <v>1565</v>
      </c>
    </row>
    <row r="180" spans="1:1" x14ac:dyDescent="0.25">
      <c r="A180" s="6" t="s">
        <v>1635</v>
      </c>
    </row>
    <row r="181" spans="1:1" x14ac:dyDescent="0.25">
      <c r="A181" s="10" t="s">
        <v>1536</v>
      </c>
    </row>
    <row r="182" spans="1:1" x14ac:dyDescent="0.25">
      <c r="A182" s="27" t="s">
        <v>1485</v>
      </c>
    </row>
    <row r="183" spans="1:1" x14ac:dyDescent="0.25">
      <c r="A183" s="10" t="s">
        <v>1504</v>
      </c>
    </row>
    <row r="184" spans="1:1" x14ac:dyDescent="0.25">
      <c r="A184" s="10" t="s">
        <v>1542</v>
      </c>
    </row>
    <row r="185" spans="1:1" x14ac:dyDescent="0.25">
      <c r="A185" s="27" t="s">
        <v>1489</v>
      </c>
    </row>
    <row r="186" spans="1:1" x14ac:dyDescent="0.25">
      <c r="A186" s="8" t="s">
        <v>1415</v>
      </c>
    </row>
    <row r="187" spans="1:1" x14ac:dyDescent="0.25">
      <c r="A187" s="6" t="s">
        <v>1243</v>
      </c>
    </row>
    <row r="188" spans="1:1" x14ac:dyDescent="0.25">
      <c r="A188" s="10" t="s">
        <v>1530</v>
      </c>
    </row>
    <row r="189" spans="1:1" x14ac:dyDescent="0.25">
      <c r="A189" s="10" t="s">
        <v>1554</v>
      </c>
    </row>
    <row r="190" spans="1:1" x14ac:dyDescent="0.25">
      <c r="A190" s="8" t="s">
        <v>1371</v>
      </c>
    </row>
    <row r="191" spans="1:1" x14ac:dyDescent="0.25">
      <c r="A191" s="6" t="s">
        <v>1632</v>
      </c>
    </row>
    <row r="192" spans="1:1" x14ac:dyDescent="0.25">
      <c r="A192" s="10" t="s">
        <v>1522</v>
      </c>
    </row>
    <row r="193" spans="1:1" x14ac:dyDescent="0.25">
      <c r="A193" s="10" t="s">
        <v>1539</v>
      </c>
    </row>
    <row r="194" spans="1:1" x14ac:dyDescent="0.25">
      <c r="A194" s="10" t="s">
        <v>1551</v>
      </c>
    </row>
    <row r="195" spans="1:1" x14ac:dyDescent="0.25">
      <c r="A195" s="27" t="s">
        <v>1492</v>
      </c>
    </row>
    <row r="196" spans="1:1" x14ac:dyDescent="0.25">
      <c r="A196" s="31" t="s">
        <v>1675</v>
      </c>
    </row>
    <row r="197" spans="1:1" x14ac:dyDescent="0.25">
      <c r="A197" s="6" t="s">
        <v>1602</v>
      </c>
    </row>
    <row r="198" spans="1:1" x14ac:dyDescent="0.25">
      <c r="A198" s="6" t="s">
        <v>1608</v>
      </c>
    </row>
    <row r="199" spans="1:1" x14ac:dyDescent="0.25">
      <c r="A199" s="27" t="s">
        <v>1451</v>
      </c>
    </row>
    <row r="200" spans="1:1" x14ac:dyDescent="0.25">
      <c r="A200" s="8" t="s">
        <v>1374</v>
      </c>
    </row>
    <row r="201" spans="1:1" x14ac:dyDescent="0.25">
      <c r="A201" s="10" t="s">
        <v>1498</v>
      </c>
    </row>
    <row r="202" spans="1:1" x14ac:dyDescent="0.25">
      <c r="A202" s="8" t="s">
        <v>1383</v>
      </c>
    </row>
    <row r="203" spans="1:1" x14ac:dyDescent="0.25">
      <c r="A203" s="27" t="s">
        <v>1477</v>
      </c>
    </row>
    <row r="204" spans="1:1" x14ac:dyDescent="0.25">
      <c r="A204" s="6" t="s">
        <v>1624</v>
      </c>
    </row>
    <row r="205" spans="1:1" x14ac:dyDescent="0.25">
      <c r="A205" s="31" t="s">
        <v>1672</v>
      </c>
    </row>
    <row r="206" spans="1:1" x14ac:dyDescent="0.25">
      <c r="A206" s="8" t="s">
        <v>1397</v>
      </c>
    </row>
    <row r="207" spans="1:1" x14ac:dyDescent="0.25">
      <c r="A207" s="8" t="s">
        <v>1386</v>
      </c>
    </row>
    <row r="208" spans="1:1" x14ac:dyDescent="0.25">
      <c r="A208" s="31" t="s">
        <v>1663</v>
      </c>
    </row>
    <row r="209" spans="1:1" x14ac:dyDescent="0.25">
      <c r="A209" s="27" t="s">
        <v>1479</v>
      </c>
    </row>
    <row r="210" spans="1:1" x14ac:dyDescent="0.25">
      <c r="A210" s="6" t="s">
        <v>1589</v>
      </c>
    </row>
    <row r="211" spans="1:1" x14ac:dyDescent="0.25">
      <c r="A211" s="10" t="s">
        <v>1134</v>
      </c>
    </row>
    <row r="212" spans="1:1" x14ac:dyDescent="0.25">
      <c r="A212" s="6" t="s">
        <v>1617</v>
      </c>
    </row>
    <row r="213" spans="1:1" x14ac:dyDescent="0.25">
      <c r="A213" s="31" t="s">
        <v>1652</v>
      </c>
    </row>
  </sheetData>
  <sortState ref="A100:A213">
    <sortCondition ref="A101:A213"/>
  </sortState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S76"/>
  <sheetViews>
    <sheetView workbookViewId="0">
      <selection sqref="A1:XFD1048576"/>
    </sheetView>
  </sheetViews>
  <sheetFormatPr defaultColWidth="9.140625" defaultRowHeight="15.75" x14ac:dyDescent="0.25"/>
  <cols>
    <col min="1" max="1" width="25.7109375" style="51" customWidth="1"/>
    <col min="2" max="10" width="10.5703125" style="62" customWidth="1"/>
    <col min="11" max="20" width="10.5703125" style="51" customWidth="1"/>
    <col min="21" max="259" width="9.140625" style="51"/>
    <col min="260" max="260" width="40" style="51" customWidth="1"/>
    <col min="261" max="261" width="34.5703125" style="51" customWidth="1"/>
    <col min="262" max="265" width="31.85546875" style="51" bestFit="1" customWidth="1"/>
    <col min="266" max="266" width="9.140625" style="51"/>
    <col min="267" max="267" width="6.42578125" style="51" bestFit="1" customWidth="1"/>
    <col min="268" max="268" width="5.85546875" style="51" bestFit="1" customWidth="1"/>
    <col min="269" max="515" width="9.140625" style="51"/>
    <col min="516" max="516" width="40" style="51" customWidth="1"/>
    <col min="517" max="517" width="34.5703125" style="51" customWidth="1"/>
    <col min="518" max="521" width="31.85546875" style="51" bestFit="1" customWidth="1"/>
    <col min="522" max="522" width="9.140625" style="51"/>
    <col min="523" max="523" width="6.42578125" style="51" bestFit="1" customWidth="1"/>
    <col min="524" max="524" width="5.85546875" style="51" bestFit="1" customWidth="1"/>
    <col min="525" max="771" width="9.140625" style="51"/>
    <col min="772" max="772" width="40" style="51" customWidth="1"/>
    <col min="773" max="773" width="34.5703125" style="51" customWidth="1"/>
    <col min="774" max="777" width="31.85546875" style="51" bestFit="1" customWidth="1"/>
    <col min="778" max="778" width="9.140625" style="51"/>
    <col min="779" max="779" width="6.42578125" style="51" bestFit="1" customWidth="1"/>
    <col min="780" max="780" width="5.85546875" style="51" bestFit="1" customWidth="1"/>
    <col min="781" max="1027" width="9.140625" style="51"/>
    <col min="1028" max="1028" width="40" style="51" customWidth="1"/>
    <col min="1029" max="1029" width="34.5703125" style="51" customWidth="1"/>
    <col min="1030" max="1033" width="31.85546875" style="51" bestFit="1" customWidth="1"/>
    <col min="1034" max="1034" width="9.140625" style="51"/>
    <col min="1035" max="1035" width="6.42578125" style="51" bestFit="1" customWidth="1"/>
    <col min="1036" max="1036" width="5.85546875" style="51" bestFit="1" customWidth="1"/>
    <col min="1037" max="1283" width="9.140625" style="51"/>
    <col min="1284" max="1284" width="40" style="51" customWidth="1"/>
    <col min="1285" max="1285" width="34.5703125" style="51" customWidth="1"/>
    <col min="1286" max="1289" width="31.85546875" style="51" bestFit="1" customWidth="1"/>
    <col min="1290" max="1290" width="9.140625" style="51"/>
    <col min="1291" max="1291" width="6.42578125" style="51" bestFit="1" customWidth="1"/>
    <col min="1292" max="1292" width="5.85546875" style="51" bestFit="1" customWidth="1"/>
    <col min="1293" max="1539" width="9.140625" style="51"/>
    <col min="1540" max="1540" width="40" style="51" customWidth="1"/>
    <col min="1541" max="1541" width="34.5703125" style="51" customWidth="1"/>
    <col min="1542" max="1545" width="31.85546875" style="51" bestFit="1" customWidth="1"/>
    <col min="1546" max="1546" width="9.140625" style="51"/>
    <col min="1547" max="1547" width="6.42578125" style="51" bestFit="1" customWidth="1"/>
    <col min="1548" max="1548" width="5.85546875" style="51" bestFit="1" customWidth="1"/>
    <col min="1549" max="1795" width="9.140625" style="51"/>
    <col min="1796" max="1796" width="40" style="51" customWidth="1"/>
    <col min="1797" max="1797" width="34.5703125" style="51" customWidth="1"/>
    <col min="1798" max="1801" width="31.85546875" style="51" bestFit="1" customWidth="1"/>
    <col min="1802" max="1802" width="9.140625" style="51"/>
    <col min="1803" max="1803" width="6.42578125" style="51" bestFit="1" customWidth="1"/>
    <col min="1804" max="1804" width="5.85546875" style="51" bestFit="1" customWidth="1"/>
    <col min="1805" max="2051" width="9.140625" style="51"/>
    <col min="2052" max="2052" width="40" style="51" customWidth="1"/>
    <col min="2053" max="2053" width="34.5703125" style="51" customWidth="1"/>
    <col min="2054" max="2057" width="31.85546875" style="51" bestFit="1" customWidth="1"/>
    <col min="2058" max="2058" width="9.140625" style="51"/>
    <col min="2059" max="2059" width="6.42578125" style="51" bestFit="1" customWidth="1"/>
    <col min="2060" max="2060" width="5.85546875" style="51" bestFit="1" customWidth="1"/>
    <col min="2061" max="2307" width="9.140625" style="51"/>
    <col min="2308" max="2308" width="40" style="51" customWidth="1"/>
    <col min="2309" max="2309" width="34.5703125" style="51" customWidth="1"/>
    <col min="2310" max="2313" width="31.85546875" style="51" bestFit="1" customWidth="1"/>
    <col min="2314" max="2314" width="9.140625" style="51"/>
    <col min="2315" max="2315" width="6.42578125" style="51" bestFit="1" customWidth="1"/>
    <col min="2316" max="2316" width="5.85546875" style="51" bestFit="1" customWidth="1"/>
    <col min="2317" max="2563" width="9.140625" style="51"/>
    <col min="2564" max="2564" width="40" style="51" customWidth="1"/>
    <col min="2565" max="2565" width="34.5703125" style="51" customWidth="1"/>
    <col min="2566" max="2569" width="31.85546875" style="51" bestFit="1" customWidth="1"/>
    <col min="2570" max="2570" width="9.140625" style="51"/>
    <col min="2571" max="2571" width="6.42578125" style="51" bestFit="1" customWidth="1"/>
    <col min="2572" max="2572" width="5.85546875" style="51" bestFit="1" customWidth="1"/>
    <col min="2573" max="2819" width="9.140625" style="51"/>
    <col min="2820" max="2820" width="40" style="51" customWidth="1"/>
    <col min="2821" max="2821" width="34.5703125" style="51" customWidth="1"/>
    <col min="2822" max="2825" width="31.85546875" style="51" bestFit="1" customWidth="1"/>
    <col min="2826" max="2826" width="9.140625" style="51"/>
    <col min="2827" max="2827" width="6.42578125" style="51" bestFit="1" customWidth="1"/>
    <col min="2828" max="2828" width="5.85546875" style="51" bestFit="1" customWidth="1"/>
    <col min="2829" max="3075" width="9.140625" style="51"/>
    <col min="3076" max="3076" width="40" style="51" customWidth="1"/>
    <col min="3077" max="3077" width="34.5703125" style="51" customWidth="1"/>
    <col min="3078" max="3081" width="31.85546875" style="51" bestFit="1" customWidth="1"/>
    <col min="3082" max="3082" width="9.140625" style="51"/>
    <col min="3083" max="3083" width="6.42578125" style="51" bestFit="1" customWidth="1"/>
    <col min="3084" max="3084" width="5.85546875" style="51" bestFit="1" customWidth="1"/>
    <col min="3085" max="3331" width="9.140625" style="51"/>
    <col min="3332" max="3332" width="40" style="51" customWidth="1"/>
    <col min="3333" max="3333" width="34.5703125" style="51" customWidth="1"/>
    <col min="3334" max="3337" width="31.85546875" style="51" bestFit="1" customWidth="1"/>
    <col min="3338" max="3338" width="9.140625" style="51"/>
    <col min="3339" max="3339" width="6.42578125" style="51" bestFit="1" customWidth="1"/>
    <col min="3340" max="3340" width="5.85546875" style="51" bestFit="1" customWidth="1"/>
    <col min="3341" max="3587" width="9.140625" style="51"/>
    <col min="3588" max="3588" width="40" style="51" customWidth="1"/>
    <col min="3589" max="3589" width="34.5703125" style="51" customWidth="1"/>
    <col min="3590" max="3593" width="31.85546875" style="51" bestFit="1" customWidth="1"/>
    <col min="3594" max="3594" width="9.140625" style="51"/>
    <col min="3595" max="3595" width="6.42578125" style="51" bestFit="1" customWidth="1"/>
    <col min="3596" max="3596" width="5.85546875" style="51" bestFit="1" customWidth="1"/>
    <col min="3597" max="3843" width="9.140625" style="51"/>
    <col min="3844" max="3844" width="40" style="51" customWidth="1"/>
    <col min="3845" max="3845" width="34.5703125" style="51" customWidth="1"/>
    <col min="3846" max="3849" width="31.85546875" style="51" bestFit="1" customWidth="1"/>
    <col min="3850" max="3850" width="9.140625" style="51"/>
    <col min="3851" max="3851" width="6.42578125" style="51" bestFit="1" customWidth="1"/>
    <col min="3852" max="3852" width="5.85546875" style="51" bestFit="1" customWidth="1"/>
    <col min="3853" max="4099" width="9.140625" style="51"/>
    <col min="4100" max="4100" width="40" style="51" customWidth="1"/>
    <col min="4101" max="4101" width="34.5703125" style="51" customWidth="1"/>
    <col min="4102" max="4105" width="31.85546875" style="51" bestFit="1" customWidth="1"/>
    <col min="4106" max="4106" width="9.140625" style="51"/>
    <col min="4107" max="4107" width="6.42578125" style="51" bestFit="1" customWidth="1"/>
    <col min="4108" max="4108" width="5.85546875" style="51" bestFit="1" customWidth="1"/>
    <col min="4109" max="4355" width="9.140625" style="51"/>
    <col min="4356" max="4356" width="40" style="51" customWidth="1"/>
    <col min="4357" max="4357" width="34.5703125" style="51" customWidth="1"/>
    <col min="4358" max="4361" width="31.85546875" style="51" bestFit="1" customWidth="1"/>
    <col min="4362" max="4362" width="9.140625" style="51"/>
    <col min="4363" max="4363" width="6.42578125" style="51" bestFit="1" customWidth="1"/>
    <col min="4364" max="4364" width="5.85546875" style="51" bestFit="1" customWidth="1"/>
    <col min="4365" max="4611" width="9.140625" style="51"/>
    <col min="4612" max="4612" width="40" style="51" customWidth="1"/>
    <col min="4613" max="4613" width="34.5703125" style="51" customWidth="1"/>
    <col min="4614" max="4617" width="31.85546875" style="51" bestFit="1" customWidth="1"/>
    <col min="4618" max="4618" width="9.140625" style="51"/>
    <col min="4619" max="4619" width="6.42578125" style="51" bestFit="1" customWidth="1"/>
    <col min="4620" max="4620" width="5.85546875" style="51" bestFit="1" customWidth="1"/>
    <col min="4621" max="4867" width="9.140625" style="51"/>
    <col min="4868" max="4868" width="40" style="51" customWidth="1"/>
    <col min="4869" max="4869" width="34.5703125" style="51" customWidth="1"/>
    <col min="4870" max="4873" width="31.85546875" style="51" bestFit="1" customWidth="1"/>
    <col min="4874" max="4874" width="9.140625" style="51"/>
    <col min="4875" max="4875" width="6.42578125" style="51" bestFit="1" customWidth="1"/>
    <col min="4876" max="4876" width="5.85546875" style="51" bestFit="1" customWidth="1"/>
    <col min="4877" max="5123" width="9.140625" style="51"/>
    <col min="5124" max="5124" width="40" style="51" customWidth="1"/>
    <col min="5125" max="5125" width="34.5703125" style="51" customWidth="1"/>
    <col min="5126" max="5129" width="31.85546875" style="51" bestFit="1" customWidth="1"/>
    <col min="5130" max="5130" width="9.140625" style="51"/>
    <col min="5131" max="5131" width="6.42578125" style="51" bestFit="1" customWidth="1"/>
    <col min="5132" max="5132" width="5.85546875" style="51" bestFit="1" customWidth="1"/>
    <col min="5133" max="5379" width="9.140625" style="51"/>
    <col min="5380" max="5380" width="40" style="51" customWidth="1"/>
    <col min="5381" max="5381" width="34.5703125" style="51" customWidth="1"/>
    <col min="5382" max="5385" width="31.85546875" style="51" bestFit="1" customWidth="1"/>
    <col min="5386" max="5386" width="9.140625" style="51"/>
    <col min="5387" max="5387" width="6.42578125" style="51" bestFit="1" customWidth="1"/>
    <col min="5388" max="5388" width="5.85546875" style="51" bestFit="1" customWidth="1"/>
    <col min="5389" max="5635" width="9.140625" style="51"/>
    <col min="5636" max="5636" width="40" style="51" customWidth="1"/>
    <col min="5637" max="5637" width="34.5703125" style="51" customWidth="1"/>
    <col min="5638" max="5641" width="31.85546875" style="51" bestFit="1" customWidth="1"/>
    <col min="5642" max="5642" width="9.140625" style="51"/>
    <col min="5643" max="5643" width="6.42578125" style="51" bestFit="1" customWidth="1"/>
    <col min="5644" max="5644" width="5.85546875" style="51" bestFit="1" customWidth="1"/>
    <col min="5645" max="5891" width="9.140625" style="51"/>
    <col min="5892" max="5892" width="40" style="51" customWidth="1"/>
    <col min="5893" max="5893" width="34.5703125" style="51" customWidth="1"/>
    <col min="5894" max="5897" width="31.85546875" style="51" bestFit="1" customWidth="1"/>
    <col min="5898" max="5898" width="9.140625" style="51"/>
    <col min="5899" max="5899" width="6.42578125" style="51" bestFit="1" customWidth="1"/>
    <col min="5900" max="5900" width="5.85546875" style="51" bestFit="1" customWidth="1"/>
    <col min="5901" max="6147" width="9.140625" style="51"/>
    <col min="6148" max="6148" width="40" style="51" customWidth="1"/>
    <col min="6149" max="6149" width="34.5703125" style="51" customWidth="1"/>
    <col min="6150" max="6153" width="31.85546875" style="51" bestFit="1" customWidth="1"/>
    <col min="6154" max="6154" width="9.140625" style="51"/>
    <col min="6155" max="6155" width="6.42578125" style="51" bestFit="1" customWidth="1"/>
    <col min="6156" max="6156" width="5.85546875" style="51" bestFit="1" customWidth="1"/>
    <col min="6157" max="6403" width="9.140625" style="51"/>
    <col min="6404" max="6404" width="40" style="51" customWidth="1"/>
    <col min="6405" max="6405" width="34.5703125" style="51" customWidth="1"/>
    <col min="6406" max="6409" width="31.85546875" style="51" bestFit="1" customWidth="1"/>
    <col min="6410" max="6410" width="9.140625" style="51"/>
    <col min="6411" max="6411" width="6.42578125" style="51" bestFit="1" customWidth="1"/>
    <col min="6412" max="6412" width="5.85546875" style="51" bestFit="1" customWidth="1"/>
    <col min="6413" max="6659" width="9.140625" style="51"/>
    <col min="6660" max="6660" width="40" style="51" customWidth="1"/>
    <col min="6661" max="6661" width="34.5703125" style="51" customWidth="1"/>
    <col min="6662" max="6665" width="31.85546875" style="51" bestFit="1" customWidth="1"/>
    <col min="6666" max="6666" width="9.140625" style="51"/>
    <col min="6667" max="6667" width="6.42578125" style="51" bestFit="1" customWidth="1"/>
    <col min="6668" max="6668" width="5.85546875" style="51" bestFit="1" customWidth="1"/>
    <col min="6669" max="6915" width="9.140625" style="51"/>
    <col min="6916" max="6916" width="40" style="51" customWidth="1"/>
    <col min="6917" max="6917" width="34.5703125" style="51" customWidth="1"/>
    <col min="6918" max="6921" width="31.85546875" style="51" bestFit="1" customWidth="1"/>
    <col min="6922" max="6922" width="9.140625" style="51"/>
    <col min="6923" max="6923" width="6.42578125" style="51" bestFit="1" customWidth="1"/>
    <col min="6924" max="6924" width="5.85546875" style="51" bestFit="1" customWidth="1"/>
    <col min="6925" max="7171" width="9.140625" style="51"/>
    <col min="7172" max="7172" width="40" style="51" customWidth="1"/>
    <col min="7173" max="7173" width="34.5703125" style="51" customWidth="1"/>
    <col min="7174" max="7177" width="31.85546875" style="51" bestFit="1" customWidth="1"/>
    <col min="7178" max="7178" width="9.140625" style="51"/>
    <col min="7179" max="7179" width="6.42578125" style="51" bestFit="1" customWidth="1"/>
    <col min="7180" max="7180" width="5.85546875" style="51" bestFit="1" customWidth="1"/>
    <col min="7181" max="7427" width="9.140625" style="51"/>
    <col min="7428" max="7428" width="40" style="51" customWidth="1"/>
    <col min="7429" max="7429" width="34.5703125" style="51" customWidth="1"/>
    <col min="7430" max="7433" width="31.85546875" style="51" bestFit="1" customWidth="1"/>
    <col min="7434" max="7434" width="9.140625" style="51"/>
    <col min="7435" max="7435" width="6.42578125" style="51" bestFit="1" customWidth="1"/>
    <col min="7436" max="7436" width="5.85546875" style="51" bestFit="1" customWidth="1"/>
    <col min="7437" max="7683" width="9.140625" style="51"/>
    <col min="7684" max="7684" width="40" style="51" customWidth="1"/>
    <col min="7685" max="7685" width="34.5703125" style="51" customWidth="1"/>
    <col min="7686" max="7689" width="31.85546875" style="51" bestFit="1" customWidth="1"/>
    <col min="7690" max="7690" width="9.140625" style="51"/>
    <col min="7691" max="7691" width="6.42578125" style="51" bestFit="1" customWidth="1"/>
    <col min="7692" max="7692" width="5.85546875" style="51" bestFit="1" customWidth="1"/>
    <col min="7693" max="7939" width="9.140625" style="51"/>
    <col min="7940" max="7940" width="40" style="51" customWidth="1"/>
    <col min="7941" max="7941" width="34.5703125" style="51" customWidth="1"/>
    <col min="7942" max="7945" width="31.85546875" style="51" bestFit="1" customWidth="1"/>
    <col min="7946" max="7946" width="9.140625" style="51"/>
    <col min="7947" max="7947" width="6.42578125" style="51" bestFit="1" customWidth="1"/>
    <col min="7948" max="7948" width="5.85546875" style="51" bestFit="1" customWidth="1"/>
    <col min="7949" max="8195" width="9.140625" style="51"/>
    <col min="8196" max="8196" width="40" style="51" customWidth="1"/>
    <col min="8197" max="8197" width="34.5703125" style="51" customWidth="1"/>
    <col min="8198" max="8201" width="31.85546875" style="51" bestFit="1" customWidth="1"/>
    <col min="8202" max="8202" width="9.140625" style="51"/>
    <col min="8203" max="8203" width="6.42578125" style="51" bestFit="1" customWidth="1"/>
    <col min="8204" max="8204" width="5.85546875" style="51" bestFit="1" customWidth="1"/>
    <col min="8205" max="8451" width="9.140625" style="51"/>
    <col min="8452" max="8452" width="40" style="51" customWidth="1"/>
    <col min="8453" max="8453" width="34.5703125" style="51" customWidth="1"/>
    <col min="8454" max="8457" width="31.85546875" style="51" bestFit="1" customWidth="1"/>
    <col min="8458" max="8458" width="9.140625" style="51"/>
    <col min="8459" max="8459" width="6.42578125" style="51" bestFit="1" customWidth="1"/>
    <col min="8460" max="8460" width="5.85546875" style="51" bestFit="1" customWidth="1"/>
    <col min="8461" max="8707" width="9.140625" style="51"/>
    <col min="8708" max="8708" width="40" style="51" customWidth="1"/>
    <col min="8709" max="8709" width="34.5703125" style="51" customWidth="1"/>
    <col min="8710" max="8713" width="31.85546875" style="51" bestFit="1" customWidth="1"/>
    <col min="8714" max="8714" width="9.140625" style="51"/>
    <col min="8715" max="8715" width="6.42578125" style="51" bestFit="1" customWidth="1"/>
    <col min="8716" max="8716" width="5.85546875" style="51" bestFit="1" customWidth="1"/>
    <col min="8717" max="8963" width="9.140625" style="51"/>
    <col min="8964" max="8964" width="40" style="51" customWidth="1"/>
    <col min="8965" max="8965" width="34.5703125" style="51" customWidth="1"/>
    <col min="8966" max="8969" width="31.85546875" style="51" bestFit="1" customWidth="1"/>
    <col min="8970" max="8970" width="9.140625" style="51"/>
    <col min="8971" max="8971" width="6.42578125" style="51" bestFit="1" customWidth="1"/>
    <col min="8972" max="8972" width="5.85546875" style="51" bestFit="1" customWidth="1"/>
    <col min="8973" max="9219" width="9.140625" style="51"/>
    <col min="9220" max="9220" width="40" style="51" customWidth="1"/>
    <col min="9221" max="9221" width="34.5703125" style="51" customWidth="1"/>
    <col min="9222" max="9225" width="31.85546875" style="51" bestFit="1" customWidth="1"/>
    <col min="9226" max="9226" width="9.140625" style="51"/>
    <col min="9227" max="9227" width="6.42578125" style="51" bestFit="1" customWidth="1"/>
    <col min="9228" max="9228" width="5.85546875" style="51" bestFit="1" customWidth="1"/>
    <col min="9229" max="9475" width="9.140625" style="51"/>
    <col min="9476" max="9476" width="40" style="51" customWidth="1"/>
    <col min="9477" max="9477" width="34.5703125" style="51" customWidth="1"/>
    <col min="9478" max="9481" width="31.85546875" style="51" bestFit="1" customWidth="1"/>
    <col min="9482" max="9482" width="9.140625" style="51"/>
    <col min="9483" max="9483" width="6.42578125" style="51" bestFit="1" customWidth="1"/>
    <col min="9484" max="9484" width="5.85546875" style="51" bestFit="1" customWidth="1"/>
    <col min="9485" max="9731" width="9.140625" style="51"/>
    <col min="9732" max="9732" width="40" style="51" customWidth="1"/>
    <col min="9733" max="9733" width="34.5703125" style="51" customWidth="1"/>
    <col min="9734" max="9737" width="31.85546875" style="51" bestFit="1" customWidth="1"/>
    <col min="9738" max="9738" width="9.140625" style="51"/>
    <col min="9739" max="9739" width="6.42578125" style="51" bestFit="1" customWidth="1"/>
    <col min="9740" max="9740" width="5.85546875" style="51" bestFit="1" customWidth="1"/>
    <col min="9741" max="9987" width="9.140625" style="51"/>
    <col min="9988" max="9988" width="40" style="51" customWidth="1"/>
    <col min="9989" max="9989" width="34.5703125" style="51" customWidth="1"/>
    <col min="9990" max="9993" width="31.85546875" style="51" bestFit="1" customWidth="1"/>
    <col min="9994" max="9994" width="9.140625" style="51"/>
    <col min="9995" max="9995" width="6.42578125" style="51" bestFit="1" customWidth="1"/>
    <col min="9996" max="9996" width="5.85546875" style="51" bestFit="1" customWidth="1"/>
    <col min="9997" max="10243" width="9.140625" style="51"/>
    <col min="10244" max="10244" width="40" style="51" customWidth="1"/>
    <col min="10245" max="10245" width="34.5703125" style="51" customWidth="1"/>
    <col min="10246" max="10249" width="31.85546875" style="51" bestFit="1" customWidth="1"/>
    <col min="10250" max="10250" width="9.140625" style="51"/>
    <col min="10251" max="10251" width="6.42578125" style="51" bestFit="1" customWidth="1"/>
    <col min="10252" max="10252" width="5.85546875" style="51" bestFit="1" customWidth="1"/>
    <col min="10253" max="10499" width="9.140625" style="51"/>
    <col min="10500" max="10500" width="40" style="51" customWidth="1"/>
    <col min="10501" max="10501" width="34.5703125" style="51" customWidth="1"/>
    <col min="10502" max="10505" width="31.85546875" style="51" bestFit="1" customWidth="1"/>
    <col min="10506" max="10506" width="9.140625" style="51"/>
    <col min="10507" max="10507" width="6.42578125" style="51" bestFit="1" customWidth="1"/>
    <col min="10508" max="10508" width="5.85546875" style="51" bestFit="1" customWidth="1"/>
    <col min="10509" max="10755" width="9.140625" style="51"/>
    <col min="10756" max="10756" width="40" style="51" customWidth="1"/>
    <col min="10757" max="10757" width="34.5703125" style="51" customWidth="1"/>
    <col min="10758" max="10761" width="31.85546875" style="51" bestFit="1" customWidth="1"/>
    <col min="10762" max="10762" width="9.140625" style="51"/>
    <col min="10763" max="10763" width="6.42578125" style="51" bestFit="1" customWidth="1"/>
    <col min="10764" max="10764" width="5.85546875" style="51" bestFit="1" customWidth="1"/>
    <col min="10765" max="11011" width="9.140625" style="51"/>
    <col min="11012" max="11012" width="40" style="51" customWidth="1"/>
    <col min="11013" max="11013" width="34.5703125" style="51" customWidth="1"/>
    <col min="11014" max="11017" width="31.85546875" style="51" bestFit="1" customWidth="1"/>
    <col min="11018" max="11018" width="9.140625" style="51"/>
    <col min="11019" max="11019" width="6.42578125" style="51" bestFit="1" customWidth="1"/>
    <col min="11020" max="11020" width="5.85546875" style="51" bestFit="1" customWidth="1"/>
    <col min="11021" max="11267" width="9.140625" style="51"/>
    <col min="11268" max="11268" width="40" style="51" customWidth="1"/>
    <col min="11269" max="11269" width="34.5703125" style="51" customWidth="1"/>
    <col min="11270" max="11273" width="31.85546875" style="51" bestFit="1" customWidth="1"/>
    <col min="11274" max="11274" width="9.140625" style="51"/>
    <col min="11275" max="11275" width="6.42578125" style="51" bestFit="1" customWidth="1"/>
    <col min="11276" max="11276" width="5.85546875" style="51" bestFit="1" customWidth="1"/>
    <col min="11277" max="11523" width="9.140625" style="51"/>
    <col min="11524" max="11524" width="40" style="51" customWidth="1"/>
    <col min="11525" max="11525" width="34.5703125" style="51" customWidth="1"/>
    <col min="11526" max="11529" width="31.85546875" style="51" bestFit="1" customWidth="1"/>
    <col min="11530" max="11530" width="9.140625" style="51"/>
    <col min="11531" max="11531" width="6.42578125" style="51" bestFit="1" customWidth="1"/>
    <col min="11532" max="11532" width="5.85546875" style="51" bestFit="1" customWidth="1"/>
    <col min="11533" max="11779" width="9.140625" style="51"/>
    <col min="11780" max="11780" width="40" style="51" customWidth="1"/>
    <col min="11781" max="11781" width="34.5703125" style="51" customWidth="1"/>
    <col min="11782" max="11785" width="31.85546875" style="51" bestFit="1" customWidth="1"/>
    <col min="11786" max="11786" width="9.140625" style="51"/>
    <col min="11787" max="11787" width="6.42578125" style="51" bestFit="1" customWidth="1"/>
    <col min="11788" max="11788" width="5.85546875" style="51" bestFit="1" customWidth="1"/>
    <col min="11789" max="12035" width="9.140625" style="51"/>
    <col min="12036" max="12036" width="40" style="51" customWidth="1"/>
    <col min="12037" max="12037" width="34.5703125" style="51" customWidth="1"/>
    <col min="12038" max="12041" width="31.85546875" style="51" bestFit="1" customWidth="1"/>
    <col min="12042" max="12042" width="9.140625" style="51"/>
    <col min="12043" max="12043" width="6.42578125" style="51" bestFit="1" customWidth="1"/>
    <col min="12044" max="12044" width="5.85546875" style="51" bestFit="1" customWidth="1"/>
    <col min="12045" max="12291" width="9.140625" style="51"/>
    <col min="12292" max="12292" width="40" style="51" customWidth="1"/>
    <col min="12293" max="12293" width="34.5703125" style="51" customWidth="1"/>
    <col min="12294" max="12297" width="31.85546875" style="51" bestFit="1" customWidth="1"/>
    <col min="12298" max="12298" width="9.140625" style="51"/>
    <col min="12299" max="12299" width="6.42578125" style="51" bestFit="1" customWidth="1"/>
    <col min="12300" max="12300" width="5.85546875" style="51" bestFit="1" customWidth="1"/>
    <col min="12301" max="12547" width="9.140625" style="51"/>
    <col min="12548" max="12548" width="40" style="51" customWidth="1"/>
    <col min="12549" max="12549" width="34.5703125" style="51" customWidth="1"/>
    <col min="12550" max="12553" width="31.85546875" style="51" bestFit="1" customWidth="1"/>
    <col min="12554" max="12554" width="9.140625" style="51"/>
    <col min="12555" max="12555" width="6.42578125" style="51" bestFit="1" customWidth="1"/>
    <col min="12556" max="12556" width="5.85546875" style="51" bestFit="1" customWidth="1"/>
    <col min="12557" max="12803" width="9.140625" style="51"/>
    <col min="12804" max="12804" width="40" style="51" customWidth="1"/>
    <col min="12805" max="12805" width="34.5703125" style="51" customWidth="1"/>
    <col min="12806" max="12809" width="31.85546875" style="51" bestFit="1" customWidth="1"/>
    <col min="12810" max="12810" width="9.140625" style="51"/>
    <col min="12811" max="12811" width="6.42578125" style="51" bestFit="1" customWidth="1"/>
    <col min="12812" max="12812" width="5.85546875" style="51" bestFit="1" customWidth="1"/>
    <col min="12813" max="13059" width="9.140625" style="51"/>
    <col min="13060" max="13060" width="40" style="51" customWidth="1"/>
    <col min="13061" max="13061" width="34.5703125" style="51" customWidth="1"/>
    <col min="13062" max="13065" width="31.85546875" style="51" bestFit="1" customWidth="1"/>
    <col min="13066" max="13066" width="9.140625" style="51"/>
    <col min="13067" max="13067" width="6.42578125" style="51" bestFit="1" customWidth="1"/>
    <col min="13068" max="13068" width="5.85546875" style="51" bestFit="1" customWidth="1"/>
    <col min="13069" max="13315" width="9.140625" style="51"/>
    <col min="13316" max="13316" width="40" style="51" customWidth="1"/>
    <col min="13317" max="13317" width="34.5703125" style="51" customWidth="1"/>
    <col min="13318" max="13321" width="31.85546875" style="51" bestFit="1" customWidth="1"/>
    <col min="13322" max="13322" width="9.140625" style="51"/>
    <col min="13323" max="13323" width="6.42578125" style="51" bestFit="1" customWidth="1"/>
    <col min="13324" max="13324" width="5.85546875" style="51" bestFit="1" customWidth="1"/>
    <col min="13325" max="13571" width="9.140625" style="51"/>
    <col min="13572" max="13572" width="40" style="51" customWidth="1"/>
    <col min="13573" max="13573" width="34.5703125" style="51" customWidth="1"/>
    <col min="13574" max="13577" width="31.85546875" style="51" bestFit="1" customWidth="1"/>
    <col min="13578" max="13578" width="9.140625" style="51"/>
    <col min="13579" max="13579" width="6.42578125" style="51" bestFit="1" customWidth="1"/>
    <col min="13580" max="13580" width="5.85546875" style="51" bestFit="1" customWidth="1"/>
    <col min="13581" max="13827" width="9.140625" style="51"/>
    <col min="13828" max="13828" width="40" style="51" customWidth="1"/>
    <col min="13829" max="13829" width="34.5703125" style="51" customWidth="1"/>
    <col min="13830" max="13833" width="31.85546875" style="51" bestFit="1" customWidth="1"/>
    <col min="13834" max="13834" width="9.140625" style="51"/>
    <col min="13835" max="13835" width="6.42578125" style="51" bestFit="1" customWidth="1"/>
    <col min="13836" max="13836" width="5.85546875" style="51" bestFit="1" customWidth="1"/>
    <col min="13837" max="14083" width="9.140625" style="51"/>
    <col min="14084" max="14084" width="40" style="51" customWidth="1"/>
    <col min="14085" max="14085" width="34.5703125" style="51" customWidth="1"/>
    <col min="14086" max="14089" width="31.85546875" style="51" bestFit="1" customWidth="1"/>
    <col min="14090" max="14090" width="9.140625" style="51"/>
    <col min="14091" max="14091" width="6.42578125" style="51" bestFit="1" customWidth="1"/>
    <col min="14092" max="14092" width="5.85546875" style="51" bestFit="1" customWidth="1"/>
    <col min="14093" max="14339" width="9.140625" style="51"/>
    <col min="14340" max="14340" width="40" style="51" customWidth="1"/>
    <col min="14341" max="14341" width="34.5703125" style="51" customWidth="1"/>
    <col min="14342" max="14345" width="31.85546875" style="51" bestFit="1" customWidth="1"/>
    <col min="14346" max="14346" width="9.140625" style="51"/>
    <col min="14347" max="14347" width="6.42578125" style="51" bestFit="1" customWidth="1"/>
    <col min="14348" max="14348" width="5.85546875" style="51" bestFit="1" customWidth="1"/>
    <col min="14349" max="14595" width="9.140625" style="51"/>
    <col min="14596" max="14596" width="40" style="51" customWidth="1"/>
    <col min="14597" max="14597" width="34.5703125" style="51" customWidth="1"/>
    <col min="14598" max="14601" width="31.85546875" style="51" bestFit="1" customWidth="1"/>
    <col min="14602" max="14602" width="9.140625" style="51"/>
    <col min="14603" max="14603" width="6.42578125" style="51" bestFit="1" customWidth="1"/>
    <col min="14604" max="14604" width="5.85546875" style="51" bestFit="1" customWidth="1"/>
    <col min="14605" max="14851" width="9.140625" style="51"/>
    <col min="14852" max="14852" width="40" style="51" customWidth="1"/>
    <col min="14853" max="14853" width="34.5703125" style="51" customWidth="1"/>
    <col min="14854" max="14857" width="31.85546875" style="51" bestFit="1" customWidth="1"/>
    <col min="14858" max="14858" width="9.140625" style="51"/>
    <col min="14859" max="14859" width="6.42578125" style="51" bestFit="1" customWidth="1"/>
    <col min="14860" max="14860" width="5.85546875" style="51" bestFit="1" customWidth="1"/>
    <col min="14861" max="15107" width="9.140625" style="51"/>
    <col min="15108" max="15108" width="40" style="51" customWidth="1"/>
    <col min="15109" max="15109" width="34.5703125" style="51" customWidth="1"/>
    <col min="15110" max="15113" width="31.85546875" style="51" bestFit="1" customWidth="1"/>
    <col min="15114" max="15114" width="9.140625" style="51"/>
    <col min="15115" max="15115" width="6.42578125" style="51" bestFit="1" customWidth="1"/>
    <col min="15116" max="15116" width="5.85546875" style="51" bestFit="1" customWidth="1"/>
    <col min="15117" max="15363" width="9.140625" style="51"/>
    <col min="15364" max="15364" width="40" style="51" customWidth="1"/>
    <col min="15365" max="15365" width="34.5703125" style="51" customWidth="1"/>
    <col min="15366" max="15369" width="31.85546875" style="51" bestFit="1" customWidth="1"/>
    <col min="15370" max="15370" width="9.140625" style="51"/>
    <col min="15371" max="15371" width="6.42578125" style="51" bestFit="1" customWidth="1"/>
    <col min="15372" max="15372" width="5.85546875" style="51" bestFit="1" customWidth="1"/>
    <col min="15373" max="15619" width="9.140625" style="51"/>
    <col min="15620" max="15620" width="40" style="51" customWidth="1"/>
    <col min="15621" max="15621" width="34.5703125" style="51" customWidth="1"/>
    <col min="15622" max="15625" width="31.85546875" style="51" bestFit="1" customWidth="1"/>
    <col min="15626" max="15626" width="9.140625" style="51"/>
    <col min="15627" max="15627" width="6.42578125" style="51" bestFit="1" customWidth="1"/>
    <col min="15628" max="15628" width="5.85546875" style="51" bestFit="1" customWidth="1"/>
    <col min="15629" max="15875" width="9.140625" style="51"/>
    <col min="15876" max="15876" width="40" style="51" customWidth="1"/>
    <col min="15877" max="15877" width="34.5703125" style="51" customWidth="1"/>
    <col min="15878" max="15881" width="31.85546875" style="51" bestFit="1" customWidth="1"/>
    <col min="15882" max="15882" width="9.140625" style="51"/>
    <col min="15883" max="15883" width="6.42578125" style="51" bestFit="1" customWidth="1"/>
    <col min="15884" max="15884" width="5.85546875" style="51" bestFit="1" customWidth="1"/>
    <col min="15885" max="16131" width="9.140625" style="51"/>
    <col min="16132" max="16132" width="40" style="51" customWidth="1"/>
    <col min="16133" max="16133" width="34.5703125" style="51" customWidth="1"/>
    <col min="16134" max="16137" width="31.85546875" style="51" bestFit="1" customWidth="1"/>
    <col min="16138" max="16138" width="9.140625" style="51"/>
    <col min="16139" max="16139" width="6.42578125" style="51" bestFit="1" customWidth="1"/>
    <col min="16140" max="16140" width="5.85546875" style="51" bestFit="1" customWidth="1"/>
    <col min="16141" max="16384" width="9.140625" style="51"/>
  </cols>
  <sheetData>
    <row r="1" spans="1:18" ht="28.5" x14ac:dyDescent="0.45">
      <c r="A1" s="61" t="s">
        <v>118</v>
      </c>
    </row>
    <row r="2" spans="1:18" ht="18" customHeight="1" x14ac:dyDescent="0.25">
      <c r="A2" s="442" t="s">
        <v>1008</v>
      </c>
      <c r="B2" s="443"/>
    </row>
    <row r="3" spans="1:18" ht="18" customHeight="1" x14ac:dyDescent="0.35">
      <c r="A3" s="63"/>
      <c r="O3" s="64" t="s">
        <v>119</v>
      </c>
      <c r="P3" s="65"/>
      <c r="Q3" s="65"/>
    </row>
    <row r="4" spans="1:18" ht="15.75" customHeight="1" x14ac:dyDescent="0.3">
      <c r="A4" s="491" t="s">
        <v>120</v>
      </c>
      <c r="B4" s="477" t="s">
        <v>121</v>
      </c>
      <c r="C4" s="478"/>
      <c r="D4" s="479" t="s">
        <v>122</v>
      </c>
      <c r="E4" s="480"/>
      <c r="F4" s="477" t="s">
        <v>123</v>
      </c>
      <c r="G4" s="478"/>
      <c r="H4" s="479" t="s">
        <v>124</v>
      </c>
      <c r="I4" s="480"/>
      <c r="J4" s="66"/>
      <c r="K4" s="67"/>
      <c r="L4" s="68"/>
      <c r="M4" s="68"/>
      <c r="N4" s="68"/>
      <c r="O4" s="64" t="s">
        <v>307</v>
      </c>
      <c r="P4" s="69"/>
      <c r="Q4" s="69"/>
      <c r="R4" s="68"/>
    </row>
    <row r="5" spans="1:18" ht="15.75" customHeight="1" x14ac:dyDescent="0.25">
      <c r="A5" s="492"/>
      <c r="B5" s="70" t="s">
        <v>125</v>
      </c>
      <c r="C5" s="70" t="s">
        <v>126</v>
      </c>
      <c r="D5" s="71" t="s">
        <v>125</v>
      </c>
      <c r="E5" s="71" t="s">
        <v>126</v>
      </c>
      <c r="F5" s="70" t="s">
        <v>125</v>
      </c>
      <c r="G5" s="70" t="s">
        <v>126</v>
      </c>
      <c r="H5" s="71" t="s">
        <v>125</v>
      </c>
      <c r="I5" s="71" t="s">
        <v>126</v>
      </c>
      <c r="J5" s="72" t="s">
        <v>127</v>
      </c>
      <c r="K5" s="68"/>
      <c r="O5" s="481" t="s">
        <v>128</v>
      </c>
      <c r="P5" s="482"/>
      <c r="Q5" s="73">
        <f>J6+S22</f>
        <v>18</v>
      </c>
      <c r="R5" s="62"/>
    </row>
    <row r="6" spans="1:18" ht="15.75" customHeight="1" x14ac:dyDescent="0.25">
      <c r="A6" s="74" t="s">
        <v>129</v>
      </c>
      <c r="B6" s="75">
        <v>1</v>
      </c>
      <c r="C6" s="75">
        <v>1</v>
      </c>
      <c r="D6" s="76">
        <v>1</v>
      </c>
      <c r="E6" s="76">
        <v>1</v>
      </c>
      <c r="F6" s="75">
        <v>1</v>
      </c>
      <c r="G6" s="75">
        <v>1</v>
      </c>
      <c r="H6" s="76">
        <v>1</v>
      </c>
      <c r="I6" s="76">
        <v>1</v>
      </c>
      <c r="J6" s="72">
        <f>SUM(B6:I6)</f>
        <v>8</v>
      </c>
      <c r="K6" s="68"/>
      <c r="L6" s="62"/>
      <c r="M6" s="62"/>
      <c r="N6" s="62"/>
      <c r="O6" s="493" t="s">
        <v>130</v>
      </c>
      <c r="P6" s="482"/>
      <c r="Q6" s="77">
        <f>J7+S23</f>
        <v>18</v>
      </c>
      <c r="R6" s="60"/>
    </row>
    <row r="7" spans="1:18" ht="15.75" customHeight="1" x14ac:dyDescent="0.25">
      <c r="A7" s="74" t="s">
        <v>131</v>
      </c>
      <c r="B7" s="75">
        <v>1</v>
      </c>
      <c r="C7" s="78">
        <v>1</v>
      </c>
      <c r="D7" s="76">
        <v>1</v>
      </c>
      <c r="E7" s="79">
        <v>1</v>
      </c>
      <c r="F7" s="75">
        <v>1</v>
      </c>
      <c r="G7" s="78">
        <v>1</v>
      </c>
      <c r="H7" s="76">
        <v>1</v>
      </c>
      <c r="I7" s="79">
        <v>1</v>
      </c>
      <c r="J7" s="72">
        <f>SUM(B7:I7)</f>
        <v>8</v>
      </c>
      <c r="K7" s="68"/>
      <c r="L7" s="62"/>
      <c r="M7" s="62"/>
      <c r="N7" s="62"/>
      <c r="O7" s="493" t="s">
        <v>133</v>
      </c>
      <c r="P7" s="482"/>
      <c r="Q7" s="77">
        <f>J8+S24</f>
        <v>18</v>
      </c>
      <c r="R7"/>
    </row>
    <row r="8" spans="1:18" ht="15.75" customHeight="1" x14ac:dyDescent="0.25">
      <c r="A8" s="74" t="s">
        <v>134</v>
      </c>
      <c r="B8" s="75">
        <v>2</v>
      </c>
      <c r="C8" s="78" t="s">
        <v>132</v>
      </c>
      <c r="D8" s="76">
        <v>2</v>
      </c>
      <c r="E8" s="79" t="s">
        <v>132</v>
      </c>
      <c r="F8" s="75">
        <v>2</v>
      </c>
      <c r="G8" s="78" t="s">
        <v>132</v>
      </c>
      <c r="H8" s="76">
        <v>2</v>
      </c>
      <c r="I8" s="79" t="s">
        <v>132</v>
      </c>
      <c r="J8" s="72">
        <f>SUM(B8:I8)</f>
        <v>8</v>
      </c>
      <c r="O8" s="481"/>
      <c r="P8" s="482"/>
      <c r="Q8" s="73"/>
      <c r="R8"/>
    </row>
    <row r="9" spans="1:18" ht="15.75" customHeight="1" x14ac:dyDescent="0.35">
      <c r="A9" s="80"/>
      <c r="B9" s="75"/>
      <c r="C9" s="75"/>
      <c r="D9" s="76"/>
      <c r="E9" s="76"/>
      <c r="F9" s="75"/>
      <c r="G9" s="75"/>
      <c r="H9" s="76"/>
      <c r="I9" s="76"/>
      <c r="J9" s="72"/>
      <c r="O9" s="481" t="s">
        <v>135</v>
      </c>
      <c r="P9" s="482"/>
      <c r="Q9" s="73">
        <f>J10+S26</f>
        <v>360</v>
      </c>
      <c r="R9"/>
    </row>
    <row r="10" spans="1:18" ht="15.75" customHeight="1" x14ac:dyDescent="0.25">
      <c r="A10" s="74" t="s">
        <v>136</v>
      </c>
      <c r="B10" s="75">
        <v>20</v>
      </c>
      <c r="C10" s="75">
        <v>20</v>
      </c>
      <c r="D10" s="76">
        <v>20</v>
      </c>
      <c r="E10" s="76">
        <v>20</v>
      </c>
      <c r="F10" s="75">
        <v>20</v>
      </c>
      <c r="G10" s="75">
        <v>20</v>
      </c>
      <c r="H10" s="76">
        <v>20</v>
      </c>
      <c r="I10" s="76">
        <v>20</v>
      </c>
      <c r="J10" s="72">
        <f>SUM(B10:I10)</f>
        <v>160</v>
      </c>
      <c r="O10" s="481" t="s">
        <v>137</v>
      </c>
      <c r="P10" s="482"/>
      <c r="Q10" s="73">
        <f>J11+S27</f>
        <v>360</v>
      </c>
    </row>
    <row r="11" spans="1:18" ht="15.75" customHeight="1" x14ac:dyDescent="0.25">
      <c r="A11" s="74" t="s">
        <v>138</v>
      </c>
      <c r="B11" s="75">
        <v>20</v>
      </c>
      <c r="C11" s="78">
        <v>20</v>
      </c>
      <c r="D11" s="76">
        <v>20</v>
      </c>
      <c r="E11" s="79">
        <v>20</v>
      </c>
      <c r="F11" s="75">
        <v>20</v>
      </c>
      <c r="G11" s="78">
        <v>20</v>
      </c>
      <c r="H11" s="76">
        <v>20</v>
      </c>
      <c r="I11" s="79">
        <v>20</v>
      </c>
      <c r="J11" s="72">
        <f>SUM(B11:I11)</f>
        <v>160</v>
      </c>
      <c r="O11" s="481" t="s">
        <v>139</v>
      </c>
      <c r="P11" s="482"/>
      <c r="Q11" s="73">
        <f>J12+S28</f>
        <v>360</v>
      </c>
    </row>
    <row r="12" spans="1:18" ht="15.75" customHeight="1" x14ac:dyDescent="0.25">
      <c r="A12" s="74" t="s">
        <v>140</v>
      </c>
      <c r="B12" s="75">
        <v>40</v>
      </c>
      <c r="C12" s="78" t="s">
        <v>132</v>
      </c>
      <c r="D12" s="76">
        <v>40</v>
      </c>
      <c r="E12" s="79" t="s">
        <v>132</v>
      </c>
      <c r="F12" s="75">
        <v>40</v>
      </c>
      <c r="G12" s="78" t="s">
        <v>132</v>
      </c>
      <c r="H12" s="76">
        <v>40</v>
      </c>
      <c r="I12" s="79" t="s">
        <v>132</v>
      </c>
      <c r="J12" s="72">
        <f>SUM(B12:I12)</f>
        <v>160</v>
      </c>
      <c r="O12" s="481" t="s">
        <v>141</v>
      </c>
      <c r="P12" s="482"/>
      <c r="Q12" s="73">
        <f>B15+B16</f>
        <v>0</v>
      </c>
    </row>
    <row r="13" spans="1:18" ht="15.75" customHeight="1" x14ac:dyDescent="0.25">
      <c r="A13" s="81"/>
      <c r="O13" s="481"/>
      <c r="P13" s="482"/>
      <c r="Q13" s="73"/>
    </row>
    <row r="14" spans="1:18" ht="15.75" customHeight="1" x14ac:dyDescent="0.35">
      <c r="A14" s="63"/>
      <c r="O14" s="481" t="s">
        <v>142</v>
      </c>
      <c r="P14" s="482"/>
      <c r="Q14" s="73">
        <f>J36+S40</f>
        <v>36</v>
      </c>
    </row>
    <row r="15" spans="1:18" ht="15.75" customHeight="1" x14ac:dyDescent="0.25">
      <c r="A15" s="74" t="s">
        <v>143</v>
      </c>
      <c r="B15" s="82">
        <v>0</v>
      </c>
    </row>
    <row r="16" spans="1:18" ht="15.75" customHeight="1" x14ac:dyDescent="0.25">
      <c r="A16" s="74" t="s">
        <v>144</v>
      </c>
      <c r="B16" s="82">
        <v>0</v>
      </c>
    </row>
    <row r="17" spans="1:19" ht="15.75" customHeight="1" x14ac:dyDescent="0.25">
      <c r="A17" s="81" t="s">
        <v>145</v>
      </c>
    </row>
    <row r="18" spans="1:19" ht="15.75" customHeight="1" x14ac:dyDescent="0.35">
      <c r="A18" s="63"/>
    </row>
    <row r="19" spans="1:19" ht="23.25" x14ac:dyDescent="0.35">
      <c r="A19" s="63"/>
    </row>
    <row r="20" spans="1:19" ht="15.75" customHeight="1" x14ac:dyDescent="0.3">
      <c r="A20" s="483" t="s">
        <v>146</v>
      </c>
      <c r="B20" s="485" t="s">
        <v>147</v>
      </c>
      <c r="C20" s="486"/>
      <c r="D20" s="479" t="s">
        <v>148</v>
      </c>
      <c r="E20" s="480"/>
      <c r="F20" s="477" t="s">
        <v>149</v>
      </c>
      <c r="G20" s="478"/>
      <c r="H20" s="479" t="s">
        <v>150</v>
      </c>
      <c r="I20" s="480"/>
      <c r="J20" s="487" t="s">
        <v>151</v>
      </c>
      <c r="K20" s="488"/>
      <c r="L20" s="479" t="s">
        <v>152</v>
      </c>
      <c r="M20" s="480"/>
      <c r="N20" s="477" t="s">
        <v>153</v>
      </c>
      <c r="O20" s="478"/>
      <c r="P20" s="489" t="s">
        <v>154</v>
      </c>
      <c r="Q20" s="490"/>
      <c r="R20" s="447" t="s">
        <v>117</v>
      </c>
      <c r="S20" s="83"/>
    </row>
    <row r="21" spans="1:19" ht="15.75" customHeight="1" x14ac:dyDescent="0.25">
      <c r="A21" s="484"/>
      <c r="B21" s="444" t="s">
        <v>125</v>
      </c>
      <c r="C21" s="444" t="s">
        <v>126</v>
      </c>
      <c r="D21" s="71" t="s">
        <v>125</v>
      </c>
      <c r="E21" s="71" t="s">
        <v>126</v>
      </c>
      <c r="F21" s="70" t="s">
        <v>125</v>
      </c>
      <c r="G21" s="70" t="s">
        <v>126</v>
      </c>
      <c r="H21" s="71" t="s">
        <v>125</v>
      </c>
      <c r="I21" s="71" t="s">
        <v>126</v>
      </c>
      <c r="J21" s="448" t="s">
        <v>125</v>
      </c>
      <c r="K21" s="448" t="s">
        <v>126</v>
      </c>
      <c r="L21" s="71" t="s">
        <v>125</v>
      </c>
      <c r="M21" s="71" t="s">
        <v>126</v>
      </c>
      <c r="N21" s="70" t="s">
        <v>125</v>
      </c>
      <c r="O21" s="70" t="s">
        <v>126</v>
      </c>
      <c r="P21" s="451" t="s">
        <v>125</v>
      </c>
      <c r="Q21" s="451" t="s">
        <v>126</v>
      </c>
      <c r="R21" s="448" t="s">
        <v>125</v>
      </c>
      <c r="S21" s="72" t="s">
        <v>127</v>
      </c>
    </row>
    <row r="22" spans="1:19" ht="15.75" customHeight="1" x14ac:dyDescent="0.25">
      <c r="A22" s="74" t="s">
        <v>129</v>
      </c>
      <c r="B22" s="445">
        <v>0</v>
      </c>
      <c r="C22" s="445">
        <v>0</v>
      </c>
      <c r="D22" s="76">
        <v>1</v>
      </c>
      <c r="E22" s="76">
        <v>1</v>
      </c>
      <c r="F22" s="75">
        <v>1</v>
      </c>
      <c r="G22" s="75">
        <v>1</v>
      </c>
      <c r="H22" s="76">
        <v>1</v>
      </c>
      <c r="I22" s="76">
        <v>1</v>
      </c>
      <c r="J22" s="449">
        <v>0</v>
      </c>
      <c r="K22" s="449">
        <v>0</v>
      </c>
      <c r="L22" s="76">
        <v>1</v>
      </c>
      <c r="M22" s="76">
        <v>1</v>
      </c>
      <c r="N22" s="75">
        <v>1</v>
      </c>
      <c r="O22" s="75">
        <v>1</v>
      </c>
      <c r="P22" s="452">
        <v>0</v>
      </c>
      <c r="Q22" s="452">
        <v>0</v>
      </c>
      <c r="R22" s="449">
        <v>0</v>
      </c>
      <c r="S22" s="72">
        <f>SUM(B22:R22)</f>
        <v>10</v>
      </c>
    </row>
    <row r="23" spans="1:19" ht="15.75" customHeight="1" x14ac:dyDescent="0.25">
      <c r="A23" s="74" t="s">
        <v>131</v>
      </c>
      <c r="B23" s="445">
        <v>0</v>
      </c>
      <c r="C23" s="446">
        <v>0</v>
      </c>
      <c r="D23" s="76">
        <v>1</v>
      </c>
      <c r="E23" s="79">
        <v>1</v>
      </c>
      <c r="F23" s="75">
        <v>1</v>
      </c>
      <c r="G23" s="78">
        <v>1</v>
      </c>
      <c r="H23" s="76">
        <v>1</v>
      </c>
      <c r="I23" s="79">
        <v>1</v>
      </c>
      <c r="J23" s="449">
        <v>0</v>
      </c>
      <c r="K23" s="450">
        <v>0</v>
      </c>
      <c r="L23" s="76">
        <v>1</v>
      </c>
      <c r="M23" s="79">
        <v>1</v>
      </c>
      <c r="N23" s="75">
        <v>1</v>
      </c>
      <c r="O23" s="78">
        <v>1</v>
      </c>
      <c r="P23" s="452">
        <v>0</v>
      </c>
      <c r="Q23" s="453">
        <v>0</v>
      </c>
      <c r="R23" s="449">
        <v>0</v>
      </c>
      <c r="S23" s="72">
        <f>SUM(B23:R23)</f>
        <v>10</v>
      </c>
    </row>
    <row r="24" spans="1:19" ht="15.75" customHeight="1" x14ac:dyDescent="0.25">
      <c r="A24" s="74" t="s">
        <v>134</v>
      </c>
      <c r="B24" s="445">
        <v>0</v>
      </c>
      <c r="C24" s="446" t="s">
        <v>132</v>
      </c>
      <c r="D24" s="76">
        <v>2</v>
      </c>
      <c r="E24" s="79" t="s">
        <v>132</v>
      </c>
      <c r="F24" s="75">
        <v>2</v>
      </c>
      <c r="G24" s="78" t="s">
        <v>132</v>
      </c>
      <c r="H24" s="76">
        <v>2</v>
      </c>
      <c r="I24" s="79" t="s">
        <v>132</v>
      </c>
      <c r="J24" s="449">
        <v>0</v>
      </c>
      <c r="K24" s="450" t="s">
        <v>132</v>
      </c>
      <c r="L24" s="76">
        <v>2</v>
      </c>
      <c r="M24" s="79" t="s">
        <v>132</v>
      </c>
      <c r="N24" s="75">
        <v>2</v>
      </c>
      <c r="O24" s="78" t="s">
        <v>132</v>
      </c>
      <c r="P24" s="452">
        <v>0</v>
      </c>
      <c r="Q24" s="453" t="s">
        <v>132</v>
      </c>
      <c r="R24" s="449">
        <v>0</v>
      </c>
      <c r="S24" s="72">
        <f>SUM(B24:R24)</f>
        <v>10</v>
      </c>
    </row>
    <row r="25" spans="1:19" ht="15.75" customHeight="1" x14ac:dyDescent="0.35">
      <c r="A25" s="80"/>
      <c r="B25" s="445"/>
      <c r="C25" s="445"/>
      <c r="D25" s="76"/>
      <c r="E25" s="76"/>
      <c r="F25" s="75"/>
      <c r="G25" s="75"/>
      <c r="H25" s="76"/>
      <c r="I25" s="76"/>
      <c r="J25" s="449"/>
      <c r="K25" s="449"/>
      <c r="L25" s="76"/>
      <c r="M25" s="76"/>
      <c r="N25" s="75"/>
      <c r="O25" s="75"/>
      <c r="P25" s="452"/>
      <c r="Q25" s="452"/>
      <c r="R25" s="449"/>
      <c r="S25" s="72"/>
    </row>
    <row r="26" spans="1:19" ht="15.75" customHeight="1" x14ac:dyDescent="0.25">
      <c r="A26" s="74" t="s">
        <v>136</v>
      </c>
      <c r="B26" s="445">
        <v>0</v>
      </c>
      <c r="C26" s="445">
        <v>0</v>
      </c>
      <c r="D26" s="76">
        <v>20</v>
      </c>
      <c r="E26" s="76">
        <v>20</v>
      </c>
      <c r="F26" s="75">
        <v>20</v>
      </c>
      <c r="G26" s="75">
        <v>20</v>
      </c>
      <c r="H26" s="76">
        <v>20</v>
      </c>
      <c r="I26" s="76">
        <v>20</v>
      </c>
      <c r="J26" s="449">
        <v>0</v>
      </c>
      <c r="K26" s="449">
        <v>0</v>
      </c>
      <c r="L26" s="76">
        <v>20</v>
      </c>
      <c r="M26" s="76">
        <v>20</v>
      </c>
      <c r="N26" s="75">
        <v>20</v>
      </c>
      <c r="O26" s="75">
        <v>20</v>
      </c>
      <c r="P26" s="452">
        <v>0</v>
      </c>
      <c r="Q26" s="452">
        <v>0</v>
      </c>
      <c r="R26" s="449">
        <v>0</v>
      </c>
      <c r="S26" s="72">
        <f>SUM(B26:R26)</f>
        <v>200</v>
      </c>
    </row>
    <row r="27" spans="1:19" ht="15.75" customHeight="1" x14ac:dyDescent="0.25">
      <c r="A27" s="74" t="s">
        <v>138</v>
      </c>
      <c r="B27" s="445">
        <v>0</v>
      </c>
      <c r="C27" s="446">
        <v>0</v>
      </c>
      <c r="D27" s="76">
        <v>20</v>
      </c>
      <c r="E27" s="79">
        <v>20</v>
      </c>
      <c r="F27" s="75">
        <v>20</v>
      </c>
      <c r="G27" s="78">
        <v>20</v>
      </c>
      <c r="H27" s="76">
        <v>20</v>
      </c>
      <c r="I27" s="79">
        <v>20</v>
      </c>
      <c r="J27" s="449">
        <v>0</v>
      </c>
      <c r="K27" s="450">
        <v>0</v>
      </c>
      <c r="L27" s="76">
        <v>20</v>
      </c>
      <c r="M27" s="79">
        <v>20</v>
      </c>
      <c r="N27" s="75">
        <v>20</v>
      </c>
      <c r="O27" s="78">
        <v>20</v>
      </c>
      <c r="P27" s="452">
        <v>0</v>
      </c>
      <c r="Q27" s="453">
        <v>0</v>
      </c>
      <c r="R27" s="449">
        <v>0</v>
      </c>
      <c r="S27" s="72">
        <f>SUM(B27:R27)</f>
        <v>200</v>
      </c>
    </row>
    <row r="28" spans="1:19" ht="15.75" customHeight="1" x14ac:dyDescent="0.25">
      <c r="A28" s="74" t="s">
        <v>140</v>
      </c>
      <c r="B28" s="445">
        <v>0</v>
      </c>
      <c r="C28" s="446" t="s">
        <v>132</v>
      </c>
      <c r="D28" s="76">
        <v>40</v>
      </c>
      <c r="E28" s="79" t="s">
        <v>132</v>
      </c>
      <c r="F28" s="75">
        <v>40</v>
      </c>
      <c r="G28" s="78" t="s">
        <v>132</v>
      </c>
      <c r="H28" s="76">
        <v>40</v>
      </c>
      <c r="I28" s="79" t="s">
        <v>132</v>
      </c>
      <c r="J28" s="449">
        <v>0</v>
      </c>
      <c r="K28" s="450" t="s">
        <v>132</v>
      </c>
      <c r="L28" s="76">
        <v>40</v>
      </c>
      <c r="M28" s="79" t="s">
        <v>132</v>
      </c>
      <c r="N28" s="75">
        <v>40</v>
      </c>
      <c r="O28" s="78" t="s">
        <v>132</v>
      </c>
      <c r="P28" s="452">
        <v>0</v>
      </c>
      <c r="Q28" s="453" t="s">
        <v>132</v>
      </c>
      <c r="R28" s="449">
        <v>0</v>
      </c>
      <c r="S28" s="72">
        <f>SUM(B28:R28)</f>
        <v>200</v>
      </c>
    </row>
    <row r="29" spans="1:19" ht="15.75" customHeight="1" x14ac:dyDescent="0.25">
      <c r="A29" s="81"/>
    </row>
    <row r="30" spans="1:19" ht="15.75" customHeight="1" x14ac:dyDescent="0.35">
      <c r="A30" s="63"/>
    </row>
    <row r="31" spans="1:19" ht="15.75" customHeight="1" x14ac:dyDescent="0.35">
      <c r="A31" s="63"/>
    </row>
    <row r="33" spans="1:19" ht="23.25" x14ac:dyDescent="0.35">
      <c r="A33" s="63" t="s">
        <v>155</v>
      </c>
    </row>
    <row r="34" spans="1:19" ht="15.75" customHeight="1" x14ac:dyDescent="0.3">
      <c r="A34" s="475"/>
      <c r="B34" s="477" t="s">
        <v>121</v>
      </c>
      <c r="C34" s="478"/>
      <c r="D34" s="479" t="s">
        <v>122</v>
      </c>
      <c r="E34" s="480"/>
      <c r="F34" s="477" t="s">
        <v>123</v>
      </c>
      <c r="G34" s="478"/>
      <c r="H34" s="479" t="s">
        <v>124</v>
      </c>
      <c r="I34" s="480"/>
      <c r="J34" s="66"/>
    </row>
    <row r="35" spans="1:19" ht="15.75" customHeight="1" x14ac:dyDescent="0.25">
      <c r="A35" s="476"/>
      <c r="B35" s="70" t="s">
        <v>125</v>
      </c>
      <c r="C35" s="70" t="s">
        <v>126</v>
      </c>
      <c r="D35" s="71" t="s">
        <v>125</v>
      </c>
      <c r="E35" s="71" t="s">
        <v>126</v>
      </c>
      <c r="F35" s="70" t="s">
        <v>125</v>
      </c>
      <c r="G35" s="70" t="s">
        <v>126</v>
      </c>
      <c r="H35" s="71" t="s">
        <v>125</v>
      </c>
      <c r="I35" s="71" t="s">
        <v>126</v>
      </c>
      <c r="J35" s="72" t="s">
        <v>127</v>
      </c>
    </row>
    <row r="36" spans="1:19" ht="15.75" customHeight="1" x14ac:dyDescent="0.25">
      <c r="A36" s="74" t="s">
        <v>156</v>
      </c>
      <c r="B36" s="75">
        <v>2</v>
      </c>
      <c r="C36" s="75">
        <v>2</v>
      </c>
      <c r="D36" s="76">
        <v>2</v>
      </c>
      <c r="E36" s="76">
        <v>2</v>
      </c>
      <c r="F36" s="75">
        <v>2</v>
      </c>
      <c r="G36" s="75">
        <v>2</v>
      </c>
      <c r="H36" s="76">
        <v>2</v>
      </c>
      <c r="I36" s="76">
        <v>2</v>
      </c>
      <c r="J36" s="72">
        <f>SUM(B36:I36)</f>
        <v>16</v>
      </c>
    </row>
    <row r="37" spans="1:19" ht="15.75" customHeight="1" x14ac:dyDescent="0.25">
      <c r="A37" s="68"/>
    </row>
    <row r="38" spans="1:19" ht="15.75" customHeight="1" x14ac:dyDescent="0.3">
      <c r="A38" s="471"/>
      <c r="B38" s="473" t="s">
        <v>147</v>
      </c>
      <c r="C38" s="474"/>
      <c r="D38" s="465" t="s">
        <v>148</v>
      </c>
      <c r="E38" s="466"/>
      <c r="F38" s="467" t="s">
        <v>149</v>
      </c>
      <c r="G38" s="468"/>
      <c r="H38" s="465" t="s">
        <v>150</v>
      </c>
      <c r="I38" s="466"/>
      <c r="J38" s="473" t="s">
        <v>151</v>
      </c>
      <c r="K38" s="474"/>
      <c r="L38" s="465" t="s">
        <v>152</v>
      </c>
      <c r="M38" s="466"/>
      <c r="N38" s="467" t="s">
        <v>153</v>
      </c>
      <c r="O38" s="468"/>
      <c r="P38" s="469" t="s">
        <v>154</v>
      </c>
      <c r="Q38" s="470"/>
      <c r="R38" s="454" t="s">
        <v>117</v>
      </c>
      <c r="S38" s="83"/>
    </row>
    <row r="39" spans="1:19" ht="15.75" customHeight="1" x14ac:dyDescent="0.25">
      <c r="A39" s="472"/>
      <c r="B39" s="448" t="s">
        <v>125</v>
      </c>
      <c r="C39" s="448" t="s">
        <v>126</v>
      </c>
      <c r="D39" s="71" t="s">
        <v>125</v>
      </c>
      <c r="E39" s="71" t="s">
        <v>126</v>
      </c>
      <c r="F39" s="70" t="s">
        <v>125</v>
      </c>
      <c r="G39" s="70" t="s">
        <v>126</v>
      </c>
      <c r="H39" s="71" t="s">
        <v>125</v>
      </c>
      <c r="I39" s="71" t="s">
        <v>126</v>
      </c>
      <c r="J39" s="448" t="s">
        <v>125</v>
      </c>
      <c r="K39" s="448" t="s">
        <v>126</v>
      </c>
      <c r="L39" s="71" t="s">
        <v>125</v>
      </c>
      <c r="M39" s="71" t="s">
        <v>126</v>
      </c>
      <c r="N39" s="70" t="s">
        <v>125</v>
      </c>
      <c r="O39" s="70" t="s">
        <v>126</v>
      </c>
      <c r="P39" s="451" t="s">
        <v>125</v>
      </c>
      <c r="Q39" s="451" t="s">
        <v>126</v>
      </c>
      <c r="R39" s="448" t="s">
        <v>125</v>
      </c>
      <c r="S39" s="72" t="s">
        <v>127</v>
      </c>
    </row>
    <row r="40" spans="1:19" ht="15.75" customHeight="1" x14ac:dyDescent="0.25">
      <c r="A40" s="74" t="s">
        <v>156</v>
      </c>
      <c r="B40" s="449">
        <v>0</v>
      </c>
      <c r="C40" s="449">
        <v>0</v>
      </c>
      <c r="D40" s="76">
        <v>2</v>
      </c>
      <c r="E40" s="76">
        <v>2</v>
      </c>
      <c r="F40" s="75">
        <v>2</v>
      </c>
      <c r="G40" s="75">
        <v>2</v>
      </c>
      <c r="H40" s="76">
        <v>2</v>
      </c>
      <c r="I40" s="76">
        <v>2</v>
      </c>
      <c r="J40" s="449">
        <v>0</v>
      </c>
      <c r="K40" s="449">
        <v>0</v>
      </c>
      <c r="L40" s="76">
        <v>2</v>
      </c>
      <c r="M40" s="76">
        <v>2</v>
      </c>
      <c r="N40" s="75">
        <v>2</v>
      </c>
      <c r="O40" s="75">
        <v>2</v>
      </c>
      <c r="P40" s="452">
        <v>0</v>
      </c>
      <c r="Q40" s="452">
        <v>0</v>
      </c>
      <c r="R40" s="449">
        <v>0</v>
      </c>
      <c r="S40" s="72">
        <f>SUM(B40:R40)</f>
        <v>20</v>
      </c>
    </row>
    <row r="41" spans="1:19" ht="15.75" customHeight="1" x14ac:dyDescent="0.35">
      <c r="A41" s="63"/>
    </row>
    <row r="42" spans="1:19" ht="15.75" customHeight="1" x14ac:dyDescent="0.35">
      <c r="A42" s="63"/>
    </row>
    <row r="43" spans="1:19" ht="15.75" customHeight="1" x14ac:dyDescent="0.35">
      <c r="A43" s="63"/>
    </row>
    <row r="44" spans="1:19" ht="23.25" x14ac:dyDescent="0.35">
      <c r="A44" s="63" t="s">
        <v>157</v>
      </c>
    </row>
    <row r="45" spans="1:19" ht="13.5" customHeight="1" x14ac:dyDescent="0.35">
      <c r="A45" s="63"/>
    </row>
    <row r="46" spans="1:19" x14ac:dyDescent="0.25">
      <c r="A46" s="84" t="s">
        <v>158</v>
      </c>
      <c r="B46" s="85"/>
      <c r="C46" s="85"/>
      <c r="D46" s="85"/>
      <c r="E46" s="85"/>
      <c r="F46" s="85"/>
    </row>
    <row r="48" spans="1:19" x14ac:dyDescent="0.25">
      <c r="A48" s="68"/>
      <c r="J48" s="86"/>
    </row>
    <row r="49" spans="1:8" x14ac:dyDescent="0.25">
      <c r="A49" s="87" t="s">
        <v>159</v>
      </c>
    </row>
    <row r="50" spans="1:8" x14ac:dyDescent="0.25">
      <c r="A50" s="88" t="s">
        <v>31</v>
      </c>
    </row>
    <row r="51" spans="1:8" x14ac:dyDescent="0.25">
      <c r="A51" s="89" t="s">
        <v>160</v>
      </c>
    </row>
    <row r="52" spans="1:8" x14ac:dyDescent="0.25">
      <c r="A52" s="88" t="s">
        <v>161</v>
      </c>
    </row>
    <row r="55" spans="1:8" x14ac:dyDescent="0.25">
      <c r="A55" s="90" t="s">
        <v>162</v>
      </c>
    </row>
    <row r="56" spans="1:8" x14ac:dyDescent="0.25">
      <c r="A56" s="91" t="s">
        <v>163</v>
      </c>
    </row>
    <row r="57" spans="1:8" x14ac:dyDescent="0.25">
      <c r="A57" s="91" t="s">
        <v>1009</v>
      </c>
    </row>
    <row r="58" spans="1:8" x14ac:dyDescent="0.25">
      <c r="A58" s="91"/>
    </row>
    <row r="59" spans="1:8" x14ac:dyDescent="0.25">
      <c r="H59" s="92"/>
    </row>
    <row r="66" spans="1:1" ht="93.75" customHeight="1" x14ac:dyDescent="0.25"/>
    <row r="68" spans="1:1" x14ac:dyDescent="0.25">
      <c r="A68" s="62"/>
    </row>
    <row r="69" spans="1:1" x14ac:dyDescent="0.25">
      <c r="A69" s="62"/>
    </row>
    <row r="70" spans="1:1" x14ac:dyDescent="0.25">
      <c r="A70" s="62"/>
    </row>
    <row r="71" spans="1:1" x14ac:dyDescent="0.25">
      <c r="A71" s="62"/>
    </row>
    <row r="73" spans="1:1" x14ac:dyDescent="0.25">
      <c r="A73" s="62"/>
    </row>
    <row r="74" spans="1:1" x14ac:dyDescent="0.25">
      <c r="A74" s="62"/>
    </row>
    <row r="75" spans="1:1" x14ac:dyDescent="0.25">
      <c r="A75" s="62"/>
    </row>
    <row r="76" spans="1:1" x14ac:dyDescent="0.25">
      <c r="A76" s="62"/>
    </row>
  </sheetData>
  <mergeCells count="38">
    <mergeCell ref="O11:P11"/>
    <mergeCell ref="A4:A5"/>
    <mergeCell ref="B4:C4"/>
    <mergeCell ref="D4:E4"/>
    <mergeCell ref="F4:G4"/>
    <mergeCell ref="H4:I4"/>
    <mergeCell ref="O5:P5"/>
    <mergeCell ref="O6:P6"/>
    <mergeCell ref="O7:P7"/>
    <mergeCell ref="O8:P8"/>
    <mergeCell ref="O9:P9"/>
    <mergeCell ref="O10:P10"/>
    <mergeCell ref="O12:P12"/>
    <mergeCell ref="O13:P13"/>
    <mergeCell ref="O14:P14"/>
    <mergeCell ref="A20:A21"/>
    <mergeCell ref="B20:C20"/>
    <mergeCell ref="D20:E20"/>
    <mergeCell ref="F20:G20"/>
    <mergeCell ref="H20:I20"/>
    <mergeCell ref="J20:K20"/>
    <mergeCell ref="L20:M20"/>
    <mergeCell ref="N20:O20"/>
    <mergeCell ref="P20:Q20"/>
    <mergeCell ref="A34:A35"/>
    <mergeCell ref="B34:C34"/>
    <mergeCell ref="D34:E34"/>
    <mergeCell ref="F34:G34"/>
    <mergeCell ref="H34:I34"/>
    <mergeCell ref="L38:M38"/>
    <mergeCell ref="N38:O38"/>
    <mergeCell ref="P38:Q38"/>
    <mergeCell ref="A38:A39"/>
    <mergeCell ref="B38:C38"/>
    <mergeCell ref="D38:E38"/>
    <mergeCell ref="F38:G38"/>
    <mergeCell ref="H38:I38"/>
    <mergeCell ref="J38:K3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33"/>
  <sheetViews>
    <sheetView workbookViewId="0">
      <selection activeCell="K13" sqref="K13"/>
    </sheetView>
  </sheetViews>
  <sheetFormatPr defaultRowHeight="15" x14ac:dyDescent="0.25"/>
  <cols>
    <col min="1" max="1" width="22.42578125" customWidth="1"/>
    <col min="2" max="2" width="15.85546875" style="53" customWidth="1"/>
    <col min="3" max="3" width="19" style="53" customWidth="1"/>
    <col min="4" max="4" width="19.42578125" style="53" customWidth="1"/>
    <col min="5" max="5" width="0.5703125" customWidth="1"/>
    <col min="6" max="6" width="18.85546875" style="53" customWidth="1"/>
    <col min="7" max="7" width="17.85546875" style="53" customWidth="1"/>
    <col min="8" max="8" width="15.42578125" style="53" customWidth="1"/>
    <col min="9" max="9" width="8.85546875" customWidth="1"/>
  </cols>
  <sheetData>
    <row r="1" spans="1:8" ht="18.75" x14ac:dyDescent="0.3">
      <c r="A1" s="2" t="s">
        <v>164</v>
      </c>
    </row>
    <row r="3" spans="1:8" ht="15.75" thickBot="1" x14ac:dyDescent="0.3">
      <c r="A3" s="93"/>
      <c r="B3" s="94" t="s">
        <v>1680</v>
      </c>
      <c r="C3" s="94" t="s">
        <v>1681</v>
      </c>
      <c r="D3" s="94" t="s">
        <v>1682</v>
      </c>
      <c r="E3" s="95"/>
      <c r="F3" s="94" t="s">
        <v>1683</v>
      </c>
      <c r="G3" s="94" t="s">
        <v>1684</v>
      </c>
      <c r="H3" s="94" t="s">
        <v>1685</v>
      </c>
    </row>
    <row r="4" spans="1:8" ht="18" customHeight="1" x14ac:dyDescent="0.25">
      <c r="A4" t="s">
        <v>165</v>
      </c>
      <c r="B4" s="456" t="s">
        <v>1686</v>
      </c>
      <c r="C4" s="437" t="s">
        <v>1687</v>
      </c>
      <c r="D4" s="438" t="s">
        <v>1688</v>
      </c>
      <c r="E4" s="95"/>
      <c r="F4" s="460" t="s">
        <v>1686</v>
      </c>
      <c r="G4" s="437" t="s">
        <v>1687</v>
      </c>
      <c r="H4" s="438" t="s">
        <v>1688</v>
      </c>
    </row>
    <row r="5" spans="1:8" ht="15.75" thickBot="1" x14ac:dyDescent="0.3">
      <c r="A5" s="93"/>
      <c r="B5" s="457" t="s">
        <v>1691</v>
      </c>
      <c r="C5" s="439"/>
      <c r="D5" s="440"/>
      <c r="E5" s="96"/>
      <c r="F5" s="461"/>
      <c r="G5" s="439"/>
      <c r="H5" s="440"/>
    </row>
    <row r="6" spans="1:8" ht="18" customHeight="1" x14ac:dyDescent="0.25">
      <c r="A6" t="s">
        <v>166</v>
      </c>
      <c r="B6" s="436" t="s">
        <v>1686</v>
      </c>
      <c r="C6" s="437" t="s">
        <v>1687</v>
      </c>
      <c r="D6" s="438" t="s">
        <v>1688</v>
      </c>
      <c r="E6" s="95"/>
      <c r="F6" s="436" t="s">
        <v>1686</v>
      </c>
      <c r="G6" s="437" t="s">
        <v>1687</v>
      </c>
      <c r="H6" s="438" t="s">
        <v>1688</v>
      </c>
    </row>
    <row r="7" spans="1:8" ht="15.75" thickBot="1" x14ac:dyDescent="0.3">
      <c r="A7" s="93"/>
      <c r="B7" s="440"/>
      <c r="C7" s="439"/>
      <c r="D7" s="440"/>
      <c r="E7" s="96"/>
      <c r="F7" s="440"/>
      <c r="G7" s="439"/>
      <c r="H7" s="440"/>
    </row>
    <row r="8" spans="1:8" x14ac:dyDescent="0.25">
      <c r="A8" s="458" t="s">
        <v>1694</v>
      </c>
      <c r="B8" s="436" t="s">
        <v>1695</v>
      </c>
      <c r="C8" s="437" t="s">
        <v>1687</v>
      </c>
      <c r="D8" s="438" t="s">
        <v>1688</v>
      </c>
      <c r="E8" s="459"/>
      <c r="F8" s="436" t="s">
        <v>1695</v>
      </c>
      <c r="G8" s="437" t="s">
        <v>1687</v>
      </c>
      <c r="H8" s="438" t="s">
        <v>1689</v>
      </c>
    </row>
    <row r="9" spans="1:8" ht="15.75" thickBot="1" x14ac:dyDescent="0.3">
      <c r="A9" s="458"/>
      <c r="B9" s="440"/>
      <c r="C9" s="439"/>
      <c r="D9" s="440"/>
      <c r="E9" s="459"/>
      <c r="F9" s="440"/>
      <c r="G9" s="439"/>
      <c r="H9" s="440"/>
    </row>
    <row r="10" spans="1:8" ht="18" customHeight="1" x14ac:dyDescent="0.25">
      <c r="A10" s="97" t="s">
        <v>167</v>
      </c>
      <c r="B10" s="436" t="s">
        <v>1686</v>
      </c>
      <c r="C10" s="437" t="s">
        <v>1687</v>
      </c>
      <c r="D10" s="438" t="s">
        <v>1688</v>
      </c>
      <c r="E10" s="95"/>
      <c r="F10" s="436" t="s">
        <v>1686</v>
      </c>
      <c r="G10" s="437" t="s">
        <v>1687</v>
      </c>
      <c r="H10" s="438" t="s">
        <v>1688</v>
      </c>
    </row>
    <row r="11" spans="1:8" ht="15.75" thickBot="1" x14ac:dyDescent="0.3">
      <c r="B11" s="440"/>
      <c r="C11" s="439"/>
      <c r="D11" s="440"/>
      <c r="E11" s="96"/>
      <c r="F11" s="440"/>
      <c r="G11" s="439"/>
      <c r="H11" s="440"/>
    </row>
    <row r="12" spans="1:8" ht="18" customHeight="1" x14ac:dyDescent="0.25">
      <c r="A12" s="97" t="s">
        <v>168</v>
      </c>
      <c r="B12" s="436" t="s">
        <v>1686</v>
      </c>
      <c r="C12" s="437" t="s">
        <v>1687</v>
      </c>
      <c r="D12" s="438" t="s">
        <v>1688</v>
      </c>
      <c r="E12" s="95"/>
      <c r="F12" s="436" t="s">
        <v>1686</v>
      </c>
      <c r="G12" s="437" t="s">
        <v>1687</v>
      </c>
      <c r="H12" s="438" t="s">
        <v>1688</v>
      </c>
    </row>
    <row r="13" spans="1:8" ht="15.75" thickBot="1" x14ac:dyDescent="0.3">
      <c r="A13" s="93"/>
      <c r="B13" s="440"/>
      <c r="C13" s="439"/>
      <c r="D13" s="439"/>
      <c r="E13" s="96"/>
      <c r="F13" s="440"/>
      <c r="G13" s="439"/>
      <c r="H13" s="439"/>
    </row>
    <row r="14" spans="1:8" ht="18" customHeight="1" x14ac:dyDescent="0.25">
      <c r="A14" t="s">
        <v>169</v>
      </c>
      <c r="B14" s="436" t="s">
        <v>1686</v>
      </c>
      <c r="C14" s="437" t="s">
        <v>1687</v>
      </c>
      <c r="D14" s="438" t="s">
        <v>1688</v>
      </c>
      <c r="E14" s="95"/>
      <c r="F14" s="436" t="s">
        <v>1686</v>
      </c>
      <c r="G14" s="437" t="s">
        <v>1687</v>
      </c>
      <c r="H14" s="438" t="s">
        <v>1688</v>
      </c>
    </row>
    <row r="15" spans="1:8" ht="15.75" thickBot="1" x14ac:dyDescent="0.3">
      <c r="A15" s="93"/>
      <c r="B15" s="440"/>
      <c r="C15" s="439"/>
      <c r="D15" s="439"/>
      <c r="E15" s="96"/>
      <c r="F15" s="440"/>
      <c r="G15" s="439"/>
      <c r="H15" s="439"/>
    </row>
    <row r="16" spans="1:8" ht="18" customHeight="1" x14ac:dyDescent="0.25">
      <c r="A16" t="s">
        <v>170</v>
      </c>
      <c r="B16" s="436" t="s">
        <v>1686</v>
      </c>
      <c r="C16" s="437" t="s">
        <v>1687</v>
      </c>
      <c r="D16" s="438" t="s">
        <v>1688</v>
      </c>
      <c r="E16" s="95"/>
      <c r="F16" s="436" t="s">
        <v>1686</v>
      </c>
      <c r="G16" s="437" t="s">
        <v>1687</v>
      </c>
      <c r="H16" s="438" t="s">
        <v>1688</v>
      </c>
    </row>
    <row r="17" spans="1:8" ht="15.75" thickBot="1" x14ac:dyDescent="0.3">
      <c r="A17" s="93"/>
      <c r="B17" s="440"/>
      <c r="C17" s="440"/>
      <c r="D17" s="439"/>
      <c r="E17" s="96"/>
      <c r="F17" s="440"/>
      <c r="G17" s="440"/>
      <c r="H17" s="439"/>
    </row>
    <row r="18" spans="1:8" ht="18" customHeight="1" x14ac:dyDescent="0.25">
      <c r="A18" t="s">
        <v>171</v>
      </c>
      <c r="B18" s="436" t="s">
        <v>1686</v>
      </c>
      <c r="C18" s="437" t="s">
        <v>1687</v>
      </c>
      <c r="D18" s="438" t="s">
        <v>1688</v>
      </c>
      <c r="E18" s="95"/>
      <c r="F18" s="436" t="s">
        <v>1686</v>
      </c>
      <c r="G18" s="437" t="s">
        <v>1687</v>
      </c>
      <c r="H18" s="438" t="s">
        <v>1688</v>
      </c>
    </row>
    <row r="19" spans="1:8" ht="15.75" thickBot="1" x14ac:dyDescent="0.3">
      <c r="A19" s="93"/>
      <c r="B19" s="440"/>
      <c r="C19" s="439"/>
      <c r="D19" s="439"/>
      <c r="E19" s="96"/>
      <c r="F19" s="440"/>
      <c r="G19" s="439"/>
      <c r="H19" s="439"/>
    </row>
    <row r="20" spans="1:8" ht="18" customHeight="1" x14ac:dyDescent="0.25">
      <c r="A20" t="s">
        <v>172</v>
      </c>
      <c r="B20" s="53" t="s">
        <v>1686</v>
      </c>
      <c r="C20" s="437" t="s">
        <v>1687</v>
      </c>
      <c r="D20" s="438" t="s">
        <v>1689</v>
      </c>
      <c r="E20" s="95"/>
      <c r="F20" s="53" t="s">
        <v>1686</v>
      </c>
      <c r="G20" s="437" t="s">
        <v>1687</v>
      </c>
      <c r="H20" s="438" t="s">
        <v>1689</v>
      </c>
    </row>
    <row r="21" spans="1:8" ht="15.75" thickBot="1" x14ac:dyDescent="0.3">
      <c r="A21" s="93"/>
      <c r="B21" s="440"/>
      <c r="C21" s="440"/>
      <c r="D21" s="440"/>
      <c r="E21" s="96"/>
      <c r="F21" s="439"/>
      <c r="G21" s="440"/>
      <c r="H21" s="440"/>
    </row>
    <row r="22" spans="1:8" ht="18" customHeight="1" x14ac:dyDescent="0.25">
      <c r="A22" t="s">
        <v>174</v>
      </c>
      <c r="B22" s="436" t="s">
        <v>1693</v>
      </c>
      <c r="C22" s="437" t="s">
        <v>1687</v>
      </c>
      <c r="D22" s="438" t="s">
        <v>1689</v>
      </c>
      <c r="E22" s="95"/>
      <c r="F22" s="53" t="s">
        <v>1686</v>
      </c>
      <c r="G22" s="437" t="s">
        <v>1687</v>
      </c>
      <c r="H22" s="438" t="s">
        <v>1689</v>
      </c>
    </row>
    <row r="23" spans="1:8" ht="15.75" thickBot="1" x14ac:dyDescent="0.3">
      <c r="A23" s="93"/>
      <c r="B23" s="440"/>
      <c r="C23" s="440"/>
      <c r="D23" s="440"/>
      <c r="E23" s="96"/>
      <c r="F23" s="440"/>
      <c r="G23" s="440"/>
      <c r="H23" s="440"/>
    </row>
    <row r="24" spans="1:8" ht="18" customHeight="1" x14ac:dyDescent="0.25">
      <c r="A24" t="s">
        <v>175</v>
      </c>
      <c r="B24" s="436" t="s">
        <v>1690</v>
      </c>
      <c r="C24" s="437" t="s">
        <v>1687</v>
      </c>
      <c r="D24" s="438" t="s">
        <v>1689</v>
      </c>
      <c r="E24" s="95"/>
      <c r="F24" s="53" t="s">
        <v>1686</v>
      </c>
      <c r="G24" s="437" t="s">
        <v>1687</v>
      </c>
      <c r="H24" s="438" t="s">
        <v>1689</v>
      </c>
    </row>
    <row r="25" spans="1:8" ht="15.75" thickBot="1" x14ac:dyDescent="0.3">
      <c r="A25" s="93"/>
      <c r="B25" s="440"/>
      <c r="C25" s="441"/>
      <c r="D25" s="441"/>
      <c r="E25" s="96"/>
      <c r="F25" s="440"/>
      <c r="G25" s="440"/>
      <c r="H25" s="440"/>
    </row>
    <row r="26" spans="1:8" ht="18" customHeight="1" x14ac:dyDescent="0.25">
      <c r="A26" s="97" t="s">
        <v>176</v>
      </c>
      <c r="B26" s="436" t="s">
        <v>1690</v>
      </c>
      <c r="C26" s="437" t="s">
        <v>1687</v>
      </c>
      <c r="D26" s="438" t="s">
        <v>1689</v>
      </c>
      <c r="E26" s="95"/>
      <c r="F26" s="53" t="s">
        <v>1686</v>
      </c>
      <c r="G26" s="437" t="s">
        <v>1687</v>
      </c>
      <c r="H26" s="438" t="s">
        <v>1689</v>
      </c>
    </row>
    <row r="27" spans="1:8" ht="15.75" thickBot="1" x14ac:dyDescent="0.3">
      <c r="A27" s="93"/>
      <c r="B27" s="440"/>
      <c r="C27" s="440"/>
      <c r="D27" s="440"/>
      <c r="E27" s="96"/>
      <c r="F27" s="439"/>
      <c r="G27" s="440"/>
      <c r="H27" s="440"/>
    </row>
    <row r="28" spans="1:8" ht="18" customHeight="1" x14ac:dyDescent="0.25">
      <c r="A28" t="s">
        <v>177</v>
      </c>
      <c r="B28" s="436" t="s">
        <v>1690</v>
      </c>
      <c r="C28" s="437" t="s">
        <v>1687</v>
      </c>
      <c r="D28" s="438" t="s">
        <v>1689</v>
      </c>
      <c r="E28" s="95"/>
      <c r="F28" s="53" t="s">
        <v>1686</v>
      </c>
      <c r="G28" s="437" t="s">
        <v>1687</v>
      </c>
      <c r="H28" s="438" t="s">
        <v>1689</v>
      </c>
    </row>
    <row r="29" spans="1:8" ht="15.75" thickBot="1" x14ac:dyDescent="0.3">
      <c r="A29" s="93"/>
      <c r="B29" s="440"/>
      <c r="C29" s="440"/>
      <c r="D29" s="440"/>
      <c r="E29" s="96"/>
      <c r="F29" s="440"/>
      <c r="G29" s="440"/>
      <c r="H29" s="440"/>
    </row>
    <row r="30" spans="1:8" ht="18" customHeight="1" x14ac:dyDescent="0.25">
      <c r="A30" t="s">
        <v>178</v>
      </c>
      <c r="B30" s="436" t="s">
        <v>1692</v>
      </c>
      <c r="C30" s="437" t="s">
        <v>1687</v>
      </c>
      <c r="D30" s="438" t="s">
        <v>1689</v>
      </c>
      <c r="E30" s="95"/>
      <c r="F30" s="53" t="s">
        <v>1686</v>
      </c>
      <c r="G30" s="437" t="s">
        <v>1687</v>
      </c>
      <c r="H30" s="438" t="s">
        <v>1689</v>
      </c>
    </row>
    <row r="31" spans="1:8" ht="15.75" thickBot="1" x14ac:dyDescent="0.3">
      <c r="A31" s="93"/>
      <c r="B31" s="440"/>
      <c r="C31" s="440"/>
      <c r="D31" s="440"/>
      <c r="E31" s="96"/>
      <c r="F31" s="439"/>
      <c r="G31" s="439"/>
      <c r="H31" s="440"/>
    </row>
    <row r="32" spans="1:8" ht="19.350000000000001" customHeight="1" x14ac:dyDescent="0.25">
      <c r="A32" s="97" t="s">
        <v>179</v>
      </c>
      <c r="B32" s="436" t="s">
        <v>1690</v>
      </c>
      <c r="C32" s="437" t="s">
        <v>1687</v>
      </c>
      <c r="D32" s="438" t="s">
        <v>1689</v>
      </c>
      <c r="E32" s="98"/>
      <c r="F32" s="456"/>
      <c r="G32" s="456"/>
      <c r="H32" s="462"/>
    </row>
    <row r="33" spans="1:9" ht="15.75" thickBot="1" x14ac:dyDescent="0.3">
      <c r="A33" s="93"/>
      <c r="B33" s="440"/>
      <c r="C33" s="440"/>
      <c r="D33" s="440"/>
      <c r="E33" s="96"/>
      <c r="F33" s="463"/>
      <c r="G33" s="463"/>
      <c r="H33" s="463"/>
      <c r="I33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A33"/>
  <sheetViews>
    <sheetView workbookViewId="0">
      <selection activeCell="N27" sqref="N27"/>
    </sheetView>
  </sheetViews>
  <sheetFormatPr defaultRowHeight="15" x14ac:dyDescent="0.25"/>
  <cols>
    <col min="1" max="1" width="13.7109375" customWidth="1"/>
    <col min="2" max="2" width="3.28515625" customWidth="1"/>
    <col min="3" max="3" width="10.7109375" customWidth="1"/>
    <col min="4" max="4" width="0.7109375" customWidth="1"/>
    <col min="5" max="5" width="13.7109375" customWidth="1"/>
    <col min="6" max="6" width="3.28515625" customWidth="1"/>
    <col min="7" max="7" width="10.7109375" customWidth="1"/>
    <col min="8" max="8" width="0.7109375" customWidth="1"/>
    <col min="9" max="9" width="13.7109375" customWidth="1"/>
    <col min="10" max="10" width="3.28515625" customWidth="1"/>
    <col min="11" max="11" width="10.7109375" customWidth="1"/>
    <col min="12" max="12" width="0.7109375" customWidth="1"/>
    <col min="13" max="13" width="13.7109375" customWidth="1"/>
    <col min="14" max="14" width="3.28515625" customWidth="1"/>
    <col min="15" max="15" width="10.7109375" customWidth="1"/>
    <col min="16" max="16" width="0.7109375" customWidth="1"/>
    <col min="17" max="17" width="13.7109375" customWidth="1"/>
    <col min="18" max="18" width="3.28515625" customWidth="1"/>
    <col min="19" max="19" width="10.7109375" customWidth="1"/>
    <col min="20" max="20" width="0.7109375" customWidth="1"/>
    <col min="21" max="21" width="13.7109375" customWidth="1"/>
    <col min="22" max="22" width="3.28515625" customWidth="1"/>
    <col min="23" max="23" width="10.7109375" customWidth="1"/>
    <col min="24" max="24" width="4.140625" customWidth="1"/>
    <col min="25" max="25" width="30.28515625" bestFit="1" customWidth="1"/>
  </cols>
  <sheetData>
    <row r="1" spans="1:27" ht="26.25" x14ac:dyDescent="0.4">
      <c r="A1" s="1" t="s">
        <v>422</v>
      </c>
      <c r="B1" s="1"/>
      <c r="U1" t="s">
        <v>0</v>
      </c>
      <c r="V1" t="s">
        <v>1</v>
      </c>
    </row>
    <row r="2" spans="1:27" ht="18.600000000000001" customHeight="1" x14ac:dyDescent="0.25">
      <c r="V2" t="s">
        <v>2</v>
      </c>
    </row>
    <row r="3" spans="1:27" ht="18.75" x14ac:dyDescent="0.3">
      <c r="A3" s="2" t="s">
        <v>423</v>
      </c>
      <c r="B3" s="2"/>
    </row>
    <row r="5" spans="1:27" ht="15.75" x14ac:dyDescent="0.25">
      <c r="A5" s="3" t="s">
        <v>432</v>
      </c>
      <c r="B5" s="3"/>
      <c r="C5" s="4"/>
      <c r="E5" s="5" t="s">
        <v>433</v>
      </c>
      <c r="F5" s="5"/>
      <c r="G5" s="6"/>
      <c r="I5" s="7" t="s">
        <v>434</v>
      </c>
      <c r="J5" s="7"/>
      <c r="K5" s="8"/>
      <c r="M5" s="9" t="s">
        <v>435</v>
      </c>
      <c r="N5" s="9"/>
      <c r="O5" s="10"/>
      <c r="Q5" s="11" t="s">
        <v>436</v>
      </c>
      <c r="R5" s="11"/>
      <c r="S5" s="12"/>
      <c r="U5" s="13" t="s">
        <v>437</v>
      </c>
      <c r="V5" s="13"/>
      <c r="W5" s="14"/>
      <c r="Y5" s="15" t="s">
        <v>3</v>
      </c>
      <c r="Z5" s="16">
        <f>B7+F7+J7+N7+R7+V7</f>
        <v>128</v>
      </c>
    </row>
    <row r="6" spans="1:27" x14ac:dyDescent="0.25">
      <c r="A6" s="4"/>
      <c r="B6" s="4"/>
      <c r="C6" s="4"/>
      <c r="E6" s="6"/>
      <c r="F6" s="6"/>
      <c r="G6" s="6"/>
      <c r="I6" s="8"/>
      <c r="J6" s="8"/>
      <c r="K6" s="8"/>
      <c r="M6" s="10"/>
      <c r="N6" s="10"/>
      <c r="O6" s="10"/>
      <c r="Q6" s="12"/>
      <c r="R6" s="12"/>
      <c r="S6" s="12"/>
      <c r="U6" s="14"/>
      <c r="V6" s="14"/>
      <c r="W6" s="14"/>
    </row>
    <row r="7" spans="1:27" ht="15.75" x14ac:dyDescent="0.25">
      <c r="A7" s="17" t="s">
        <v>4</v>
      </c>
      <c r="B7" s="17">
        <v>24</v>
      </c>
      <c r="C7" s="4" t="s">
        <v>5</v>
      </c>
      <c r="E7" s="18" t="s">
        <v>4</v>
      </c>
      <c r="F7" s="18">
        <v>32</v>
      </c>
      <c r="G7" s="6" t="s">
        <v>5</v>
      </c>
      <c r="I7" s="19" t="s">
        <v>4</v>
      </c>
      <c r="J7" s="19">
        <v>12</v>
      </c>
      <c r="K7" s="8" t="s">
        <v>5</v>
      </c>
      <c r="M7" s="20" t="s">
        <v>4</v>
      </c>
      <c r="N7" s="20">
        <v>24</v>
      </c>
      <c r="O7" s="10" t="s">
        <v>5</v>
      </c>
      <c r="Q7" s="21" t="s">
        <v>4</v>
      </c>
      <c r="R7" s="21">
        <v>24</v>
      </c>
      <c r="S7" s="12" t="s">
        <v>5</v>
      </c>
      <c r="U7" s="22" t="s">
        <v>4</v>
      </c>
      <c r="V7" s="22">
        <v>12</v>
      </c>
      <c r="W7" s="14" t="s">
        <v>5</v>
      </c>
      <c r="Y7" s="15" t="s">
        <v>6</v>
      </c>
      <c r="Z7" s="16">
        <f>B9+F9+J9+N9+R9+V9</f>
        <v>192</v>
      </c>
    </row>
    <row r="8" spans="1:27" ht="15.75" x14ac:dyDescent="0.25">
      <c r="A8" s="17" t="s">
        <v>7</v>
      </c>
      <c r="B8" s="17">
        <v>6</v>
      </c>
      <c r="C8" s="4" t="s">
        <v>8</v>
      </c>
      <c r="E8" s="18" t="s">
        <v>7</v>
      </c>
      <c r="F8" s="18">
        <v>8</v>
      </c>
      <c r="G8" s="6" t="s">
        <v>8</v>
      </c>
      <c r="I8" s="19" t="s">
        <v>7</v>
      </c>
      <c r="J8" s="19">
        <v>2</v>
      </c>
      <c r="K8" s="8" t="s">
        <v>8</v>
      </c>
      <c r="M8" s="20" t="s">
        <v>7</v>
      </c>
      <c r="N8" s="20">
        <v>6</v>
      </c>
      <c r="O8" s="10" t="s">
        <v>8</v>
      </c>
      <c r="Q8" s="21" t="s">
        <v>7</v>
      </c>
      <c r="R8" s="21">
        <v>6</v>
      </c>
      <c r="S8" s="12" t="s">
        <v>8</v>
      </c>
      <c r="U8" s="22" t="s">
        <v>7</v>
      </c>
      <c r="V8" s="22">
        <v>2</v>
      </c>
      <c r="W8" s="14" t="s">
        <v>8</v>
      </c>
      <c r="Y8" s="15" t="s">
        <v>9</v>
      </c>
      <c r="Z8" s="16">
        <f>B10+B11+F10+F11+J10+N10+N11+R10+R11+V10</f>
        <v>120</v>
      </c>
      <c r="AA8" t="s">
        <v>10</v>
      </c>
    </row>
    <row r="9" spans="1:27" x14ac:dyDescent="0.25">
      <c r="A9" s="17" t="s">
        <v>11</v>
      </c>
      <c r="B9" s="17">
        <v>36</v>
      </c>
      <c r="C9" s="4" t="s">
        <v>12</v>
      </c>
      <c r="E9" s="18" t="s">
        <v>11</v>
      </c>
      <c r="F9" s="18">
        <v>48</v>
      </c>
      <c r="G9" s="6" t="s">
        <v>12</v>
      </c>
      <c r="I9" s="19" t="s">
        <v>13</v>
      </c>
      <c r="J9" s="19">
        <v>18</v>
      </c>
      <c r="K9" s="8" t="s">
        <v>12</v>
      </c>
      <c r="M9" s="20" t="s">
        <v>11</v>
      </c>
      <c r="N9" s="20">
        <v>36</v>
      </c>
      <c r="O9" s="10" t="s">
        <v>12</v>
      </c>
      <c r="Q9" s="21" t="s">
        <v>11</v>
      </c>
      <c r="R9" s="21">
        <v>36</v>
      </c>
      <c r="S9" s="12" t="s">
        <v>12</v>
      </c>
      <c r="U9" s="22" t="s">
        <v>13</v>
      </c>
      <c r="V9" s="22">
        <v>18</v>
      </c>
      <c r="W9" s="14" t="s">
        <v>12</v>
      </c>
    </row>
    <row r="10" spans="1:27" ht="15.75" x14ac:dyDescent="0.25">
      <c r="A10" s="17" t="s">
        <v>14</v>
      </c>
      <c r="B10" s="17">
        <v>15</v>
      </c>
      <c r="C10" s="4" t="s">
        <v>12</v>
      </c>
      <c r="E10" s="18" t="s">
        <v>14</v>
      </c>
      <c r="F10" s="18">
        <v>15</v>
      </c>
      <c r="G10" s="6" t="s">
        <v>12</v>
      </c>
      <c r="I10" s="19" t="s">
        <v>15</v>
      </c>
      <c r="J10" s="19">
        <v>12</v>
      </c>
      <c r="K10" s="8" t="s">
        <v>12</v>
      </c>
      <c r="M10" s="20" t="s">
        <v>14</v>
      </c>
      <c r="N10" s="20">
        <v>15</v>
      </c>
      <c r="O10" s="10" t="s">
        <v>12</v>
      </c>
      <c r="Q10" s="21" t="s">
        <v>14</v>
      </c>
      <c r="R10" s="21">
        <v>15</v>
      </c>
      <c r="S10" s="12" t="s">
        <v>12</v>
      </c>
      <c r="U10" s="22" t="s">
        <v>15</v>
      </c>
      <c r="V10" s="22">
        <v>12</v>
      </c>
      <c r="W10" s="14" t="s">
        <v>12</v>
      </c>
      <c r="Y10" s="15" t="s">
        <v>16</v>
      </c>
      <c r="Z10" s="16">
        <f>Z7+Z8</f>
        <v>312</v>
      </c>
    </row>
    <row r="11" spans="1:27" x14ac:dyDescent="0.25">
      <c r="A11" s="17" t="s">
        <v>17</v>
      </c>
      <c r="B11" s="17">
        <v>7</v>
      </c>
      <c r="C11" s="4" t="s">
        <v>12</v>
      </c>
      <c r="E11" s="18" t="s">
        <v>17</v>
      </c>
      <c r="F11" s="18">
        <v>15</v>
      </c>
      <c r="G11" s="6" t="s">
        <v>12</v>
      </c>
      <c r="I11" s="8"/>
      <c r="J11" s="8"/>
      <c r="K11" s="8"/>
      <c r="M11" s="20" t="s">
        <v>17</v>
      </c>
      <c r="N11" s="20">
        <v>7</v>
      </c>
      <c r="O11" s="10" t="s">
        <v>12</v>
      </c>
      <c r="Q11" s="21" t="s">
        <v>17</v>
      </c>
      <c r="R11" s="21">
        <v>7</v>
      </c>
      <c r="S11" s="12" t="s">
        <v>12</v>
      </c>
      <c r="U11" s="14"/>
      <c r="V11" s="14"/>
      <c r="W11" s="14"/>
    </row>
    <row r="12" spans="1:27" x14ac:dyDescent="0.25">
      <c r="A12" s="4"/>
      <c r="B12" s="4"/>
      <c r="C12" s="4">
        <f>B9+B10+B11</f>
        <v>58</v>
      </c>
      <c r="E12" s="6"/>
      <c r="F12" s="6"/>
      <c r="G12" s="6">
        <f>F9+F10+F11</f>
        <v>78</v>
      </c>
      <c r="I12" s="8"/>
      <c r="J12" s="8"/>
      <c r="K12" s="8">
        <f>J9+J10</f>
        <v>30</v>
      </c>
      <c r="M12" s="10"/>
      <c r="N12" s="10"/>
      <c r="O12" s="10">
        <f>N9+N10+N11</f>
        <v>58</v>
      </c>
      <c r="Q12" s="12"/>
      <c r="R12" s="12"/>
      <c r="S12" s="12">
        <f>R9+R10+R11</f>
        <v>58</v>
      </c>
      <c r="U12" s="14"/>
      <c r="V12" s="14"/>
      <c r="W12" s="14">
        <f>V9+V10</f>
        <v>30</v>
      </c>
    </row>
    <row r="14" spans="1:27" ht="18.75" x14ac:dyDescent="0.3">
      <c r="A14" s="2" t="s">
        <v>424</v>
      </c>
      <c r="B14" s="2"/>
    </row>
    <row r="16" spans="1:27" ht="15.75" x14ac:dyDescent="0.25">
      <c r="A16" s="3" t="s">
        <v>438</v>
      </c>
      <c r="B16" s="3"/>
      <c r="C16" s="4"/>
      <c r="E16" s="5" t="s">
        <v>439</v>
      </c>
      <c r="F16" s="5"/>
      <c r="G16" s="6"/>
      <c r="I16" s="7" t="s">
        <v>440</v>
      </c>
      <c r="J16" s="7"/>
      <c r="K16" s="8"/>
      <c r="M16" s="9" t="s">
        <v>441</v>
      </c>
      <c r="N16" s="9"/>
      <c r="O16" s="10"/>
      <c r="Q16" s="11" t="s">
        <v>442</v>
      </c>
      <c r="R16" s="11"/>
      <c r="S16" s="12"/>
      <c r="U16" s="13" t="s">
        <v>443</v>
      </c>
      <c r="V16" s="13"/>
      <c r="W16" s="14"/>
      <c r="Y16" s="15" t="s">
        <v>3</v>
      </c>
      <c r="Z16" s="16">
        <f>B18+F18+J18+N18+R18+V18+B28+F28+J28</f>
        <v>128</v>
      </c>
    </row>
    <row r="17" spans="1:26" x14ac:dyDescent="0.25">
      <c r="A17" s="4"/>
      <c r="B17" s="4"/>
      <c r="C17" s="4"/>
      <c r="E17" s="6"/>
      <c r="F17" s="6"/>
      <c r="G17" s="6"/>
      <c r="I17" s="8"/>
      <c r="J17" s="8"/>
      <c r="K17" s="8"/>
      <c r="M17" s="10"/>
      <c r="N17" s="10"/>
      <c r="O17" s="10"/>
      <c r="Q17" s="12"/>
      <c r="R17" s="12"/>
      <c r="S17" s="12"/>
      <c r="U17" s="14"/>
      <c r="V17" s="14"/>
      <c r="W17" s="14"/>
      <c r="Y17" s="23"/>
    </row>
    <row r="18" spans="1:26" ht="15.75" x14ac:dyDescent="0.25">
      <c r="A18" s="17" t="s">
        <v>4</v>
      </c>
      <c r="B18" s="17">
        <v>8</v>
      </c>
      <c r="C18" s="4" t="s">
        <v>5</v>
      </c>
      <c r="E18" s="18" t="s">
        <v>4</v>
      </c>
      <c r="F18" s="18">
        <v>16</v>
      </c>
      <c r="G18" s="6" t="s">
        <v>5</v>
      </c>
      <c r="I18" s="19" t="s">
        <v>4</v>
      </c>
      <c r="J18" s="19">
        <v>32</v>
      </c>
      <c r="K18" s="8" t="s">
        <v>5</v>
      </c>
      <c r="M18" s="20" t="s">
        <v>4</v>
      </c>
      <c r="N18" s="20">
        <v>24</v>
      </c>
      <c r="O18" s="10" t="s">
        <v>5</v>
      </c>
      <c r="Q18" s="21" t="s">
        <v>4</v>
      </c>
      <c r="R18" s="21">
        <v>8</v>
      </c>
      <c r="S18" s="12" t="s">
        <v>5</v>
      </c>
      <c r="U18" s="22" t="s">
        <v>4</v>
      </c>
      <c r="V18" s="22">
        <v>24</v>
      </c>
      <c r="W18" s="14" t="s">
        <v>5</v>
      </c>
      <c r="Y18" s="15" t="s">
        <v>6</v>
      </c>
      <c r="Z18" s="16">
        <f>B20+F20+J20+N20+R20+V20+B30+F30+J30+J31</f>
        <v>192</v>
      </c>
    </row>
    <row r="19" spans="1:26" ht="15.75" x14ac:dyDescent="0.25">
      <c r="A19" s="17" t="s">
        <v>7</v>
      </c>
      <c r="B19" s="17">
        <v>2</v>
      </c>
      <c r="C19" s="4" t="s">
        <v>8</v>
      </c>
      <c r="E19" s="18" t="s">
        <v>7</v>
      </c>
      <c r="F19" s="18">
        <v>4</v>
      </c>
      <c r="G19" s="6" t="s">
        <v>8</v>
      </c>
      <c r="I19" s="19" t="s">
        <v>7</v>
      </c>
      <c r="J19" s="19">
        <v>8</v>
      </c>
      <c r="K19" s="8" t="s">
        <v>8</v>
      </c>
      <c r="M19" s="20" t="s">
        <v>7</v>
      </c>
      <c r="N19" s="20">
        <v>6</v>
      </c>
      <c r="O19" s="10" t="s">
        <v>8</v>
      </c>
      <c r="Q19" s="21" t="s">
        <v>7</v>
      </c>
      <c r="R19" s="21">
        <v>2</v>
      </c>
      <c r="S19" s="12" t="s">
        <v>8</v>
      </c>
      <c r="U19" s="22" t="s">
        <v>7</v>
      </c>
      <c r="V19" s="22">
        <v>6</v>
      </c>
      <c r="W19" s="14" t="s">
        <v>8</v>
      </c>
      <c r="Y19" s="15" t="s">
        <v>9</v>
      </c>
      <c r="Z19" s="16">
        <f>B21+B22+F21+F22+J21+J22+N21+N22+R21+R22+V21+V22+B31+B32+F31+F32</f>
        <v>114</v>
      </c>
    </row>
    <row r="20" spans="1:26" x14ac:dyDescent="0.25">
      <c r="A20" s="17" t="s">
        <v>11</v>
      </c>
      <c r="B20" s="17">
        <v>12</v>
      </c>
      <c r="C20" s="4" t="s">
        <v>12</v>
      </c>
      <c r="E20" s="18" t="s">
        <v>11</v>
      </c>
      <c r="F20" s="18">
        <v>24</v>
      </c>
      <c r="G20" s="6" t="s">
        <v>12</v>
      </c>
      <c r="I20" s="19" t="s">
        <v>11</v>
      </c>
      <c r="J20" s="19">
        <v>48</v>
      </c>
      <c r="K20" s="8" t="s">
        <v>12</v>
      </c>
      <c r="M20" s="20" t="s">
        <v>11</v>
      </c>
      <c r="N20" s="20">
        <v>36</v>
      </c>
      <c r="O20" s="10" t="s">
        <v>12</v>
      </c>
      <c r="Q20" s="21" t="s">
        <v>11</v>
      </c>
      <c r="R20" s="21">
        <v>12</v>
      </c>
      <c r="S20" s="12" t="s">
        <v>12</v>
      </c>
      <c r="U20" s="22" t="s">
        <v>11</v>
      </c>
      <c r="V20" s="22">
        <v>36</v>
      </c>
      <c r="W20" s="14" t="s">
        <v>12</v>
      </c>
    </row>
    <row r="21" spans="1:26" ht="15.75" x14ac:dyDescent="0.25">
      <c r="A21" s="17" t="s">
        <v>14</v>
      </c>
      <c r="B21" s="17">
        <v>3</v>
      </c>
      <c r="C21" s="4" t="s">
        <v>12</v>
      </c>
      <c r="E21" s="18" t="s">
        <v>14</v>
      </c>
      <c r="F21" s="18">
        <v>7</v>
      </c>
      <c r="G21" s="6" t="s">
        <v>12</v>
      </c>
      <c r="I21" s="19" t="s">
        <v>14</v>
      </c>
      <c r="J21" s="19">
        <v>15</v>
      </c>
      <c r="K21" s="8" t="s">
        <v>12</v>
      </c>
      <c r="M21" s="20" t="s">
        <v>14</v>
      </c>
      <c r="N21" s="20">
        <v>15</v>
      </c>
      <c r="O21" s="10" t="s">
        <v>12</v>
      </c>
      <c r="Q21" s="21" t="s">
        <v>14</v>
      </c>
      <c r="R21" s="21">
        <v>3</v>
      </c>
      <c r="S21" s="12" t="s">
        <v>12</v>
      </c>
      <c r="U21" s="22" t="s">
        <v>14</v>
      </c>
      <c r="V21" s="22">
        <v>15</v>
      </c>
      <c r="W21" s="14" t="s">
        <v>12</v>
      </c>
      <c r="Y21" s="15" t="s">
        <v>16</v>
      </c>
      <c r="Z21" s="16">
        <f>Z18+Z19</f>
        <v>306</v>
      </c>
    </row>
    <row r="22" spans="1:26" x14ac:dyDescent="0.25">
      <c r="A22" s="17" t="s">
        <v>17</v>
      </c>
      <c r="B22" s="17">
        <v>3</v>
      </c>
      <c r="C22" s="4" t="s">
        <v>12</v>
      </c>
      <c r="E22" s="18" t="s">
        <v>17</v>
      </c>
      <c r="F22" s="18">
        <v>7</v>
      </c>
      <c r="G22" s="6" t="s">
        <v>12</v>
      </c>
      <c r="I22" s="19" t="s">
        <v>18</v>
      </c>
      <c r="J22" s="19">
        <v>15</v>
      </c>
      <c r="K22" s="8" t="s">
        <v>12</v>
      </c>
      <c r="M22" s="20" t="s">
        <v>17</v>
      </c>
      <c r="N22" s="20">
        <v>7</v>
      </c>
      <c r="O22" s="10" t="s">
        <v>12</v>
      </c>
      <c r="Q22" s="21" t="s">
        <v>17</v>
      </c>
      <c r="R22" s="21">
        <v>3</v>
      </c>
      <c r="S22" s="12" t="s">
        <v>12</v>
      </c>
      <c r="U22" s="22" t="s">
        <v>18</v>
      </c>
      <c r="V22" s="22">
        <v>7</v>
      </c>
      <c r="W22" s="14" t="s">
        <v>12</v>
      </c>
    </row>
    <row r="23" spans="1:26" x14ac:dyDescent="0.25">
      <c r="A23" s="4"/>
      <c r="B23" s="4"/>
      <c r="C23" s="4">
        <f>B20+B21+B22</f>
        <v>18</v>
      </c>
      <c r="E23" s="6"/>
      <c r="F23" s="6"/>
      <c r="G23" s="6">
        <f>F20+F21+F22</f>
        <v>38</v>
      </c>
      <c r="I23" s="8"/>
      <c r="J23" s="8"/>
      <c r="K23" s="8">
        <f>J20+J21+J22</f>
        <v>78</v>
      </c>
      <c r="M23" s="10"/>
      <c r="N23" s="10"/>
      <c r="O23" s="10">
        <f>N20+N21+N22</f>
        <v>58</v>
      </c>
      <c r="Q23" s="12"/>
      <c r="R23" s="12"/>
      <c r="S23" s="12">
        <f>R20+R21+R22</f>
        <v>18</v>
      </c>
      <c r="U23" s="14"/>
      <c r="V23" s="14"/>
      <c r="W23" s="14">
        <f>V20+V21+V22</f>
        <v>58</v>
      </c>
    </row>
    <row r="26" spans="1:26" ht="15.75" x14ac:dyDescent="0.25">
      <c r="A26" s="3" t="s">
        <v>444</v>
      </c>
      <c r="B26" s="3"/>
      <c r="C26" s="4"/>
      <c r="E26" s="5" t="s">
        <v>19</v>
      </c>
      <c r="F26" s="5"/>
      <c r="G26" s="6"/>
      <c r="I26" s="7" t="s">
        <v>20</v>
      </c>
      <c r="J26" s="7"/>
      <c r="K26" s="8"/>
    </row>
    <row r="27" spans="1:26" ht="15.75" x14ac:dyDescent="0.25">
      <c r="A27" s="4"/>
      <c r="B27" s="4"/>
      <c r="C27" s="4"/>
      <c r="E27" s="6"/>
      <c r="F27" s="6"/>
      <c r="G27" s="6"/>
      <c r="I27" s="8"/>
      <c r="J27" s="8"/>
      <c r="K27" s="8"/>
      <c r="Y27" s="15" t="s">
        <v>21</v>
      </c>
      <c r="Z27" s="16">
        <f>Z5+Z16</f>
        <v>256</v>
      </c>
    </row>
    <row r="28" spans="1:26" x14ac:dyDescent="0.25">
      <c r="A28" s="17" t="s">
        <v>4</v>
      </c>
      <c r="B28" s="17">
        <v>16</v>
      </c>
      <c r="C28" s="4" t="s">
        <v>5</v>
      </c>
      <c r="E28" s="18" t="s">
        <v>4</v>
      </c>
      <c r="F28" s="18">
        <v>0</v>
      </c>
      <c r="G28" s="6" t="s">
        <v>5</v>
      </c>
      <c r="I28" s="19" t="s">
        <v>4</v>
      </c>
      <c r="J28" s="19">
        <v>0</v>
      </c>
      <c r="K28" s="8" t="s">
        <v>5</v>
      </c>
    </row>
    <row r="29" spans="1:26" ht="15.75" x14ac:dyDescent="0.25">
      <c r="A29" s="17" t="s">
        <v>7</v>
      </c>
      <c r="B29" s="17">
        <v>4</v>
      </c>
      <c r="C29" s="4" t="s">
        <v>8</v>
      </c>
      <c r="E29" s="18" t="s">
        <v>7</v>
      </c>
      <c r="F29" s="18">
        <v>0</v>
      </c>
      <c r="G29" s="6" t="s">
        <v>8</v>
      </c>
      <c r="I29" s="19" t="s">
        <v>7</v>
      </c>
      <c r="J29" s="19">
        <v>0</v>
      </c>
      <c r="K29" s="8" t="s">
        <v>8</v>
      </c>
      <c r="Y29" s="15" t="s">
        <v>22</v>
      </c>
      <c r="Z29" s="16">
        <f>Z10+Z21</f>
        <v>618</v>
      </c>
    </row>
    <row r="30" spans="1:26" x14ac:dyDescent="0.25">
      <c r="A30" s="17" t="s">
        <v>11</v>
      </c>
      <c r="B30" s="17">
        <v>24</v>
      </c>
      <c r="C30" s="4" t="s">
        <v>12</v>
      </c>
      <c r="E30" s="18" t="s">
        <v>11</v>
      </c>
      <c r="F30" s="18">
        <v>0</v>
      </c>
      <c r="G30" s="6" t="s">
        <v>12</v>
      </c>
      <c r="I30" s="19" t="s">
        <v>11</v>
      </c>
      <c r="J30" s="19">
        <v>0</v>
      </c>
      <c r="K30" s="8" t="s">
        <v>12</v>
      </c>
    </row>
    <row r="31" spans="1:26" x14ac:dyDescent="0.25">
      <c r="A31" s="17" t="s">
        <v>14</v>
      </c>
      <c r="B31" s="17">
        <v>7</v>
      </c>
      <c r="C31" s="4" t="s">
        <v>12</v>
      </c>
      <c r="E31" s="18" t="s">
        <v>14</v>
      </c>
      <c r="F31" s="18">
        <v>0</v>
      </c>
      <c r="G31" s="6" t="s">
        <v>12</v>
      </c>
      <c r="I31" s="19" t="s">
        <v>14</v>
      </c>
      <c r="J31" s="19">
        <v>0</v>
      </c>
      <c r="K31" s="8" t="s">
        <v>12</v>
      </c>
    </row>
    <row r="32" spans="1:26" x14ac:dyDescent="0.25">
      <c r="A32" s="17" t="s">
        <v>17</v>
      </c>
      <c r="B32" s="17">
        <v>7</v>
      </c>
      <c r="C32" s="4" t="s">
        <v>12</v>
      </c>
      <c r="E32" s="18" t="s">
        <v>17</v>
      </c>
      <c r="F32" s="18">
        <v>0</v>
      </c>
      <c r="G32" s="6" t="s">
        <v>12</v>
      </c>
      <c r="I32" s="19"/>
      <c r="J32" s="19"/>
      <c r="K32" s="8"/>
    </row>
    <row r="33" spans="1:11" x14ac:dyDescent="0.25">
      <c r="A33" s="4"/>
      <c r="B33" s="4"/>
      <c r="C33" s="4">
        <f>B30+B31+B32</f>
        <v>38</v>
      </c>
      <c r="E33" s="6"/>
      <c r="F33" s="6"/>
      <c r="G33" s="6">
        <f>F30+F31+F32</f>
        <v>0</v>
      </c>
      <c r="I33" s="8"/>
      <c r="J33" s="8"/>
      <c r="K33" s="8">
        <f>J30+J31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76"/>
  <sheetViews>
    <sheetView topLeftCell="A42" workbookViewId="0">
      <selection activeCell="G53" sqref="G53"/>
    </sheetView>
  </sheetViews>
  <sheetFormatPr defaultRowHeight="15" x14ac:dyDescent="0.25"/>
  <cols>
    <col min="1" max="6" width="25.7109375" customWidth="1"/>
    <col min="7" max="7" width="23.7109375" bestFit="1" customWidth="1"/>
    <col min="8" max="8" width="20.42578125" bestFit="1" customWidth="1"/>
    <col min="9" max="9" width="8.85546875" bestFit="1" customWidth="1"/>
    <col min="10" max="10" width="22.42578125" bestFit="1" customWidth="1"/>
    <col min="11" max="12" width="11.5703125" bestFit="1" customWidth="1"/>
    <col min="13" max="13" width="12.7109375" bestFit="1" customWidth="1"/>
  </cols>
  <sheetData>
    <row r="1" spans="1:5" ht="28.5" x14ac:dyDescent="0.45">
      <c r="A1" s="61" t="s">
        <v>445</v>
      </c>
    </row>
    <row r="4" spans="1:5" ht="21" x14ac:dyDescent="0.35">
      <c r="A4" s="115" t="s">
        <v>111</v>
      </c>
      <c r="B4" s="115"/>
      <c r="C4" s="283" t="s">
        <v>607</v>
      </c>
      <c r="D4" s="23"/>
      <c r="E4" s="23"/>
    </row>
    <row r="5" spans="1:5" ht="15.75" x14ac:dyDescent="0.25">
      <c r="A5" s="113" t="s">
        <v>217</v>
      </c>
      <c r="B5" s="188"/>
      <c r="C5" s="209" t="s">
        <v>664</v>
      </c>
    </row>
    <row r="6" spans="1:5" x14ac:dyDescent="0.25">
      <c r="A6" s="8" t="s">
        <v>582</v>
      </c>
      <c r="B6" s="189"/>
      <c r="C6" s="346" t="s">
        <v>669</v>
      </c>
      <c r="E6" s="53"/>
    </row>
    <row r="7" spans="1:5" ht="15.75" x14ac:dyDescent="0.25">
      <c r="A7" s="8" t="s">
        <v>583</v>
      </c>
      <c r="B7" s="189"/>
      <c r="C7" s="62" t="s">
        <v>578</v>
      </c>
    </row>
    <row r="8" spans="1:5" x14ac:dyDescent="0.25">
      <c r="A8" s="8" t="s">
        <v>527</v>
      </c>
      <c r="B8" s="189"/>
      <c r="C8" t="s">
        <v>579</v>
      </c>
    </row>
    <row r="9" spans="1:5" x14ac:dyDescent="0.25">
      <c r="A9" s="8" t="s">
        <v>528</v>
      </c>
      <c r="B9" s="189"/>
    </row>
    <row r="10" spans="1:5" x14ac:dyDescent="0.25">
      <c r="A10" s="8" t="s">
        <v>70</v>
      </c>
      <c r="B10" s="189"/>
    </row>
    <row r="11" spans="1:5" x14ac:dyDescent="0.25">
      <c r="A11" s="8" t="s">
        <v>30</v>
      </c>
      <c r="B11" s="189"/>
    </row>
    <row r="12" spans="1:5" x14ac:dyDescent="0.25">
      <c r="A12" s="8" t="s">
        <v>45</v>
      </c>
      <c r="B12" s="189"/>
    </row>
    <row r="13" spans="1:5" x14ac:dyDescent="0.25">
      <c r="A13" s="8" t="s">
        <v>28</v>
      </c>
      <c r="B13" s="189"/>
    </row>
    <row r="14" spans="1:5" x14ac:dyDescent="0.25">
      <c r="A14" s="8" t="s">
        <v>35</v>
      </c>
      <c r="B14" s="189"/>
    </row>
    <row r="15" spans="1:5" x14ac:dyDescent="0.25">
      <c r="A15" s="8" t="s">
        <v>29</v>
      </c>
      <c r="B15" s="189"/>
      <c r="D15" s="53"/>
    </row>
    <row r="16" spans="1:5" x14ac:dyDescent="0.25">
      <c r="A16" s="8" t="s">
        <v>561</v>
      </c>
      <c r="B16" s="189"/>
      <c r="D16" s="53"/>
    </row>
    <row r="17" spans="1:13" x14ac:dyDescent="0.25">
      <c r="A17" s="8" t="s">
        <v>577</v>
      </c>
      <c r="B17" s="189"/>
      <c r="D17" s="53"/>
    </row>
    <row r="20" spans="1:13" ht="21" x14ac:dyDescent="0.35">
      <c r="A20" s="117" t="s">
        <v>112</v>
      </c>
      <c r="B20" s="116"/>
      <c r="C20" s="283" t="s">
        <v>633</v>
      </c>
    </row>
    <row r="21" spans="1:13" ht="15.75" x14ac:dyDescent="0.25">
      <c r="A21" s="118" t="s">
        <v>217</v>
      </c>
      <c r="B21" s="119" t="s">
        <v>218</v>
      </c>
      <c r="C21" s="317" t="s">
        <v>636</v>
      </c>
      <c r="D21" s="316"/>
    </row>
    <row r="22" spans="1:13" ht="15.75" x14ac:dyDescent="0.25">
      <c r="A22" s="335" t="s">
        <v>466</v>
      </c>
      <c r="B22" s="336" t="s">
        <v>91</v>
      </c>
      <c r="C22" s="344" t="s">
        <v>661</v>
      </c>
      <c r="D22" s="58"/>
    </row>
    <row r="23" spans="1:13" ht="15.75" x14ac:dyDescent="0.25">
      <c r="A23" s="335" t="s">
        <v>60</v>
      </c>
      <c r="B23" s="337" t="s">
        <v>63</v>
      </c>
      <c r="C23" s="345" t="s">
        <v>662</v>
      </c>
      <c r="D23" s="55"/>
      <c r="E23" s="55"/>
    </row>
    <row r="24" spans="1:13" ht="15.75" x14ac:dyDescent="0.25">
      <c r="A24" s="335" t="s">
        <v>94</v>
      </c>
      <c r="B24" s="336" t="s">
        <v>29</v>
      </c>
      <c r="C24" s="190"/>
      <c r="D24" s="55"/>
      <c r="E24" s="55"/>
    </row>
    <row r="25" spans="1:13" ht="15.75" x14ac:dyDescent="0.25">
      <c r="A25" s="335" t="s">
        <v>637</v>
      </c>
      <c r="B25" s="336" t="s">
        <v>72</v>
      </c>
      <c r="C25" s="190"/>
      <c r="D25" s="55"/>
      <c r="E25" s="52"/>
    </row>
    <row r="26" spans="1:13" ht="15.75" x14ac:dyDescent="0.25">
      <c r="A26" s="121"/>
      <c r="B26" s="120"/>
      <c r="C26" s="190"/>
      <c r="D26" s="52"/>
      <c r="E26" s="55"/>
    </row>
    <row r="27" spans="1:13" ht="15.75" x14ac:dyDescent="0.25">
      <c r="A27" s="51"/>
      <c r="B27" s="52"/>
      <c r="C27" s="52"/>
      <c r="D27" s="52"/>
      <c r="E27" s="55"/>
    </row>
    <row r="28" spans="1:13" ht="15.75" x14ac:dyDescent="0.25">
      <c r="A28" s="51"/>
      <c r="B28" s="52"/>
      <c r="C28" s="52"/>
      <c r="D28" s="55"/>
      <c r="E28" s="52"/>
      <c r="G28" s="23"/>
      <c r="H28" s="23"/>
      <c r="I28" s="23"/>
      <c r="J28" s="23"/>
      <c r="K28" s="23"/>
      <c r="L28" s="23"/>
      <c r="M28" s="23"/>
    </row>
    <row r="29" spans="1:13" ht="21" x14ac:dyDescent="0.35">
      <c r="A29" s="123" t="s">
        <v>113</v>
      </c>
      <c r="B29" s="191"/>
      <c r="C29" s="122"/>
      <c r="D29" s="283" t="s">
        <v>633</v>
      </c>
      <c r="E29" s="23"/>
    </row>
    <row r="30" spans="1:13" ht="15.75" x14ac:dyDescent="0.25">
      <c r="A30" s="126" t="s">
        <v>217</v>
      </c>
      <c r="B30" s="128" t="s">
        <v>218</v>
      </c>
      <c r="C30" s="126" t="s">
        <v>219</v>
      </c>
      <c r="D30" s="317" t="s">
        <v>636</v>
      </c>
      <c r="E30" s="316"/>
      <c r="K30" s="53"/>
      <c r="L30" s="53"/>
      <c r="M30" s="53"/>
    </row>
    <row r="31" spans="1:13" x14ac:dyDescent="0.25">
      <c r="A31" s="6" t="s">
        <v>26</v>
      </c>
      <c r="B31" s="333" t="s">
        <v>47</v>
      </c>
      <c r="C31" s="334" t="s">
        <v>29</v>
      </c>
      <c r="D31" s="351" t="s">
        <v>668</v>
      </c>
      <c r="E31" s="53"/>
      <c r="I31" s="53"/>
      <c r="J31" s="53"/>
      <c r="K31" s="53"/>
      <c r="L31" s="53"/>
      <c r="M31" s="53"/>
    </row>
    <row r="32" spans="1:13" x14ac:dyDescent="0.25">
      <c r="A32" s="6" t="s">
        <v>520</v>
      </c>
      <c r="B32" s="333" t="s">
        <v>466</v>
      </c>
      <c r="C32" s="334" t="s">
        <v>540</v>
      </c>
      <c r="D32" s="352" t="s">
        <v>669</v>
      </c>
      <c r="E32" s="53"/>
      <c r="H32" s="53"/>
      <c r="I32" s="53"/>
      <c r="J32" s="53"/>
      <c r="K32" s="53"/>
      <c r="L32" s="53"/>
      <c r="M32" s="53"/>
    </row>
    <row r="33" spans="1:13" x14ac:dyDescent="0.25">
      <c r="A33" s="6" t="s">
        <v>559</v>
      </c>
      <c r="B33" s="333" t="s">
        <v>98</v>
      </c>
      <c r="C33" s="334" t="s">
        <v>82</v>
      </c>
      <c r="D33" s="189"/>
      <c r="E33" s="53"/>
      <c r="H33" s="53"/>
      <c r="I33" s="53"/>
      <c r="J33" s="53"/>
      <c r="K33" s="53"/>
      <c r="L33" s="53"/>
      <c r="M33" s="53"/>
    </row>
    <row r="34" spans="1:13" x14ac:dyDescent="0.25">
      <c r="A34" s="6" t="s">
        <v>49</v>
      </c>
      <c r="B34" s="333" t="s">
        <v>75</v>
      </c>
      <c r="C34" s="334" t="s">
        <v>55</v>
      </c>
      <c r="D34" s="189"/>
      <c r="E34" s="53"/>
      <c r="I34" s="53"/>
      <c r="J34" s="53"/>
      <c r="K34" s="53"/>
      <c r="L34" s="53"/>
      <c r="M34" s="53"/>
    </row>
    <row r="35" spans="1:13" ht="18" x14ac:dyDescent="0.25">
      <c r="A35" s="127"/>
      <c r="B35" s="129"/>
      <c r="C35" s="130"/>
      <c r="D35" s="189"/>
      <c r="E35" s="53"/>
      <c r="H35" s="53"/>
      <c r="I35" s="172"/>
      <c r="J35" s="53"/>
      <c r="K35" s="53"/>
      <c r="L35" s="53"/>
      <c r="M35" s="53"/>
    </row>
    <row r="36" spans="1:13" ht="18" x14ac:dyDescent="0.25">
      <c r="A36" s="56"/>
      <c r="B36" s="52"/>
      <c r="C36" s="52"/>
      <c r="D36" s="55"/>
      <c r="E36" s="52"/>
      <c r="H36" s="53"/>
      <c r="I36" s="53"/>
      <c r="J36" s="53"/>
      <c r="K36" s="53"/>
      <c r="L36" s="53"/>
      <c r="M36" s="53"/>
    </row>
    <row r="37" spans="1:13" ht="18" x14ac:dyDescent="0.25">
      <c r="A37" s="56"/>
      <c r="B37" s="52"/>
      <c r="C37" s="52"/>
      <c r="D37" s="55"/>
      <c r="E37" s="52"/>
      <c r="H37" s="53"/>
      <c r="I37" s="53"/>
      <c r="J37" s="53"/>
      <c r="K37" s="53"/>
      <c r="L37" s="53"/>
      <c r="M37" s="53"/>
    </row>
    <row r="38" spans="1:13" ht="21" x14ac:dyDescent="0.35">
      <c r="A38" s="124" t="s">
        <v>114</v>
      </c>
      <c r="B38" s="125"/>
      <c r="C38" s="283" t="s">
        <v>607</v>
      </c>
      <c r="H38" s="53"/>
      <c r="I38" s="53"/>
      <c r="J38" s="53"/>
      <c r="K38" s="53"/>
      <c r="L38" s="53"/>
      <c r="M38" s="53"/>
    </row>
    <row r="39" spans="1:13" ht="15.75" x14ac:dyDescent="0.25">
      <c r="A39" s="132" t="s">
        <v>217</v>
      </c>
      <c r="B39" s="188"/>
      <c r="C39" s="209" t="s">
        <v>664</v>
      </c>
      <c r="H39" s="53"/>
      <c r="I39" s="53"/>
      <c r="K39" s="53"/>
      <c r="L39" s="53"/>
      <c r="M39" s="53"/>
    </row>
    <row r="40" spans="1:13" ht="15.75" x14ac:dyDescent="0.25">
      <c r="A40" s="10" t="s">
        <v>527</v>
      </c>
      <c r="B40" s="190"/>
      <c r="C40" s="346" t="s">
        <v>669</v>
      </c>
      <c r="H40" s="53"/>
      <c r="I40" s="53"/>
      <c r="K40" s="53"/>
      <c r="L40" s="53"/>
      <c r="M40" s="53"/>
    </row>
    <row r="41" spans="1:13" ht="15.75" x14ac:dyDescent="0.25">
      <c r="A41" s="10" t="s">
        <v>528</v>
      </c>
      <c r="B41" s="190"/>
      <c r="C41" s="62" t="s">
        <v>578</v>
      </c>
    </row>
    <row r="42" spans="1:13" ht="15.75" x14ac:dyDescent="0.25">
      <c r="A42" s="10" t="s">
        <v>511</v>
      </c>
      <c r="B42" s="190"/>
      <c r="C42" t="s">
        <v>579</v>
      </c>
    </row>
    <row r="43" spans="1:13" ht="15.75" x14ac:dyDescent="0.25">
      <c r="A43" s="10" t="s">
        <v>529</v>
      </c>
      <c r="B43" s="190"/>
      <c r="C43" s="52"/>
    </row>
    <row r="44" spans="1:13" ht="15.75" x14ac:dyDescent="0.25">
      <c r="A44" s="10" t="s">
        <v>28</v>
      </c>
      <c r="B44" s="190"/>
      <c r="C44" s="52"/>
    </row>
    <row r="45" spans="1:13" ht="15.75" x14ac:dyDescent="0.25">
      <c r="A45" s="10" t="s">
        <v>35</v>
      </c>
      <c r="B45" s="190"/>
      <c r="C45" s="52"/>
    </row>
    <row r="46" spans="1:13" ht="15.75" x14ac:dyDescent="0.25">
      <c r="A46" s="10" t="s">
        <v>42</v>
      </c>
      <c r="B46" s="190"/>
      <c r="C46" s="52"/>
    </row>
    <row r="47" spans="1:13" ht="15.75" x14ac:dyDescent="0.25">
      <c r="A47" s="10" t="s">
        <v>502</v>
      </c>
      <c r="B47" s="190"/>
      <c r="C47" s="52"/>
    </row>
    <row r="48" spans="1:13" ht="15.75" x14ac:dyDescent="0.25">
      <c r="A48" s="10" t="s">
        <v>503</v>
      </c>
      <c r="B48" s="190"/>
      <c r="C48" s="52"/>
    </row>
    <row r="49" spans="1:10" ht="15.75" x14ac:dyDescent="0.25">
      <c r="A49" s="10" t="s">
        <v>29</v>
      </c>
      <c r="B49" s="190"/>
      <c r="C49" s="52"/>
    </row>
    <row r="50" spans="1:10" ht="15.75" x14ac:dyDescent="0.25">
      <c r="A50" s="10" t="s">
        <v>56</v>
      </c>
      <c r="B50" s="190"/>
      <c r="C50" s="52"/>
    </row>
    <row r="51" spans="1:10" ht="15.75" x14ac:dyDescent="0.25">
      <c r="A51" s="10" t="s">
        <v>552</v>
      </c>
      <c r="B51" s="190"/>
      <c r="C51" s="52"/>
      <c r="D51" s="53"/>
    </row>
    <row r="52" spans="1:10" ht="15.75" x14ac:dyDescent="0.25">
      <c r="A52" s="10" t="s">
        <v>551</v>
      </c>
      <c r="B52" s="190"/>
      <c r="C52" s="52"/>
      <c r="D52" s="53"/>
    </row>
    <row r="53" spans="1:10" ht="15.75" x14ac:dyDescent="0.25">
      <c r="A53" s="10" t="s">
        <v>630</v>
      </c>
      <c r="B53" s="190"/>
      <c r="C53" s="52"/>
      <c r="D53" s="53"/>
    </row>
    <row r="54" spans="1:10" ht="15.75" x14ac:dyDescent="0.25">
      <c r="A54" s="51"/>
      <c r="B54" s="52"/>
      <c r="C54" s="52"/>
    </row>
    <row r="55" spans="1:10" ht="15.75" x14ac:dyDescent="0.25">
      <c r="A55" s="51"/>
      <c r="B55" s="52"/>
      <c r="C55" s="52"/>
      <c r="D55" s="52"/>
      <c r="E55" s="55"/>
    </row>
    <row r="56" spans="1:10" ht="21" x14ac:dyDescent="0.35">
      <c r="A56" s="134" t="s">
        <v>90</v>
      </c>
      <c r="B56" s="135"/>
      <c r="C56" s="136"/>
      <c r="D56" s="136"/>
      <c r="E56" s="136"/>
      <c r="F56" s="136"/>
      <c r="G56" s="136"/>
      <c r="H56" s="136"/>
      <c r="I56" s="283" t="s">
        <v>633</v>
      </c>
      <c r="J56" s="283"/>
    </row>
    <row r="57" spans="1:10" ht="15.75" x14ac:dyDescent="0.25">
      <c r="A57" s="137" t="s">
        <v>217</v>
      </c>
      <c r="B57" s="139" t="s">
        <v>218</v>
      </c>
      <c r="C57" s="137" t="s">
        <v>219</v>
      </c>
      <c r="D57" s="141" t="s">
        <v>220</v>
      </c>
      <c r="E57" s="142" t="s">
        <v>221</v>
      </c>
      <c r="F57" s="141" t="s">
        <v>222</v>
      </c>
      <c r="G57" s="322" t="s">
        <v>223</v>
      </c>
      <c r="H57" s="141" t="s">
        <v>580</v>
      </c>
      <c r="I57" s="317" t="s">
        <v>635</v>
      </c>
      <c r="J57" s="209"/>
    </row>
    <row r="58" spans="1:10" s="57" customFormat="1" ht="15.75" x14ac:dyDescent="0.25">
      <c r="A58" s="38" t="s">
        <v>512</v>
      </c>
      <c r="B58" s="323" t="s">
        <v>461</v>
      </c>
      <c r="C58" s="324" t="s">
        <v>51</v>
      </c>
      <c r="D58" s="323" t="s">
        <v>27</v>
      </c>
      <c r="E58" s="324" t="s">
        <v>513</v>
      </c>
      <c r="F58" s="323" t="s">
        <v>541</v>
      </c>
      <c r="G58" s="325" t="s">
        <v>53</v>
      </c>
      <c r="H58" s="323" t="s">
        <v>45</v>
      </c>
      <c r="I58" s="344" t="s">
        <v>661</v>
      </c>
      <c r="J58" s="343"/>
    </row>
    <row r="59" spans="1:10" s="51" customFormat="1" ht="15.75" x14ac:dyDescent="0.25">
      <c r="A59" s="38" t="s">
        <v>463</v>
      </c>
      <c r="B59" s="323" t="s">
        <v>39</v>
      </c>
      <c r="C59" s="324" t="s">
        <v>100</v>
      </c>
      <c r="D59" s="323" t="s">
        <v>63</v>
      </c>
      <c r="E59" s="324" t="s">
        <v>462</v>
      </c>
      <c r="F59" s="323" t="s">
        <v>37</v>
      </c>
      <c r="G59" s="325" t="s">
        <v>33</v>
      </c>
      <c r="H59" s="323" t="s">
        <v>41</v>
      </c>
      <c r="I59" s="345" t="s">
        <v>662</v>
      </c>
      <c r="J59" s="348"/>
    </row>
    <row r="60" spans="1:10" s="51" customFormat="1" ht="15.75" x14ac:dyDescent="0.25">
      <c r="A60" s="38" t="s">
        <v>26</v>
      </c>
      <c r="B60" s="323" t="s">
        <v>508</v>
      </c>
      <c r="C60" s="324" t="s">
        <v>60</v>
      </c>
      <c r="D60" s="323" t="s">
        <v>465</v>
      </c>
      <c r="E60" s="324" t="s">
        <v>464</v>
      </c>
      <c r="F60" s="323" t="s">
        <v>72</v>
      </c>
      <c r="G60" s="325" t="s">
        <v>99</v>
      </c>
      <c r="H60" s="323" t="s">
        <v>48</v>
      </c>
      <c r="I60" s="143"/>
    </row>
    <row r="61" spans="1:10" s="51" customFormat="1" ht="15.75" x14ac:dyDescent="0.25">
      <c r="A61" s="38" t="s">
        <v>101</v>
      </c>
      <c r="B61" s="323" t="s">
        <v>97</v>
      </c>
      <c r="C61" s="324" t="s">
        <v>102</v>
      </c>
      <c r="D61" s="323" t="s">
        <v>78</v>
      </c>
      <c r="E61" s="324" t="s">
        <v>70</v>
      </c>
      <c r="F61" s="323" t="s">
        <v>542</v>
      </c>
      <c r="G61" s="325" t="s">
        <v>94</v>
      </c>
      <c r="H61" s="323" t="s">
        <v>56</v>
      </c>
      <c r="I61" s="143"/>
    </row>
    <row r="62" spans="1:10" s="51" customFormat="1" ht="15.75" x14ac:dyDescent="0.25">
      <c r="A62" s="138"/>
      <c r="B62" s="140"/>
      <c r="C62" s="138"/>
      <c r="D62" s="140"/>
      <c r="E62" s="138"/>
      <c r="F62" s="140"/>
      <c r="G62" s="326"/>
      <c r="H62" s="140"/>
      <c r="I62" s="143"/>
    </row>
    <row r="63" spans="1:10" s="51" customFormat="1" ht="15.75" x14ac:dyDescent="0.25">
      <c r="B63" s="52"/>
      <c r="C63" s="52"/>
      <c r="D63" s="52"/>
      <c r="E63" s="52"/>
      <c r="F63" s="52"/>
    </row>
    <row r="64" spans="1:10" s="51" customFormat="1" ht="15.75" x14ac:dyDescent="0.25">
      <c r="B64" s="52"/>
      <c r="C64" s="52"/>
      <c r="D64" s="52"/>
      <c r="E64" s="52"/>
      <c r="F64" s="52"/>
    </row>
    <row r="65" spans="1:10" ht="21" x14ac:dyDescent="0.35">
      <c r="A65" s="115" t="s">
        <v>115</v>
      </c>
      <c r="B65" s="144"/>
      <c r="C65" s="145"/>
      <c r="D65" s="49"/>
      <c r="E65" s="49"/>
      <c r="F65" s="146"/>
      <c r="G65" s="49"/>
      <c r="H65" s="49"/>
      <c r="I65" s="283" t="s">
        <v>633</v>
      </c>
      <c r="J65" s="283"/>
    </row>
    <row r="66" spans="1:10" ht="15.75" x14ac:dyDescent="0.25">
      <c r="A66" s="149" t="s">
        <v>217</v>
      </c>
      <c r="B66" s="114" t="s">
        <v>218</v>
      </c>
      <c r="C66" s="113" t="s">
        <v>219</v>
      </c>
      <c r="D66" s="147" t="s">
        <v>220</v>
      </c>
      <c r="E66" s="152" t="s">
        <v>221</v>
      </c>
      <c r="F66" s="147" t="s">
        <v>222</v>
      </c>
      <c r="G66" s="152" t="s">
        <v>223</v>
      </c>
      <c r="H66" s="147" t="s">
        <v>580</v>
      </c>
      <c r="I66" s="317" t="s">
        <v>635</v>
      </c>
      <c r="J66" s="209"/>
    </row>
    <row r="67" spans="1:10" s="58" customFormat="1" ht="15.75" x14ac:dyDescent="0.25">
      <c r="A67" s="8" t="s">
        <v>53</v>
      </c>
      <c r="B67" s="318" t="s">
        <v>93</v>
      </c>
      <c r="C67" s="319" t="s">
        <v>467</v>
      </c>
      <c r="D67" s="331" t="s">
        <v>45</v>
      </c>
      <c r="E67" s="319" t="s">
        <v>37</v>
      </c>
      <c r="F67" s="318" t="s">
        <v>99</v>
      </c>
      <c r="G67" s="319" t="s">
        <v>51</v>
      </c>
      <c r="H67" s="318" t="s">
        <v>61</v>
      </c>
      <c r="I67" s="344" t="s">
        <v>661</v>
      </c>
      <c r="J67" s="343"/>
    </row>
    <row r="68" spans="1:10" s="58" customFormat="1" ht="15.75" x14ac:dyDescent="0.25">
      <c r="A68" s="8" t="s">
        <v>26</v>
      </c>
      <c r="B68" s="318" t="s">
        <v>41</v>
      </c>
      <c r="C68" s="319" t="s">
        <v>631</v>
      </c>
      <c r="D68" s="331" t="s">
        <v>81</v>
      </c>
      <c r="E68" s="319" t="s">
        <v>70</v>
      </c>
      <c r="F68" s="318" t="s">
        <v>34</v>
      </c>
      <c r="G68" s="319" t="s">
        <v>536</v>
      </c>
      <c r="H68" s="318" t="s">
        <v>88</v>
      </c>
      <c r="I68" s="345" t="s">
        <v>662</v>
      </c>
      <c r="J68" s="347"/>
    </row>
    <row r="69" spans="1:10" s="58" customFormat="1" ht="15.75" x14ac:dyDescent="0.25">
      <c r="A69" s="8" t="s">
        <v>457</v>
      </c>
      <c r="B69" s="318" t="s">
        <v>495</v>
      </c>
      <c r="C69" s="319" t="s">
        <v>95</v>
      </c>
      <c r="D69" s="331" t="s">
        <v>39</v>
      </c>
      <c r="E69" s="319" t="s">
        <v>672</v>
      </c>
      <c r="F69" s="318" t="s">
        <v>524</v>
      </c>
      <c r="G69" s="319" t="s">
        <v>33</v>
      </c>
      <c r="H69" s="318" t="s">
        <v>101</v>
      </c>
      <c r="I69" s="332"/>
    </row>
    <row r="70" spans="1:10" s="58" customFormat="1" ht="15.75" x14ac:dyDescent="0.25">
      <c r="A70" s="8" t="s">
        <v>460</v>
      </c>
      <c r="B70" s="318" t="s">
        <v>599</v>
      </c>
      <c r="C70" s="319" t="s">
        <v>48</v>
      </c>
      <c r="D70" s="331" t="s">
        <v>456</v>
      </c>
      <c r="E70" s="319" t="s">
        <v>600</v>
      </c>
      <c r="F70" s="318" t="s">
        <v>543</v>
      </c>
      <c r="G70" s="319" t="s">
        <v>78</v>
      </c>
      <c r="H70" s="318" t="s">
        <v>535</v>
      </c>
      <c r="I70" s="332"/>
    </row>
    <row r="71" spans="1:10" s="58" customFormat="1" ht="15.75" x14ac:dyDescent="0.25">
      <c r="A71" s="150"/>
      <c r="B71" s="148"/>
      <c r="C71" s="320"/>
      <c r="D71" s="148"/>
      <c r="E71" s="151"/>
      <c r="F71" s="148"/>
      <c r="G71" s="151"/>
      <c r="H71" s="321"/>
      <c r="I71" s="332"/>
    </row>
    <row r="72" spans="1:10" s="58" customFormat="1" ht="15.75" x14ac:dyDescent="0.25">
      <c r="B72" s="55"/>
      <c r="C72" s="55"/>
      <c r="D72" s="55"/>
      <c r="E72" s="59"/>
      <c r="F72" s="55"/>
    </row>
    <row r="73" spans="1:10" s="58" customFormat="1" ht="15.75" x14ac:dyDescent="0.25">
      <c r="D73" s="55"/>
      <c r="E73" s="55"/>
      <c r="F73" s="55"/>
    </row>
    <row r="74" spans="1:10" s="58" customFormat="1" ht="15.75" x14ac:dyDescent="0.25">
      <c r="D74" s="55"/>
      <c r="F74" s="55"/>
    </row>
    <row r="75" spans="1:10" s="58" customFormat="1" ht="15.75" x14ac:dyDescent="0.25">
      <c r="D75" s="55"/>
      <c r="E75" s="55"/>
      <c r="F75" s="55"/>
    </row>
    <row r="76" spans="1:10" s="58" customFormat="1" ht="15.75" x14ac:dyDescent="0.25"/>
  </sheetData>
  <sortState ref="A40:A52">
    <sortCondition ref="A40:A52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48"/>
  <sheetViews>
    <sheetView workbookViewId="0">
      <selection activeCell="G11" sqref="G11"/>
    </sheetView>
  </sheetViews>
  <sheetFormatPr defaultRowHeight="15" x14ac:dyDescent="0.25"/>
  <cols>
    <col min="1" max="4" width="25.7109375" customWidth="1"/>
    <col min="5" max="5" width="36.85546875" customWidth="1"/>
    <col min="6" max="7" width="25.7109375" customWidth="1"/>
    <col min="8" max="8" width="23.7109375" bestFit="1" customWidth="1"/>
    <col min="9" max="9" width="22.42578125" bestFit="1" customWidth="1"/>
    <col min="10" max="10" width="20.42578125" bestFit="1" customWidth="1"/>
    <col min="11" max="11" width="12.5703125" bestFit="1" customWidth="1"/>
  </cols>
  <sheetData>
    <row r="1" spans="1:11" ht="28.5" x14ac:dyDescent="0.45">
      <c r="A1" s="61" t="s">
        <v>446</v>
      </c>
    </row>
    <row r="2" spans="1:11" ht="18" x14ac:dyDescent="0.25">
      <c r="A2" s="56"/>
    </row>
    <row r="4" spans="1:11" ht="21" x14ac:dyDescent="0.35">
      <c r="A4" s="117" t="s">
        <v>116</v>
      </c>
      <c r="B4" s="117"/>
      <c r="C4" s="117"/>
      <c r="D4" s="117"/>
      <c r="E4" s="283" t="s">
        <v>633</v>
      </c>
      <c r="F4" s="23"/>
      <c r="G4" s="23"/>
      <c r="H4" s="23"/>
      <c r="I4" s="23"/>
      <c r="J4" s="23"/>
    </row>
    <row r="5" spans="1:11" ht="15.75" x14ac:dyDescent="0.25">
      <c r="A5" s="118" t="s">
        <v>217</v>
      </c>
      <c r="B5" s="119" t="s">
        <v>218</v>
      </c>
      <c r="C5" s="118" t="s">
        <v>219</v>
      </c>
      <c r="D5" s="119" t="s">
        <v>220</v>
      </c>
      <c r="E5" s="317" t="s">
        <v>636</v>
      </c>
    </row>
    <row r="6" spans="1:11" x14ac:dyDescent="0.25">
      <c r="A6" s="12" t="s">
        <v>547</v>
      </c>
      <c r="B6" s="327" t="s">
        <v>79</v>
      </c>
      <c r="C6" s="328" t="s">
        <v>39</v>
      </c>
      <c r="D6" s="329" t="s">
        <v>519</v>
      </c>
      <c r="E6" s="344" t="s">
        <v>880</v>
      </c>
    </row>
    <row r="7" spans="1:11" x14ac:dyDescent="0.25">
      <c r="A7" s="12" t="s">
        <v>60</v>
      </c>
      <c r="B7" s="327" t="s">
        <v>100</v>
      </c>
      <c r="C7" s="328" t="s">
        <v>82</v>
      </c>
      <c r="D7" s="329" t="s">
        <v>26</v>
      </c>
      <c r="E7" s="349" t="s">
        <v>881</v>
      </c>
    </row>
    <row r="8" spans="1:11" x14ac:dyDescent="0.25">
      <c r="A8" s="12" t="s">
        <v>31</v>
      </c>
      <c r="B8" s="327" t="s">
        <v>34</v>
      </c>
      <c r="C8" s="328" t="s">
        <v>47</v>
      </c>
      <c r="D8" s="329" t="s">
        <v>45</v>
      </c>
      <c r="E8" s="112"/>
    </row>
    <row r="9" spans="1:11" x14ac:dyDescent="0.25">
      <c r="A9" s="12" t="s">
        <v>75</v>
      </c>
      <c r="B9" s="327" t="s">
        <v>632</v>
      </c>
      <c r="C9" s="328" t="s">
        <v>30</v>
      </c>
      <c r="D9" s="329" t="s">
        <v>548</v>
      </c>
      <c r="E9" s="112"/>
    </row>
    <row r="10" spans="1:11" ht="15.75" x14ac:dyDescent="0.25">
      <c r="A10" s="197"/>
      <c r="B10" s="330"/>
      <c r="C10" s="197"/>
      <c r="D10" s="198"/>
      <c r="E10" s="112"/>
    </row>
    <row r="13" spans="1:11" ht="21" x14ac:dyDescent="0.35">
      <c r="A13" s="155" t="s">
        <v>203</v>
      </c>
      <c r="B13" s="155"/>
      <c r="C13" s="29"/>
      <c r="D13" s="29"/>
      <c r="E13" s="54" t="s">
        <v>648</v>
      </c>
      <c r="J13" s="23"/>
      <c r="K13" s="23"/>
    </row>
    <row r="14" spans="1:11" ht="15.75" x14ac:dyDescent="0.25">
      <c r="A14" s="355" t="s">
        <v>217</v>
      </c>
      <c r="B14" s="356" t="s">
        <v>218</v>
      </c>
      <c r="C14" s="126" t="s">
        <v>219</v>
      </c>
      <c r="D14" s="131" t="s">
        <v>220</v>
      </c>
      <c r="E14" s="317" t="s">
        <v>676</v>
      </c>
    </row>
    <row r="15" spans="1:11" x14ac:dyDescent="0.25">
      <c r="A15" s="357" t="s">
        <v>466</v>
      </c>
      <c r="B15" s="358" t="s">
        <v>29</v>
      </c>
      <c r="C15" s="359" t="s">
        <v>30</v>
      </c>
      <c r="D15" s="358" t="s">
        <v>525</v>
      </c>
      <c r="E15" s="257" t="s">
        <v>880</v>
      </c>
    </row>
    <row r="16" spans="1:11" x14ac:dyDescent="0.25">
      <c r="A16" s="357" t="s">
        <v>39</v>
      </c>
      <c r="B16" s="358" t="s">
        <v>66</v>
      </c>
      <c r="C16" s="359" t="s">
        <v>509</v>
      </c>
      <c r="D16" s="358" t="s">
        <v>288</v>
      </c>
      <c r="E16" s="346" t="s">
        <v>881</v>
      </c>
    </row>
    <row r="17" spans="1:11" x14ac:dyDescent="0.25">
      <c r="A17" s="357" t="s">
        <v>506</v>
      </c>
      <c r="B17" s="358" t="s">
        <v>562</v>
      </c>
      <c r="C17" s="359" t="s">
        <v>505</v>
      </c>
      <c r="D17" s="358" t="s">
        <v>72</v>
      </c>
      <c r="E17" s="189"/>
    </row>
    <row r="18" spans="1:11" x14ac:dyDescent="0.25">
      <c r="A18" s="357" t="s">
        <v>84</v>
      </c>
      <c r="B18" s="358" t="s">
        <v>616</v>
      </c>
      <c r="C18" s="359" t="s">
        <v>56</v>
      </c>
      <c r="D18" s="358" t="s">
        <v>34</v>
      </c>
      <c r="E18" s="112"/>
    </row>
    <row r="19" spans="1:11" x14ac:dyDescent="0.25">
      <c r="A19" s="357" t="s">
        <v>507</v>
      </c>
      <c r="B19" s="358" t="s">
        <v>598</v>
      </c>
      <c r="C19" s="359" t="s">
        <v>544</v>
      </c>
      <c r="D19" s="358"/>
    </row>
    <row r="20" spans="1:11" ht="15.75" x14ac:dyDescent="0.25">
      <c r="A20" s="161"/>
      <c r="B20" s="269"/>
      <c r="D20" s="269"/>
      <c r="E20" s="269"/>
    </row>
    <row r="23" spans="1:11" ht="21" x14ac:dyDescent="0.35">
      <c r="A23" s="134" t="s">
        <v>110</v>
      </c>
      <c r="B23" s="134"/>
      <c r="C23" s="136"/>
      <c r="D23" s="136"/>
      <c r="E23" s="136"/>
      <c r="F23" s="136"/>
      <c r="G23" s="283" t="s">
        <v>633</v>
      </c>
    </row>
    <row r="24" spans="1:11" ht="15.75" x14ac:dyDescent="0.25">
      <c r="A24" s="137" t="s">
        <v>217</v>
      </c>
      <c r="B24" s="139" t="s">
        <v>218</v>
      </c>
      <c r="C24" s="137" t="s">
        <v>219</v>
      </c>
      <c r="D24" s="141" t="s">
        <v>220</v>
      </c>
      <c r="E24" s="142" t="s">
        <v>221</v>
      </c>
      <c r="F24" s="141" t="s">
        <v>222</v>
      </c>
      <c r="G24" s="317" t="s">
        <v>636</v>
      </c>
    </row>
    <row r="25" spans="1:11" x14ac:dyDescent="0.25">
      <c r="A25" s="38" t="s">
        <v>638</v>
      </c>
      <c r="B25" s="323" t="s">
        <v>34</v>
      </c>
      <c r="C25" s="324" t="s">
        <v>631</v>
      </c>
      <c r="D25" s="323" t="s">
        <v>639</v>
      </c>
      <c r="E25" s="324" t="s">
        <v>876</v>
      </c>
      <c r="F25" s="323" t="s">
        <v>97</v>
      </c>
      <c r="G25" s="344" t="s">
        <v>880</v>
      </c>
    </row>
    <row r="26" spans="1:11" x14ac:dyDescent="0.25">
      <c r="A26" s="38" t="s">
        <v>586</v>
      </c>
      <c r="B26" s="323" t="s">
        <v>640</v>
      </c>
      <c r="C26" s="324" t="s">
        <v>584</v>
      </c>
      <c r="D26" s="323" t="s">
        <v>530</v>
      </c>
      <c r="E26" s="324" t="s">
        <v>875</v>
      </c>
      <c r="F26" s="323" t="s">
        <v>542</v>
      </c>
      <c r="G26" s="349" t="s">
        <v>881</v>
      </c>
    </row>
    <row r="27" spans="1:11" x14ac:dyDescent="0.25">
      <c r="A27" s="38" t="s">
        <v>577</v>
      </c>
      <c r="B27" s="323" t="s">
        <v>508</v>
      </c>
      <c r="C27" s="324" t="s">
        <v>26</v>
      </c>
      <c r="D27" s="323" t="s">
        <v>514</v>
      </c>
      <c r="E27" s="324" t="s">
        <v>873</v>
      </c>
      <c r="F27" s="323" t="s">
        <v>63</v>
      </c>
      <c r="G27" s="112"/>
    </row>
    <row r="28" spans="1:11" x14ac:dyDescent="0.25">
      <c r="A28" s="38" t="s">
        <v>498</v>
      </c>
      <c r="B28" s="323" t="s">
        <v>41</v>
      </c>
      <c r="C28" s="324" t="s">
        <v>35</v>
      </c>
      <c r="D28" s="323" t="s">
        <v>511</v>
      </c>
      <c r="E28" s="324" t="s">
        <v>874</v>
      </c>
      <c r="F28" s="323" t="s">
        <v>37</v>
      </c>
      <c r="G28" s="112"/>
    </row>
    <row r="29" spans="1:11" ht="15.75" x14ac:dyDescent="0.25">
      <c r="A29" s="38" t="s">
        <v>541</v>
      </c>
      <c r="B29" s="154"/>
      <c r="C29" s="153"/>
      <c r="D29" s="154"/>
      <c r="E29" s="153"/>
      <c r="F29" s="154"/>
      <c r="G29" s="112"/>
    </row>
    <row r="30" spans="1:11" s="58" customFormat="1" ht="15.75" x14ac:dyDescent="0.25">
      <c r="B30" s="55"/>
      <c r="D30" s="55"/>
      <c r="K30"/>
    </row>
    <row r="31" spans="1:11" s="58" customFormat="1" ht="15.75" x14ac:dyDescent="0.25">
      <c r="B31" s="55"/>
      <c r="C31" s="55"/>
      <c r="D31" s="55"/>
    </row>
    <row r="32" spans="1:11" ht="21" x14ac:dyDescent="0.35">
      <c r="A32" s="115" t="s">
        <v>109</v>
      </c>
      <c r="B32" s="115"/>
      <c r="C32" s="49"/>
      <c r="D32" s="49"/>
      <c r="E32" s="49"/>
      <c r="F32" s="49"/>
      <c r="G32" s="283" t="s">
        <v>633</v>
      </c>
    </row>
    <row r="33" spans="1:7" ht="15.75" x14ac:dyDescent="0.25">
      <c r="A33" s="149" t="s">
        <v>217</v>
      </c>
      <c r="B33" s="114" t="s">
        <v>218</v>
      </c>
      <c r="C33" s="149" t="s">
        <v>219</v>
      </c>
      <c r="D33" s="147" t="s">
        <v>220</v>
      </c>
      <c r="E33" s="152" t="s">
        <v>221</v>
      </c>
      <c r="F33" s="147" t="s">
        <v>222</v>
      </c>
      <c r="G33" s="317" t="s">
        <v>636</v>
      </c>
    </row>
    <row r="34" spans="1:7" x14ac:dyDescent="0.25">
      <c r="A34" s="8" t="s">
        <v>538</v>
      </c>
      <c r="B34" s="318" t="s">
        <v>37</v>
      </c>
      <c r="C34" s="319" t="s">
        <v>288</v>
      </c>
      <c r="D34" s="318" t="s">
        <v>539</v>
      </c>
      <c r="E34" s="319" t="s">
        <v>92</v>
      </c>
      <c r="F34" s="318" t="s">
        <v>467</v>
      </c>
      <c r="G34" s="344" t="s">
        <v>880</v>
      </c>
    </row>
    <row r="35" spans="1:7" x14ac:dyDescent="0.25">
      <c r="A35" s="8" t="s">
        <v>51</v>
      </c>
      <c r="B35" s="318" t="s">
        <v>26</v>
      </c>
      <c r="C35" s="319" t="s">
        <v>53</v>
      </c>
      <c r="D35" s="318" t="s">
        <v>45</v>
      </c>
      <c r="E35" s="319" t="s">
        <v>27</v>
      </c>
      <c r="F35" s="318" t="s">
        <v>66</v>
      </c>
      <c r="G35" s="349" t="s">
        <v>881</v>
      </c>
    </row>
    <row r="36" spans="1:7" x14ac:dyDescent="0.25">
      <c r="A36" s="8" t="s">
        <v>61</v>
      </c>
      <c r="B36" s="318" t="s">
        <v>577</v>
      </c>
      <c r="C36" s="319" t="s">
        <v>39</v>
      </c>
      <c r="D36" s="318" t="s">
        <v>69</v>
      </c>
      <c r="E36" s="319" t="s">
        <v>585</v>
      </c>
      <c r="F36" s="318" t="s">
        <v>468</v>
      </c>
      <c r="G36" s="112"/>
    </row>
    <row r="37" spans="1:7" x14ac:dyDescent="0.25">
      <c r="A37" s="8" t="s">
        <v>282</v>
      </c>
      <c r="B37" s="318" t="s">
        <v>34</v>
      </c>
      <c r="C37" s="319" t="s">
        <v>641</v>
      </c>
      <c r="D37" s="318" t="s">
        <v>96</v>
      </c>
      <c r="E37" s="319" t="s">
        <v>75</v>
      </c>
      <c r="F37" s="318" t="s">
        <v>70</v>
      </c>
      <c r="G37" s="112"/>
    </row>
    <row r="38" spans="1:7" ht="15.75" x14ac:dyDescent="0.25">
      <c r="A38" s="319" t="s">
        <v>43</v>
      </c>
      <c r="B38" s="194"/>
      <c r="C38" s="196"/>
      <c r="D38" s="195"/>
      <c r="E38" s="196"/>
      <c r="F38" s="331"/>
    </row>
    <row r="41" spans="1:7" ht="21" x14ac:dyDescent="0.35">
      <c r="A41" s="124" t="s">
        <v>108</v>
      </c>
      <c r="B41" s="124"/>
      <c r="C41" s="283" t="s">
        <v>653</v>
      </c>
    </row>
    <row r="42" spans="1:7" ht="15.75" x14ac:dyDescent="0.25">
      <c r="A42" s="132" t="s">
        <v>217</v>
      </c>
      <c r="B42" s="133" t="s">
        <v>218</v>
      </c>
      <c r="C42" s="317" t="s">
        <v>654</v>
      </c>
    </row>
    <row r="43" spans="1:7" ht="15.75" x14ac:dyDescent="0.25">
      <c r="A43" s="338" t="s">
        <v>469</v>
      </c>
      <c r="B43" s="339" t="s">
        <v>581</v>
      </c>
      <c r="C43" s="344" t="s">
        <v>659</v>
      </c>
    </row>
    <row r="44" spans="1:7" ht="15.75" x14ac:dyDescent="0.25">
      <c r="A44" s="338" t="s">
        <v>70</v>
      </c>
      <c r="B44" s="339" t="s">
        <v>58</v>
      </c>
      <c r="C44" s="349" t="s">
        <v>663</v>
      </c>
    </row>
    <row r="45" spans="1:7" ht="15.75" x14ac:dyDescent="0.25">
      <c r="A45" s="340" t="s">
        <v>37</v>
      </c>
      <c r="B45" s="341" t="s">
        <v>30</v>
      </c>
      <c r="C45" s="112"/>
    </row>
    <row r="46" spans="1:7" ht="15.75" x14ac:dyDescent="0.25">
      <c r="A46" s="340" t="s">
        <v>29</v>
      </c>
      <c r="B46" s="341" t="s">
        <v>66</v>
      </c>
      <c r="C46" s="112"/>
    </row>
    <row r="47" spans="1:7" ht="15.75" x14ac:dyDescent="0.25">
      <c r="A47" s="193"/>
      <c r="B47" s="341"/>
      <c r="C47" s="112"/>
    </row>
    <row r="48" spans="1:7" x14ac:dyDescent="0.25">
      <c r="A48" s="60"/>
    </row>
  </sheetData>
  <sortState ref="I33:I48">
    <sortCondition ref="I33:I4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47"/>
  <sheetViews>
    <sheetView workbookViewId="0">
      <selection activeCell="R33" sqref="R33"/>
    </sheetView>
  </sheetViews>
  <sheetFormatPr defaultRowHeight="15" x14ac:dyDescent="0.25"/>
  <cols>
    <col min="1" max="1" width="10.42578125" customWidth="1"/>
    <col min="2" max="2" width="29.5703125" customWidth="1"/>
    <col min="3" max="3" width="12" bestFit="1" customWidth="1"/>
    <col min="7" max="7" width="10.42578125" customWidth="1"/>
    <col min="8" max="8" width="29.5703125" customWidth="1"/>
    <col min="9" max="9" width="12" customWidth="1"/>
  </cols>
  <sheetData>
    <row r="1" spans="1:9" ht="28.5" x14ac:dyDescent="0.45">
      <c r="A1" s="207" t="s">
        <v>480</v>
      </c>
      <c r="G1" s="207" t="s">
        <v>483</v>
      </c>
    </row>
    <row r="2" spans="1:9" ht="15.75" thickBot="1" x14ac:dyDescent="0.3">
      <c r="A2" s="93"/>
      <c r="B2" s="93"/>
      <c r="C2" s="93"/>
    </row>
    <row r="3" spans="1:9" ht="18.75" x14ac:dyDescent="0.3">
      <c r="A3" s="293" t="s">
        <v>112</v>
      </c>
      <c r="B3" s="291" t="s">
        <v>125</v>
      </c>
      <c r="C3" s="291" t="s">
        <v>404</v>
      </c>
      <c r="F3" s="24"/>
      <c r="G3" s="293" t="s">
        <v>116</v>
      </c>
      <c r="H3" s="291" t="s">
        <v>125</v>
      </c>
      <c r="I3" s="291" t="s">
        <v>404</v>
      </c>
    </row>
    <row r="4" spans="1:9" ht="15.75" x14ac:dyDescent="0.25">
      <c r="A4" s="294"/>
      <c r="B4" s="291"/>
      <c r="C4" s="291" t="s">
        <v>406</v>
      </c>
      <c r="G4" s="294"/>
      <c r="H4" s="291"/>
      <c r="I4" s="291" t="s">
        <v>406</v>
      </c>
    </row>
    <row r="5" spans="1:9" ht="15.75" x14ac:dyDescent="0.25">
      <c r="A5" s="294"/>
      <c r="B5" s="291"/>
      <c r="C5" s="291"/>
      <c r="G5" s="294"/>
      <c r="H5" s="291"/>
      <c r="I5" s="291"/>
    </row>
    <row r="6" spans="1:9" ht="15.75" x14ac:dyDescent="0.25">
      <c r="A6" s="294"/>
      <c r="B6" s="208" t="s">
        <v>126</v>
      </c>
      <c r="C6" s="208" t="s">
        <v>405</v>
      </c>
      <c r="G6" s="294"/>
      <c r="H6" s="208" t="s">
        <v>126</v>
      </c>
      <c r="I6" s="208" t="s">
        <v>405</v>
      </c>
    </row>
    <row r="7" spans="1:9" ht="15.75" x14ac:dyDescent="0.25">
      <c r="A7" s="294"/>
      <c r="B7" s="208"/>
      <c r="C7" s="208" t="s">
        <v>479</v>
      </c>
      <c r="G7" s="294"/>
      <c r="H7" s="208"/>
      <c r="I7" s="208" t="s">
        <v>479</v>
      </c>
    </row>
    <row r="8" spans="1:9" ht="16.5" thickBot="1" x14ac:dyDescent="0.3">
      <c r="A8" s="295"/>
      <c r="B8" s="314"/>
      <c r="C8" s="314"/>
      <c r="G8" s="295"/>
      <c r="H8" s="314"/>
      <c r="I8" s="314"/>
    </row>
    <row r="9" spans="1:9" ht="18.75" x14ac:dyDescent="0.3">
      <c r="A9" s="293" t="s">
        <v>113</v>
      </c>
      <c r="B9" s="291" t="s">
        <v>481</v>
      </c>
      <c r="C9" s="291" t="s">
        <v>404</v>
      </c>
      <c r="G9" s="293" t="s">
        <v>203</v>
      </c>
      <c r="H9" s="291" t="s">
        <v>481</v>
      </c>
      <c r="I9" s="291" t="s">
        <v>404</v>
      </c>
    </row>
    <row r="10" spans="1:9" ht="15.75" x14ac:dyDescent="0.25">
      <c r="A10" s="294"/>
      <c r="B10" s="291"/>
      <c r="C10" s="291" t="s">
        <v>406</v>
      </c>
      <c r="G10" s="294"/>
      <c r="H10" s="291"/>
      <c r="I10" s="291" t="s">
        <v>406</v>
      </c>
    </row>
    <row r="11" spans="1:9" ht="15.75" x14ac:dyDescent="0.25">
      <c r="A11" s="294"/>
      <c r="B11" s="291"/>
      <c r="C11" s="291"/>
      <c r="G11" s="294"/>
      <c r="H11" s="291"/>
      <c r="I11" s="291"/>
    </row>
    <row r="12" spans="1:9" ht="15.75" x14ac:dyDescent="0.25">
      <c r="A12" s="294"/>
      <c r="B12" s="208" t="s">
        <v>126</v>
      </c>
      <c r="C12" s="208" t="s">
        <v>405</v>
      </c>
      <c r="G12" s="294"/>
      <c r="H12" s="208" t="s">
        <v>126</v>
      </c>
      <c r="I12" s="208" t="s">
        <v>405</v>
      </c>
    </row>
    <row r="13" spans="1:9" ht="15.75" x14ac:dyDescent="0.25">
      <c r="A13" s="294"/>
      <c r="B13" s="208"/>
      <c r="C13" s="208" t="s">
        <v>479</v>
      </c>
      <c r="G13" s="294"/>
      <c r="H13" s="208"/>
      <c r="I13" s="208" t="s">
        <v>479</v>
      </c>
    </row>
    <row r="14" spans="1:9" ht="16.5" thickBot="1" x14ac:dyDescent="0.3">
      <c r="A14" s="295"/>
      <c r="B14" s="314"/>
      <c r="C14" s="314"/>
      <c r="G14" s="295"/>
      <c r="H14" s="314"/>
      <c r="I14" s="314"/>
    </row>
    <row r="15" spans="1:9" ht="18.75" x14ac:dyDescent="0.3">
      <c r="A15" s="293" t="s">
        <v>90</v>
      </c>
      <c r="B15" s="291" t="s">
        <v>125</v>
      </c>
      <c r="C15" s="291" t="s">
        <v>404</v>
      </c>
      <c r="G15" s="293" t="s">
        <v>484</v>
      </c>
      <c r="H15" s="291" t="s">
        <v>125</v>
      </c>
      <c r="I15" s="291" t="s">
        <v>404</v>
      </c>
    </row>
    <row r="16" spans="1:9" ht="15.75" x14ac:dyDescent="0.25">
      <c r="A16" s="294"/>
      <c r="B16" s="291"/>
      <c r="C16" s="291" t="s">
        <v>406</v>
      </c>
      <c r="G16" s="294"/>
      <c r="H16" s="291"/>
      <c r="I16" s="291" t="s">
        <v>406</v>
      </c>
    </row>
    <row r="17" spans="1:9" ht="15.75" x14ac:dyDescent="0.25">
      <c r="A17" s="294"/>
      <c r="B17" s="291"/>
      <c r="C17" s="291"/>
      <c r="G17" s="294"/>
      <c r="H17" s="291"/>
      <c r="I17" s="291"/>
    </row>
    <row r="18" spans="1:9" ht="15.75" x14ac:dyDescent="0.25">
      <c r="A18" s="294"/>
      <c r="B18" s="208" t="s">
        <v>482</v>
      </c>
      <c r="C18" s="208" t="s">
        <v>405</v>
      </c>
      <c r="G18" s="294"/>
      <c r="H18" s="208" t="s">
        <v>482</v>
      </c>
      <c r="I18" s="208" t="s">
        <v>405</v>
      </c>
    </row>
    <row r="19" spans="1:9" ht="15.75" x14ac:dyDescent="0.25">
      <c r="A19" s="294"/>
      <c r="B19" s="208"/>
      <c r="C19" s="208" t="s">
        <v>479</v>
      </c>
      <c r="G19" s="294"/>
      <c r="H19" s="208"/>
      <c r="I19" s="208" t="s">
        <v>479</v>
      </c>
    </row>
    <row r="20" spans="1:9" ht="16.5" thickBot="1" x14ac:dyDescent="0.3">
      <c r="A20" s="295"/>
      <c r="B20" s="314"/>
      <c r="C20" s="314"/>
      <c r="G20" s="295"/>
      <c r="H20" s="314"/>
      <c r="I20" s="314"/>
    </row>
    <row r="21" spans="1:9" ht="18.75" x14ac:dyDescent="0.3">
      <c r="A21" s="292" t="s">
        <v>89</v>
      </c>
      <c r="B21" s="291" t="s">
        <v>481</v>
      </c>
      <c r="C21" s="291" t="s">
        <v>404</v>
      </c>
      <c r="G21" s="292" t="s">
        <v>110</v>
      </c>
      <c r="H21" s="291" t="s">
        <v>481</v>
      </c>
      <c r="I21" s="291" t="s">
        <v>404</v>
      </c>
    </row>
    <row r="22" spans="1:9" ht="15.75" x14ac:dyDescent="0.25">
      <c r="A22" s="39"/>
      <c r="B22" s="291"/>
      <c r="C22" s="291" t="s">
        <v>406</v>
      </c>
      <c r="G22" s="39"/>
      <c r="H22" s="291"/>
      <c r="I22" s="291" t="s">
        <v>406</v>
      </c>
    </row>
    <row r="23" spans="1:9" ht="15.75" x14ac:dyDescent="0.25">
      <c r="A23" s="39"/>
      <c r="B23" s="291"/>
      <c r="C23" s="291"/>
      <c r="G23" s="39"/>
      <c r="H23" s="291"/>
      <c r="I23" s="291"/>
    </row>
    <row r="24" spans="1:9" ht="15.75" x14ac:dyDescent="0.25">
      <c r="A24" s="39"/>
      <c r="B24" s="208" t="s">
        <v>482</v>
      </c>
      <c r="C24" s="208" t="s">
        <v>405</v>
      </c>
      <c r="G24" s="39"/>
      <c r="H24" s="208" t="s">
        <v>482</v>
      </c>
      <c r="I24" s="208" t="s">
        <v>405</v>
      </c>
    </row>
    <row r="25" spans="1:9" ht="15.75" x14ac:dyDescent="0.25">
      <c r="A25" s="39"/>
      <c r="B25" s="208"/>
      <c r="C25" s="208" t="s">
        <v>479</v>
      </c>
      <c r="G25" s="39"/>
      <c r="H25" s="208"/>
      <c r="I25" s="208" t="s">
        <v>479</v>
      </c>
    </row>
    <row r="26" spans="1:9" ht="16.5" thickBot="1" x14ac:dyDescent="0.3">
      <c r="A26" s="295"/>
      <c r="B26" s="314"/>
      <c r="C26" s="314"/>
      <c r="G26" s="295"/>
      <c r="H26" s="314"/>
      <c r="I26" s="314"/>
    </row>
    <row r="27" spans="1:9" ht="18.75" x14ac:dyDescent="0.3">
      <c r="G27" s="292" t="s">
        <v>109</v>
      </c>
      <c r="H27" s="291" t="s">
        <v>481</v>
      </c>
      <c r="I27" s="291" t="s">
        <v>404</v>
      </c>
    </row>
    <row r="28" spans="1:9" ht="15.75" x14ac:dyDescent="0.25">
      <c r="G28" s="39"/>
      <c r="H28" s="291"/>
      <c r="I28" s="291" t="s">
        <v>406</v>
      </c>
    </row>
    <row r="29" spans="1:9" ht="15.75" x14ac:dyDescent="0.25">
      <c r="G29" s="39"/>
      <c r="H29" s="291"/>
      <c r="I29" s="291"/>
    </row>
    <row r="30" spans="1:9" ht="15.75" x14ac:dyDescent="0.25">
      <c r="G30" s="39"/>
      <c r="H30" s="208" t="s">
        <v>482</v>
      </c>
      <c r="I30" s="208" t="s">
        <v>405</v>
      </c>
    </row>
    <row r="31" spans="1:9" ht="15.75" x14ac:dyDescent="0.25">
      <c r="G31" s="39"/>
      <c r="H31" s="208"/>
      <c r="I31" s="208" t="s">
        <v>479</v>
      </c>
    </row>
    <row r="32" spans="1:9" ht="16.5" thickBot="1" x14ac:dyDescent="0.3">
      <c r="G32" s="295"/>
      <c r="H32" s="314"/>
      <c r="I32" s="314"/>
    </row>
    <row r="33" spans="7:9" ht="18.75" x14ac:dyDescent="0.3">
      <c r="G33" s="292" t="s">
        <v>108</v>
      </c>
      <c r="H33" s="291" t="s">
        <v>481</v>
      </c>
      <c r="I33" s="291" t="s">
        <v>404</v>
      </c>
    </row>
    <row r="34" spans="7:9" ht="15.75" x14ac:dyDescent="0.25">
      <c r="G34" s="39"/>
      <c r="H34" s="291"/>
      <c r="I34" s="291" t="s">
        <v>406</v>
      </c>
    </row>
    <row r="35" spans="7:9" ht="15.75" x14ac:dyDescent="0.25">
      <c r="G35" s="39"/>
      <c r="H35" s="291"/>
      <c r="I35" s="291"/>
    </row>
    <row r="36" spans="7:9" ht="15.75" x14ac:dyDescent="0.25">
      <c r="G36" s="39"/>
      <c r="H36" s="208" t="s">
        <v>482</v>
      </c>
      <c r="I36" s="208" t="s">
        <v>405</v>
      </c>
    </row>
    <row r="37" spans="7:9" ht="15.75" x14ac:dyDescent="0.25">
      <c r="G37" s="39"/>
      <c r="H37" s="208"/>
      <c r="I37" s="208" t="s">
        <v>479</v>
      </c>
    </row>
    <row r="38" spans="7:9" ht="16.5" thickBot="1" x14ac:dyDescent="0.3">
      <c r="G38" s="295"/>
      <c r="H38" s="314"/>
      <c r="I38" s="314"/>
    </row>
    <row r="39" spans="7:9" ht="18.75" x14ac:dyDescent="0.3">
      <c r="G39" s="292" t="s">
        <v>485</v>
      </c>
      <c r="H39" s="291" t="s">
        <v>481</v>
      </c>
      <c r="I39" s="291" t="s">
        <v>404</v>
      </c>
    </row>
    <row r="40" spans="7:9" ht="15.75" x14ac:dyDescent="0.25">
      <c r="G40" s="39"/>
      <c r="H40" s="291"/>
      <c r="I40" s="291" t="s">
        <v>406</v>
      </c>
    </row>
    <row r="41" spans="7:9" ht="15.75" x14ac:dyDescent="0.25">
      <c r="G41" s="39"/>
      <c r="H41" s="291"/>
      <c r="I41" s="291"/>
    </row>
    <row r="42" spans="7:9" ht="15.75" x14ac:dyDescent="0.25">
      <c r="G42" s="39"/>
      <c r="H42" s="208" t="s">
        <v>482</v>
      </c>
      <c r="I42" s="208" t="s">
        <v>405</v>
      </c>
    </row>
    <row r="43" spans="7:9" ht="15.75" x14ac:dyDescent="0.25">
      <c r="G43" s="39"/>
      <c r="H43" s="208"/>
      <c r="I43" s="208" t="s">
        <v>479</v>
      </c>
    </row>
    <row r="44" spans="7:9" ht="16.5" thickBot="1" x14ac:dyDescent="0.3">
      <c r="G44" s="295"/>
      <c r="H44" s="314"/>
      <c r="I44" s="314"/>
    </row>
    <row r="45" spans="7:9" ht="15.75" x14ac:dyDescent="0.25">
      <c r="H45" s="161"/>
      <c r="I45" s="161"/>
    </row>
    <row r="46" spans="7:9" ht="18.75" x14ac:dyDescent="0.3">
      <c r="G46" s="24"/>
      <c r="H46" s="161"/>
      <c r="I46" s="161"/>
    </row>
    <row r="47" spans="7:9" ht="15.75" x14ac:dyDescent="0.25">
      <c r="H47" s="161"/>
      <c r="I47" s="16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129"/>
  <sheetViews>
    <sheetView tabSelected="1" zoomScale="70" zoomScaleNormal="70" workbookViewId="0">
      <selection activeCell="I5" sqref="I5"/>
    </sheetView>
  </sheetViews>
  <sheetFormatPr defaultColWidth="9.140625" defaultRowHeight="11.25" x14ac:dyDescent="0.2"/>
  <cols>
    <col min="1" max="1" width="9" style="103" bestFit="1" customWidth="1"/>
    <col min="2" max="2" width="7.5703125" style="103" customWidth="1"/>
    <col min="3" max="3" width="23.140625" style="103" customWidth="1"/>
    <col min="4" max="4" width="42.5703125" style="103" customWidth="1"/>
    <col min="5" max="5" width="17.85546875" style="103" customWidth="1"/>
    <col min="6" max="6" width="27.7109375" style="103" customWidth="1"/>
    <col min="7" max="7" width="17.42578125" style="103" customWidth="1"/>
    <col min="8" max="8" width="41.85546875" style="103" customWidth="1"/>
    <col min="9" max="9" width="30.140625" style="103" customWidth="1"/>
    <col min="10" max="10" width="15.42578125" style="103" customWidth="1"/>
    <col min="11" max="11" width="15.5703125" style="103" customWidth="1"/>
    <col min="12" max="12" width="16.42578125" style="103" customWidth="1"/>
    <col min="13" max="13" width="14.5703125" style="103" customWidth="1"/>
    <col min="14" max="14" width="17.28515625" style="103" customWidth="1"/>
    <col min="15" max="15" width="40.5703125" style="103" customWidth="1"/>
    <col min="16" max="16384" width="9.140625" style="102"/>
  </cols>
  <sheetData>
    <row r="1" spans="1:27" ht="30" customHeight="1" x14ac:dyDescent="0.3">
      <c r="A1" s="464" t="s">
        <v>447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2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2">
      <c r="A4" s="174">
        <v>45016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5">
      <c r="A5" s="176" t="s">
        <v>196</v>
      </c>
      <c r="B5" s="177">
        <v>0.75</v>
      </c>
      <c r="C5" s="362" t="s">
        <v>679</v>
      </c>
      <c r="D5" s="362" t="s">
        <v>679</v>
      </c>
      <c r="E5" s="362" t="s">
        <v>680</v>
      </c>
      <c r="F5" s="362" t="s">
        <v>680</v>
      </c>
      <c r="G5" s="363" t="s">
        <v>681</v>
      </c>
      <c r="H5" s="363" t="s">
        <v>681</v>
      </c>
      <c r="I5" s="205"/>
      <c r="J5" s="206"/>
      <c r="K5" s="363" t="s">
        <v>682</v>
      </c>
      <c r="L5" s="363" t="s">
        <v>683</v>
      </c>
      <c r="M5" s="363" t="s">
        <v>683</v>
      </c>
      <c r="N5" s="363" t="s">
        <v>684</v>
      </c>
      <c r="O5" s="205"/>
      <c r="P5" s="177">
        <v>0.75</v>
      </c>
    </row>
    <row r="6" spans="1:27" ht="13.5" customHeight="1" x14ac:dyDescent="0.25">
      <c r="A6" s="176" t="s">
        <v>196</v>
      </c>
      <c r="B6" s="177">
        <v>0.79166666666666663</v>
      </c>
      <c r="C6" s="363" t="s">
        <v>685</v>
      </c>
      <c r="D6" s="364" t="s">
        <v>686</v>
      </c>
      <c r="E6" s="365" t="s">
        <v>687</v>
      </c>
      <c r="F6" s="364" t="s">
        <v>688</v>
      </c>
      <c r="G6" s="365" t="s">
        <v>687</v>
      </c>
      <c r="H6" s="364" t="s">
        <v>689</v>
      </c>
      <c r="I6" s="364" t="s">
        <v>690</v>
      </c>
      <c r="J6" s="366" t="s">
        <v>450</v>
      </c>
      <c r="K6" s="363" t="s">
        <v>684</v>
      </c>
      <c r="L6" s="363" t="s">
        <v>691</v>
      </c>
      <c r="M6" s="363" t="s">
        <v>692</v>
      </c>
      <c r="N6" s="363" t="s">
        <v>692</v>
      </c>
      <c r="O6" s="205"/>
      <c r="P6" s="177">
        <v>0.79166666666666663</v>
      </c>
      <c r="T6" s="107"/>
    </row>
    <row r="7" spans="1:27" ht="13.5" customHeight="1" x14ac:dyDescent="0.25">
      <c r="A7" s="176" t="s">
        <v>196</v>
      </c>
      <c r="B7" s="177">
        <v>0.83333333333333337</v>
      </c>
      <c r="C7" s="367" t="s">
        <v>693</v>
      </c>
      <c r="D7" s="367" t="s">
        <v>693</v>
      </c>
      <c r="E7" s="367" t="s">
        <v>694</v>
      </c>
      <c r="F7" s="367" t="s">
        <v>694</v>
      </c>
      <c r="G7" s="367" t="s">
        <v>695</v>
      </c>
      <c r="H7" s="367" t="s">
        <v>695</v>
      </c>
      <c r="I7" s="363" t="s">
        <v>691</v>
      </c>
      <c r="J7" s="206"/>
      <c r="K7" s="364" t="s">
        <v>696</v>
      </c>
      <c r="L7" s="364" t="s">
        <v>697</v>
      </c>
      <c r="M7" s="364" t="s">
        <v>698</v>
      </c>
      <c r="N7" s="364" t="s">
        <v>698</v>
      </c>
      <c r="O7" s="205"/>
      <c r="P7" s="177">
        <v>0.83333333333333337</v>
      </c>
      <c r="U7" s="107"/>
    </row>
    <row r="8" spans="1:27" ht="13.5" customHeight="1" x14ac:dyDescent="0.25">
      <c r="A8" s="176" t="s">
        <v>196</v>
      </c>
      <c r="B8" s="177">
        <v>0.875</v>
      </c>
      <c r="C8" s="363" t="s">
        <v>685</v>
      </c>
      <c r="D8" s="364" t="s">
        <v>686</v>
      </c>
      <c r="E8" s="368" t="s">
        <v>699</v>
      </c>
      <c r="F8" s="364" t="s">
        <v>688</v>
      </c>
      <c r="G8" s="368" t="s">
        <v>699</v>
      </c>
      <c r="H8" s="364" t="s">
        <v>689</v>
      </c>
      <c r="I8" s="364" t="s">
        <v>696</v>
      </c>
      <c r="J8" s="206"/>
      <c r="K8" s="364" t="s">
        <v>690</v>
      </c>
      <c r="L8" s="364" t="s">
        <v>697</v>
      </c>
      <c r="M8" s="363" t="s">
        <v>682</v>
      </c>
      <c r="N8" s="369"/>
      <c r="O8" s="369"/>
      <c r="P8" s="177">
        <v>0.875</v>
      </c>
    </row>
    <row r="9" spans="1:27" ht="13.5" customHeight="1" x14ac:dyDescent="0.2">
      <c r="A9" s="178"/>
      <c r="B9" s="177"/>
      <c r="C9" s="185"/>
      <c r="D9" s="185"/>
      <c r="E9" s="185"/>
      <c r="F9" s="102"/>
      <c r="G9" s="185"/>
      <c r="H9" s="185"/>
      <c r="I9" s="185"/>
      <c r="J9" s="185" t="s">
        <v>197</v>
      </c>
      <c r="K9" s="185"/>
      <c r="L9" s="185"/>
      <c r="M9" s="185"/>
      <c r="N9" s="185"/>
      <c r="O9" s="370"/>
      <c r="P9" s="177"/>
    </row>
    <row r="10" spans="1:27" ht="13.5" customHeight="1" x14ac:dyDescent="0.2">
      <c r="A10" s="174">
        <v>45017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thickBot="1" x14ac:dyDescent="0.3">
      <c r="A11" s="176" t="s">
        <v>198</v>
      </c>
      <c r="B11" s="177">
        <v>0.33333333333333331</v>
      </c>
      <c r="C11" s="362" t="s">
        <v>700</v>
      </c>
      <c r="D11" s="371"/>
      <c r="E11" s="205"/>
      <c r="F11" s="369"/>
      <c r="G11" s="362" t="s">
        <v>700</v>
      </c>
      <c r="H11" s="372"/>
      <c r="I11" s="369"/>
      <c r="J11" s="369"/>
      <c r="K11" s="369"/>
      <c r="L11" s="205"/>
      <c r="M11" s="206"/>
      <c r="N11" s="373"/>
      <c r="O11" s="374"/>
      <c r="P11" s="177">
        <v>0.33333333333333331</v>
      </c>
    </row>
    <row r="12" spans="1:27" ht="13.5" customHeight="1" x14ac:dyDescent="0.25">
      <c r="A12" s="176" t="s">
        <v>198</v>
      </c>
      <c r="B12" s="177">
        <v>0.375</v>
      </c>
      <c r="C12" s="363" t="s">
        <v>701</v>
      </c>
      <c r="D12" s="375" t="s">
        <v>702</v>
      </c>
      <c r="E12" s="363" t="s">
        <v>701</v>
      </c>
      <c r="F12" s="363" t="s">
        <v>703</v>
      </c>
      <c r="G12" s="363" t="s">
        <v>703</v>
      </c>
      <c r="H12" s="376" t="s">
        <v>704</v>
      </c>
      <c r="I12" s="362" t="s">
        <v>705</v>
      </c>
      <c r="J12" s="363" t="s">
        <v>706</v>
      </c>
      <c r="K12" s="363" t="s">
        <v>706</v>
      </c>
      <c r="L12" s="362" t="s">
        <v>705</v>
      </c>
      <c r="M12" s="369"/>
      <c r="N12" s="369"/>
      <c r="O12" s="377" t="s">
        <v>707</v>
      </c>
      <c r="P12" s="177">
        <v>0.375</v>
      </c>
    </row>
    <row r="13" spans="1:27" ht="13.5" customHeight="1" x14ac:dyDescent="0.25">
      <c r="A13" s="176" t="s">
        <v>198</v>
      </c>
      <c r="B13" s="177">
        <v>0.41666666666666669</v>
      </c>
      <c r="C13" s="363" t="s">
        <v>708</v>
      </c>
      <c r="D13" s="378" t="s">
        <v>709</v>
      </c>
      <c r="E13" s="363" t="s">
        <v>708</v>
      </c>
      <c r="F13" s="363" t="s">
        <v>710</v>
      </c>
      <c r="G13" s="363" t="s">
        <v>710</v>
      </c>
      <c r="H13" s="379" t="s">
        <v>711</v>
      </c>
      <c r="I13" s="367" t="s">
        <v>712</v>
      </c>
      <c r="J13" s="367" t="s">
        <v>713</v>
      </c>
      <c r="K13" s="367" t="s">
        <v>713</v>
      </c>
      <c r="L13" s="367" t="s">
        <v>712</v>
      </c>
      <c r="M13" s="369"/>
      <c r="N13" s="369"/>
      <c r="O13" s="380" t="s">
        <v>714</v>
      </c>
      <c r="P13" s="177">
        <v>0.41666666666666669</v>
      </c>
    </row>
    <row r="14" spans="1:27" ht="13.5" customHeight="1" x14ac:dyDescent="0.25">
      <c r="A14" s="176" t="s">
        <v>198</v>
      </c>
      <c r="B14" s="177">
        <v>0.45833333333333331</v>
      </c>
      <c r="C14" s="363" t="s">
        <v>715</v>
      </c>
      <c r="D14" s="378" t="s">
        <v>716</v>
      </c>
      <c r="E14" s="367" t="s">
        <v>717</v>
      </c>
      <c r="F14" s="367" t="s">
        <v>717</v>
      </c>
      <c r="G14" s="363" t="s">
        <v>715</v>
      </c>
      <c r="H14" s="379" t="s">
        <v>718</v>
      </c>
      <c r="I14" s="363" t="s">
        <v>719</v>
      </c>
      <c r="J14" s="365" t="s">
        <v>720</v>
      </c>
      <c r="K14" s="365" t="s">
        <v>720</v>
      </c>
      <c r="L14" s="363" t="s">
        <v>719</v>
      </c>
      <c r="M14" s="369"/>
      <c r="N14" s="369"/>
      <c r="O14" s="380" t="s">
        <v>721</v>
      </c>
      <c r="P14" s="177">
        <v>0.45833333333333331</v>
      </c>
      <c r="AA14"/>
    </row>
    <row r="15" spans="1:27" ht="13.5" customHeight="1" thickBot="1" x14ac:dyDescent="0.3">
      <c r="A15" s="176" t="s">
        <v>198</v>
      </c>
      <c r="B15" s="177">
        <v>0.5</v>
      </c>
      <c r="C15" s="364" t="s">
        <v>722</v>
      </c>
      <c r="D15" s="381" t="s">
        <v>723</v>
      </c>
      <c r="E15" s="364" t="s">
        <v>724</v>
      </c>
      <c r="F15" s="364" t="s">
        <v>724</v>
      </c>
      <c r="G15" s="364" t="s">
        <v>722</v>
      </c>
      <c r="H15" s="382" t="s">
        <v>725</v>
      </c>
      <c r="I15" s="364" t="s">
        <v>726</v>
      </c>
      <c r="J15" s="368" t="s">
        <v>727</v>
      </c>
      <c r="K15" s="368" t="s">
        <v>727</v>
      </c>
      <c r="L15" s="364" t="s">
        <v>728</v>
      </c>
      <c r="M15" s="369"/>
      <c r="N15" s="369"/>
      <c r="O15" s="383" t="s">
        <v>729</v>
      </c>
      <c r="P15" s="177">
        <v>0.5</v>
      </c>
      <c r="AA15"/>
    </row>
    <row r="16" spans="1:27" ht="13.5" customHeight="1" x14ac:dyDescent="0.25">
      <c r="A16" s="176" t="s">
        <v>198</v>
      </c>
      <c r="B16" s="177">
        <v>0.54166666666666663</v>
      </c>
      <c r="C16" s="364" t="s">
        <v>730</v>
      </c>
      <c r="D16" s="379" t="s">
        <v>731</v>
      </c>
      <c r="E16" s="364" t="s">
        <v>732</v>
      </c>
      <c r="F16" s="364" t="s">
        <v>732</v>
      </c>
      <c r="G16" s="364" t="s">
        <v>730</v>
      </c>
      <c r="H16" s="379" t="s">
        <v>733</v>
      </c>
      <c r="I16" s="364" t="s">
        <v>726</v>
      </c>
      <c r="J16" s="364" t="s">
        <v>734</v>
      </c>
      <c r="K16" s="364" t="s">
        <v>734</v>
      </c>
      <c r="L16" s="364" t="s">
        <v>728</v>
      </c>
      <c r="M16" s="205"/>
      <c r="N16" s="372"/>
      <c r="O16" s="377" t="s">
        <v>735</v>
      </c>
      <c r="P16" s="177">
        <v>0.54166666666666663</v>
      </c>
    </row>
    <row r="17" spans="1:27" s="104" customFormat="1" ht="13.5" customHeight="1" x14ac:dyDescent="0.25">
      <c r="A17" s="176" t="s">
        <v>198</v>
      </c>
      <c r="B17" s="177">
        <v>0.58333333333333337</v>
      </c>
      <c r="C17" s="362" t="s">
        <v>736</v>
      </c>
      <c r="D17" s="379" t="s">
        <v>737</v>
      </c>
      <c r="E17" s="362" t="s">
        <v>738</v>
      </c>
      <c r="F17" s="362" t="s">
        <v>738</v>
      </c>
      <c r="G17" s="362" t="s">
        <v>736</v>
      </c>
      <c r="H17" s="378" t="s">
        <v>739</v>
      </c>
      <c r="I17" s="103"/>
      <c r="M17" s="354"/>
      <c r="N17" s="384"/>
      <c r="O17" s="377" t="s">
        <v>740</v>
      </c>
      <c r="P17" s="177">
        <v>0.58333333333333337</v>
      </c>
      <c r="V17" s="102"/>
      <c r="AA17" s="60"/>
    </row>
    <row r="18" spans="1:27" ht="13.5" customHeight="1" x14ac:dyDescent="0.25">
      <c r="A18" s="176" t="s">
        <v>198</v>
      </c>
      <c r="B18" s="177">
        <v>0.625</v>
      </c>
      <c r="C18" s="367" t="s">
        <v>741</v>
      </c>
      <c r="D18" s="379" t="s">
        <v>742</v>
      </c>
      <c r="E18" s="367" t="s">
        <v>743</v>
      </c>
      <c r="F18" s="367" t="s">
        <v>743</v>
      </c>
      <c r="G18" s="367" t="s">
        <v>741</v>
      </c>
      <c r="H18" s="379" t="s">
        <v>744</v>
      </c>
      <c r="I18" s="363" t="s">
        <v>745</v>
      </c>
      <c r="J18" s="363" t="s">
        <v>745</v>
      </c>
      <c r="K18" s="363" t="s">
        <v>746</v>
      </c>
      <c r="L18" s="363" t="s">
        <v>746</v>
      </c>
      <c r="M18" s="369"/>
      <c r="N18" s="385"/>
      <c r="O18" s="377" t="s">
        <v>747</v>
      </c>
      <c r="P18" s="177">
        <v>0.625</v>
      </c>
      <c r="R18" s="53"/>
      <c r="T18" s="53"/>
      <c r="V18" s="53"/>
    </row>
    <row r="19" spans="1:27" ht="13.5" customHeight="1" x14ac:dyDescent="0.25">
      <c r="A19" s="176" t="s">
        <v>198</v>
      </c>
      <c r="B19" s="177">
        <v>0.66666666666666663</v>
      </c>
      <c r="C19" s="367" t="s">
        <v>748</v>
      </c>
      <c r="D19" s="378" t="s">
        <v>749</v>
      </c>
      <c r="E19" s="363" t="s">
        <v>750</v>
      </c>
      <c r="F19" s="363" t="s">
        <v>750</v>
      </c>
      <c r="G19" s="363" t="s">
        <v>751</v>
      </c>
      <c r="H19" s="379" t="s">
        <v>752</v>
      </c>
      <c r="I19" s="363" t="s">
        <v>751</v>
      </c>
      <c r="J19" s="367" t="s">
        <v>748</v>
      </c>
      <c r="K19" s="363" t="s">
        <v>753</v>
      </c>
      <c r="L19" s="363" t="s">
        <v>753</v>
      </c>
      <c r="M19" s="369"/>
      <c r="N19" s="384"/>
      <c r="O19" s="380" t="s">
        <v>754</v>
      </c>
      <c r="P19" s="177">
        <v>0.66666666666666663</v>
      </c>
      <c r="S19"/>
      <c r="U19"/>
    </row>
    <row r="20" spans="1:27" ht="13.5" customHeight="1" thickBot="1" x14ac:dyDescent="0.3">
      <c r="A20" s="176" t="s">
        <v>198</v>
      </c>
      <c r="B20" s="177">
        <v>0.70833333333333337</v>
      </c>
      <c r="C20" s="365" t="s">
        <v>755</v>
      </c>
      <c r="D20" s="381" t="s">
        <v>756</v>
      </c>
      <c r="E20" s="363" t="s">
        <v>757</v>
      </c>
      <c r="F20" s="363" t="s">
        <v>757</v>
      </c>
      <c r="G20" s="365" t="s">
        <v>755</v>
      </c>
      <c r="H20" s="381" t="s">
        <v>758</v>
      </c>
      <c r="I20" s="363" t="s">
        <v>759</v>
      </c>
      <c r="J20" s="363" t="s">
        <v>759</v>
      </c>
      <c r="K20" s="364" t="s">
        <v>760</v>
      </c>
      <c r="L20" s="364" t="s">
        <v>760</v>
      </c>
      <c r="M20" s="206"/>
      <c r="N20" s="384"/>
      <c r="O20" s="386" t="s">
        <v>761</v>
      </c>
      <c r="P20" s="177">
        <v>0.70833333333333337</v>
      </c>
      <c r="R20"/>
      <c r="T20"/>
    </row>
    <row r="21" spans="1:27" ht="13.5" customHeight="1" x14ac:dyDescent="0.25">
      <c r="A21" s="176" t="s">
        <v>198</v>
      </c>
      <c r="B21" s="177">
        <v>0.75</v>
      </c>
      <c r="C21" s="368" t="s">
        <v>762</v>
      </c>
      <c r="D21" s="378" t="s">
        <v>763</v>
      </c>
      <c r="E21" s="364" t="s">
        <v>764</v>
      </c>
      <c r="F21" s="364" t="s">
        <v>764</v>
      </c>
      <c r="G21" s="368" t="s">
        <v>762</v>
      </c>
      <c r="H21" s="379" t="s">
        <v>765</v>
      </c>
      <c r="I21" s="364" t="s">
        <v>766</v>
      </c>
      <c r="J21" s="364" t="s">
        <v>766</v>
      </c>
      <c r="L21" s="107"/>
      <c r="M21" s="387"/>
      <c r="N21" s="384"/>
      <c r="O21" s="380" t="s">
        <v>767</v>
      </c>
      <c r="P21" s="177">
        <v>0.75</v>
      </c>
      <c r="S21"/>
      <c r="U21"/>
    </row>
    <row r="22" spans="1:27" ht="13.5" customHeight="1" x14ac:dyDescent="0.25">
      <c r="A22" s="176" t="s">
        <v>198</v>
      </c>
      <c r="B22" s="177">
        <v>0.79166666666666663</v>
      </c>
      <c r="C22" s="364" t="s">
        <v>768</v>
      </c>
      <c r="D22" s="379" t="s">
        <v>769</v>
      </c>
      <c r="E22" s="364" t="s">
        <v>770</v>
      </c>
      <c r="F22" s="364" t="s">
        <v>770</v>
      </c>
      <c r="G22" s="364" t="s">
        <v>768</v>
      </c>
      <c r="H22" s="379" t="s">
        <v>771</v>
      </c>
      <c r="M22" s="205"/>
      <c r="N22" s="205"/>
      <c r="O22" s="380" t="s">
        <v>772</v>
      </c>
      <c r="P22" s="177">
        <v>0.79166666666666663</v>
      </c>
      <c r="S22"/>
      <c r="U22"/>
    </row>
    <row r="23" spans="1:27" ht="13.5" customHeight="1" x14ac:dyDescent="0.25">
      <c r="A23" s="176" t="s">
        <v>198</v>
      </c>
      <c r="B23" s="177">
        <v>0.83333333333333337</v>
      </c>
      <c r="C23" s="364" t="s">
        <v>773</v>
      </c>
      <c r="D23" s="379" t="s">
        <v>774</v>
      </c>
      <c r="E23" s="364" t="s">
        <v>775</v>
      </c>
      <c r="F23" s="364" t="s">
        <v>775</v>
      </c>
      <c r="G23" s="364" t="s">
        <v>773</v>
      </c>
      <c r="H23" s="378" t="s">
        <v>776</v>
      </c>
      <c r="I23" s="103" t="s">
        <v>775</v>
      </c>
      <c r="J23" s="103" t="s">
        <v>775</v>
      </c>
      <c r="L23" s="310"/>
      <c r="M23" s="388"/>
      <c r="N23" s="384"/>
      <c r="O23" s="380" t="s">
        <v>777</v>
      </c>
      <c r="P23" s="177">
        <v>0.83333333333333337</v>
      </c>
      <c r="S23"/>
      <c r="U23"/>
    </row>
    <row r="24" spans="1:27" ht="13.5" customHeight="1" thickBot="1" x14ac:dyDescent="0.3">
      <c r="A24" s="176" t="s">
        <v>198</v>
      </c>
      <c r="B24" s="177">
        <v>0.875</v>
      </c>
      <c r="C24" s="107"/>
      <c r="D24" s="381" t="s">
        <v>778</v>
      </c>
      <c r="H24" s="381" t="s">
        <v>779</v>
      </c>
      <c r="M24" s="205"/>
      <c r="N24" s="385"/>
      <c r="O24" s="377" t="s">
        <v>780</v>
      </c>
      <c r="P24" s="177">
        <v>0.875</v>
      </c>
      <c r="S24"/>
      <c r="U24"/>
      <c r="W24" s="53"/>
    </row>
    <row r="25" spans="1:27" ht="13.5" customHeight="1" x14ac:dyDescent="0.25">
      <c r="A25" s="178"/>
      <c r="B25" s="177"/>
      <c r="C25" s="186" t="s">
        <v>199</v>
      </c>
      <c r="D25" s="186" t="s">
        <v>199</v>
      </c>
      <c r="F25" s="186" t="s">
        <v>199</v>
      </c>
      <c r="H25" s="186" t="s">
        <v>199</v>
      </c>
      <c r="J25" s="186" t="s">
        <v>199</v>
      </c>
      <c r="K25" s="186" t="s">
        <v>199</v>
      </c>
      <c r="L25" s="186" t="s">
        <v>199</v>
      </c>
      <c r="M25" s="186" t="s">
        <v>199</v>
      </c>
      <c r="N25" s="186" t="s">
        <v>199</v>
      </c>
      <c r="O25" s="186"/>
      <c r="P25" s="177"/>
      <c r="S25"/>
      <c r="U25"/>
    </row>
    <row r="26" spans="1:27" ht="13.5" customHeight="1" x14ac:dyDescent="0.25">
      <c r="A26" s="176"/>
      <c r="B26" s="176"/>
      <c r="C26" s="187"/>
      <c r="D26" s="187"/>
      <c r="F26" s="187"/>
      <c r="H26" s="187"/>
      <c r="I26" s="186"/>
      <c r="J26" s="186"/>
      <c r="K26" s="186"/>
      <c r="L26" s="186"/>
      <c r="M26" s="186"/>
      <c r="N26" s="186"/>
      <c r="O26" s="186"/>
      <c r="P26" s="176"/>
      <c r="Q26" s="53"/>
      <c r="S26"/>
      <c r="U26"/>
    </row>
    <row r="27" spans="1:27" ht="13.5" customHeight="1" x14ac:dyDescent="0.25">
      <c r="A27" s="174">
        <v>45018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thickBot="1" x14ac:dyDescent="0.3">
      <c r="A28" s="180" t="s">
        <v>201</v>
      </c>
      <c r="B28" s="177">
        <v>0.33333333333333331</v>
      </c>
      <c r="C28" s="363" t="s">
        <v>781</v>
      </c>
      <c r="D28" s="363" t="s">
        <v>782</v>
      </c>
      <c r="E28" s="363" t="s">
        <v>783</v>
      </c>
      <c r="F28" s="363" t="s">
        <v>784</v>
      </c>
      <c r="G28" s="363" t="s">
        <v>785</v>
      </c>
      <c r="H28" s="363" t="s">
        <v>786</v>
      </c>
      <c r="I28" s="363" t="s">
        <v>787</v>
      </c>
      <c r="J28" s="389" t="s">
        <v>788</v>
      </c>
      <c r="K28" s="389" t="s">
        <v>789</v>
      </c>
      <c r="L28" s="363" t="s">
        <v>790</v>
      </c>
      <c r="M28" s="389" t="s">
        <v>791</v>
      </c>
      <c r="N28" s="389" t="s">
        <v>792</v>
      </c>
      <c r="O28" s="205"/>
      <c r="P28" s="177">
        <v>0.33333333333333331</v>
      </c>
      <c r="Q28" s="53"/>
      <c r="R28" s="53"/>
      <c r="S28" s="53"/>
      <c r="T28" s="53"/>
      <c r="V28" s="53"/>
    </row>
    <row r="29" spans="1:27" ht="13.5" customHeight="1" thickBot="1" x14ac:dyDescent="0.25">
      <c r="A29" s="176" t="s">
        <v>201</v>
      </c>
      <c r="B29" s="177">
        <v>0.375</v>
      </c>
      <c r="C29" s="390" t="s">
        <v>793</v>
      </c>
      <c r="D29" s="390" t="s">
        <v>794</v>
      </c>
      <c r="E29" s="390" t="s">
        <v>795</v>
      </c>
      <c r="F29" s="390" t="s">
        <v>796</v>
      </c>
      <c r="G29" s="390" t="s">
        <v>797</v>
      </c>
      <c r="H29" s="390" t="s">
        <v>798</v>
      </c>
      <c r="I29" s="390" t="s">
        <v>799</v>
      </c>
      <c r="J29" s="389" t="s">
        <v>800</v>
      </c>
      <c r="K29" s="389" t="s">
        <v>801</v>
      </c>
      <c r="L29" s="390" t="s">
        <v>802</v>
      </c>
      <c r="M29" s="389" t="s">
        <v>803</v>
      </c>
      <c r="N29" s="389" t="s">
        <v>804</v>
      </c>
      <c r="O29" s="391" t="s">
        <v>805</v>
      </c>
      <c r="P29" s="177">
        <v>0.375</v>
      </c>
      <c r="T29" s="103"/>
    </row>
    <row r="30" spans="1:27" ht="13.5" customHeight="1" x14ac:dyDescent="0.25">
      <c r="A30" s="176" t="s">
        <v>201</v>
      </c>
      <c r="B30" s="177">
        <v>0.41666666666666669</v>
      </c>
      <c r="C30" s="392" t="s">
        <v>806</v>
      </c>
      <c r="D30" s="393" t="s">
        <v>807</v>
      </c>
      <c r="E30" s="392" t="s">
        <v>808</v>
      </c>
      <c r="F30" s="392" t="s">
        <v>809</v>
      </c>
      <c r="G30" s="392" t="s">
        <v>810</v>
      </c>
      <c r="H30" s="393" t="s">
        <v>811</v>
      </c>
      <c r="I30" s="392" t="s">
        <v>812</v>
      </c>
      <c r="J30" s="392" t="s">
        <v>813</v>
      </c>
      <c r="K30" s="392" t="s">
        <v>814</v>
      </c>
      <c r="L30" s="392" t="s">
        <v>815</v>
      </c>
      <c r="M30" s="394" t="s">
        <v>816</v>
      </c>
      <c r="N30" s="394" t="s">
        <v>817</v>
      </c>
      <c r="O30" s="395" t="s">
        <v>818</v>
      </c>
      <c r="P30" s="177">
        <v>0.41666666666666669</v>
      </c>
      <c r="S30" s="108"/>
      <c r="T30" s="103"/>
    </row>
    <row r="31" spans="1:27" ht="13.5" customHeight="1" x14ac:dyDescent="0.25">
      <c r="A31" s="176" t="s">
        <v>201</v>
      </c>
      <c r="B31" s="177">
        <v>0.45833333333333331</v>
      </c>
      <c r="C31" s="362" t="s">
        <v>819</v>
      </c>
      <c r="D31" s="396" t="s">
        <v>820</v>
      </c>
      <c r="E31" s="367" t="s">
        <v>821</v>
      </c>
      <c r="F31" s="367" t="s">
        <v>822</v>
      </c>
      <c r="G31" s="362" t="s">
        <v>823</v>
      </c>
      <c r="H31" s="397" t="s">
        <v>824</v>
      </c>
      <c r="I31" s="363" t="s">
        <v>825</v>
      </c>
      <c r="J31" s="363" t="s">
        <v>826</v>
      </c>
      <c r="K31" s="363" t="s">
        <v>827</v>
      </c>
      <c r="L31" s="363" t="s">
        <v>828</v>
      </c>
      <c r="M31" s="205"/>
      <c r="N31" s="205"/>
      <c r="O31" s="398" t="s">
        <v>829</v>
      </c>
      <c r="P31" s="177">
        <v>0.45833333333333331</v>
      </c>
      <c r="S31" s="108"/>
      <c r="T31" s="103"/>
    </row>
    <row r="32" spans="1:27" ht="13.5" customHeight="1" x14ac:dyDescent="0.25">
      <c r="A32" s="176" t="s">
        <v>201</v>
      </c>
      <c r="B32" s="177">
        <v>0.5</v>
      </c>
      <c r="C32" s="399" t="s">
        <v>830</v>
      </c>
      <c r="D32" s="400" t="s">
        <v>831</v>
      </c>
      <c r="E32" s="390" t="s">
        <v>832</v>
      </c>
      <c r="F32" s="401" t="s">
        <v>833</v>
      </c>
      <c r="G32" s="399" t="s">
        <v>834</v>
      </c>
      <c r="H32" s="395" t="s">
        <v>835</v>
      </c>
      <c r="I32" s="102"/>
      <c r="J32" s="390" t="s">
        <v>836</v>
      </c>
      <c r="K32" s="390" t="s">
        <v>837</v>
      </c>
      <c r="L32" s="102"/>
      <c r="M32" s="206"/>
      <c r="N32" s="205"/>
      <c r="O32" s="398" t="s">
        <v>838</v>
      </c>
      <c r="P32" s="177">
        <v>0.5</v>
      </c>
    </row>
    <row r="33" spans="1:20" ht="13.5" customHeight="1" thickBot="1" x14ac:dyDescent="0.25">
      <c r="A33" s="176" t="s">
        <v>201</v>
      </c>
      <c r="B33" s="177">
        <v>0.54166666666666663</v>
      </c>
      <c r="C33" s="389" t="s">
        <v>839</v>
      </c>
      <c r="D33" s="402" t="s">
        <v>840</v>
      </c>
      <c r="E33" s="389" t="s">
        <v>841</v>
      </c>
      <c r="F33" s="389" t="s">
        <v>842</v>
      </c>
      <c r="G33" s="389" t="s">
        <v>843</v>
      </c>
      <c r="H33" s="403" t="s">
        <v>844</v>
      </c>
      <c r="I33" s="102"/>
      <c r="J33" s="102"/>
      <c r="K33" s="102"/>
      <c r="L33" s="102"/>
      <c r="M33" s="369"/>
      <c r="N33" s="369"/>
      <c r="O33" s="402" t="s">
        <v>845</v>
      </c>
      <c r="P33" s="177">
        <v>0.54166666666666663</v>
      </c>
    </row>
    <row r="34" spans="1:20" ht="13.5" customHeight="1" x14ac:dyDescent="0.2">
      <c r="A34" s="176" t="s">
        <v>201</v>
      </c>
      <c r="B34" s="177">
        <v>0.58333333333333337</v>
      </c>
      <c r="C34" s="392" t="s">
        <v>846</v>
      </c>
      <c r="D34" s="392" t="s">
        <v>847</v>
      </c>
      <c r="E34" s="392" t="s">
        <v>848</v>
      </c>
      <c r="F34" s="392" t="s">
        <v>849</v>
      </c>
      <c r="G34" s="394" t="s">
        <v>850</v>
      </c>
      <c r="H34" s="394" t="s">
        <v>851</v>
      </c>
      <c r="I34" s="102"/>
      <c r="J34" s="102"/>
      <c r="K34" s="102"/>
      <c r="L34" s="102"/>
      <c r="M34" s="369"/>
      <c r="N34" s="369"/>
      <c r="O34" s="205"/>
      <c r="P34" s="177">
        <v>0.58333333333333337</v>
      </c>
      <c r="Q34" s="103"/>
      <c r="R34" s="103"/>
      <c r="S34" s="103"/>
      <c r="T34" s="103"/>
    </row>
    <row r="35" spans="1:20" ht="13.5" customHeight="1" x14ac:dyDescent="0.2">
      <c r="A35" s="176" t="s">
        <v>201</v>
      </c>
      <c r="B35" s="177">
        <v>0.625</v>
      </c>
      <c r="C35" s="390" t="s">
        <v>852</v>
      </c>
      <c r="D35" s="390" t="s">
        <v>853</v>
      </c>
      <c r="E35" s="363" t="s">
        <v>854</v>
      </c>
      <c r="F35" s="363" t="s">
        <v>855</v>
      </c>
      <c r="G35" s="367" t="s">
        <v>856</v>
      </c>
      <c r="H35" s="367" t="s">
        <v>857</v>
      </c>
      <c r="I35" s="102"/>
      <c r="J35" s="102"/>
      <c r="K35" s="102"/>
      <c r="L35" s="102"/>
      <c r="M35" s="369"/>
      <c r="N35" s="369"/>
      <c r="O35" s="369"/>
      <c r="P35" s="177">
        <v>0.625</v>
      </c>
    </row>
    <row r="36" spans="1:20" ht="13.5" customHeight="1" x14ac:dyDescent="0.25">
      <c r="A36" s="181" t="s">
        <v>201</v>
      </c>
      <c r="B36" s="177">
        <v>0.66666666666666663</v>
      </c>
      <c r="C36" s="389" t="s">
        <v>858</v>
      </c>
      <c r="D36" s="392" t="s">
        <v>859</v>
      </c>
      <c r="E36" s="392" t="s">
        <v>860</v>
      </c>
      <c r="F36" s="389" t="s">
        <v>861</v>
      </c>
      <c r="G36" s="399" t="s">
        <v>862</v>
      </c>
      <c r="H36" s="362" t="s">
        <v>863</v>
      </c>
      <c r="I36" s="102"/>
      <c r="J36" s="102"/>
      <c r="K36" s="102"/>
      <c r="L36" s="107"/>
      <c r="M36" s="369"/>
      <c r="N36" s="369"/>
      <c r="O36" s="369"/>
      <c r="P36" s="177">
        <v>0.66666666666666663</v>
      </c>
    </row>
    <row r="37" spans="1:20" ht="13.5" customHeight="1" x14ac:dyDescent="0.25">
      <c r="A37" s="181" t="s">
        <v>201</v>
      </c>
      <c r="B37" s="177">
        <v>0.70833333333333337</v>
      </c>
      <c r="C37" s="367" t="s">
        <v>864</v>
      </c>
      <c r="D37" s="363" t="s">
        <v>865</v>
      </c>
      <c r="E37" s="394" t="s">
        <v>866</v>
      </c>
      <c r="G37" s="390" t="s">
        <v>867</v>
      </c>
      <c r="H37" s="102"/>
      <c r="I37" s="102"/>
      <c r="J37" s="102"/>
      <c r="K37" s="102"/>
      <c r="L37" s="310"/>
      <c r="M37" s="369"/>
      <c r="N37" s="205"/>
      <c r="O37" s="205"/>
      <c r="P37" s="177">
        <v>0.70833333333333337</v>
      </c>
    </row>
    <row r="38" spans="1:20" ht="13.5" customHeight="1" x14ac:dyDescent="0.2">
      <c r="A38" s="181" t="s">
        <v>201</v>
      </c>
      <c r="B38" s="177">
        <v>0.75</v>
      </c>
      <c r="C38" s="392" t="s">
        <v>868</v>
      </c>
      <c r="D38" s="389" t="s">
        <v>869</v>
      </c>
      <c r="G38" s="102"/>
      <c r="H38" s="102"/>
      <c r="J38" s="102"/>
      <c r="K38" s="102"/>
      <c r="M38" s="369"/>
      <c r="N38" s="404"/>
      <c r="O38" s="404"/>
      <c r="P38" s="177">
        <v>0.75</v>
      </c>
    </row>
    <row r="39" spans="1:20" ht="13.5" customHeight="1" x14ac:dyDescent="0.2">
      <c r="C39" s="186"/>
      <c r="D39" s="186" t="s">
        <v>202</v>
      </c>
      <c r="E39" s="186" t="s">
        <v>202</v>
      </c>
      <c r="F39" s="186" t="s">
        <v>202</v>
      </c>
      <c r="G39" s="186" t="s">
        <v>202</v>
      </c>
      <c r="H39" s="186" t="s">
        <v>202</v>
      </c>
      <c r="I39" s="186" t="s">
        <v>202</v>
      </c>
      <c r="J39" s="186" t="s">
        <v>202</v>
      </c>
      <c r="K39" s="186" t="s">
        <v>202</v>
      </c>
      <c r="L39" s="186" t="s">
        <v>202</v>
      </c>
      <c r="M39" s="186" t="s">
        <v>202</v>
      </c>
      <c r="N39" s="186" t="s">
        <v>202</v>
      </c>
      <c r="O39" s="186"/>
    </row>
    <row r="40" spans="1:20" ht="13.5" customHeight="1" x14ac:dyDescent="0.2">
      <c r="M40" s="105"/>
    </row>
    <row r="41" spans="1:20" ht="13.5" customHeight="1" x14ac:dyDescent="0.25">
      <c r="C41" s="102"/>
      <c r="D41" s="102"/>
      <c r="E41" s="102"/>
      <c r="F41" s="102"/>
      <c r="G41" s="102"/>
      <c r="H41" s="102"/>
      <c r="I41" s="102"/>
      <c r="J41" s="102"/>
      <c r="Q41"/>
      <c r="S41"/>
    </row>
    <row r="42" spans="1:20" ht="13.5" customHeight="1" x14ac:dyDescent="0.2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Q42"/>
      <c r="S42" s="106"/>
    </row>
    <row r="43" spans="1:20" ht="13.5" customHeight="1" x14ac:dyDescent="0.25">
      <c r="C43" s="102"/>
      <c r="D43" s="102"/>
      <c r="E43" s="102"/>
      <c r="F43" s="102"/>
      <c r="G43" s="102"/>
      <c r="J43" s="102"/>
      <c r="K43" s="102"/>
      <c r="L43" s="102"/>
      <c r="M43" s="102"/>
      <c r="N43" s="102"/>
      <c r="O43" s="102"/>
      <c r="Q43"/>
    </row>
    <row r="44" spans="1:20" ht="13.5" customHeight="1" x14ac:dyDescent="0.2">
      <c r="B44" s="109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20" ht="13.5" customHeight="1" x14ac:dyDescent="0.2">
      <c r="B45" s="109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20" ht="13.5" customHeight="1" x14ac:dyDescent="0.25">
      <c r="C46" s="102"/>
      <c r="F46" s="102"/>
      <c r="H46" s="102"/>
      <c r="I46" s="102"/>
      <c r="J46" s="102"/>
      <c r="K46" s="109"/>
      <c r="N46" s="108"/>
      <c r="O46" s="108"/>
    </row>
    <row r="47" spans="1:20" ht="13.5" customHeight="1" x14ac:dyDescent="0.25">
      <c r="C47" s="102"/>
      <c r="G47" s="102"/>
      <c r="H47" s="102"/>
      <c r="I47" s="102"/>
      <c r="K47" s="109"/>
      <c r="N47" s="108"/>
      <c r="O47" s="108"/>
    </row>
    <row r="48" spans="1:20" ht="13.5" customHeight="1" x14ac:dyDescent="0.25">
      <c r="C48" s="102"/>
      <c r="D48" s="102"/>
      <c r="F48" s="102"/>
      <c r="G48" s="102"/>
      <c r="H48" s="102"/>
      <c r="I48" s="102"/>
      <c r="K48" s="109"/>
      <c r="N48" s="108"/>
      <c r="O48" s="108"/>
    </row>
    <row r="49" spans="2:15" ht="13.5" customHeight="1" x14ac:dyDescent="0.25">
      <c r="C49" s="102"/>
      <c r="D49" s="102"/>
      <c r="E49" s="102"/>
      <c r="F49" s="102"/>
      <c r="G49" s="102"/>
      <c r="H49" s="102"/>
      <c r="I49" s="102"/>
      <c r="J49" s="102"/>
      <c r="K49" s="109"/>
      <c r="N49" s="108"/>
      <c r="O49" s="108"/>
    </row>
    <row r="50" spans="2:15" ht="13.5" customHeight="1" x14ac:dyDescent="0.25">
      <c r="C50" s="102"/>
      <c r="D50" s="102"/>
      <c r="E50" s="172"/>
      <c r="F50" s="53"/>
      <c r="G50" s="102"/>
      <c r="H50" s="102"/>
      <c r="I50" s="102"/>
      <c r="J50" s="102"/>
      <c r="K50" s="102"/>
      <c r="L50" s="102"/>
      <c r="N50" s="108"/>
      <c r="O50" s="108"/>
    </row>
    <row r="51" spans="2:15" ht="13.5" customHeight="1" x14ac:dyDescent="0.2">
      <c r="C51" s="102"/>
      <c r="D51" s="102"/>
      <c r="G51" s="102"/>
      <c r="H51" s="102"/>
      <c r="I51" s="102"/>
      <c r="J51" s="102"/>
    </row>
    <row r="52" spans="2:15" ht="13.5" customHeight="1" x14ac:dyDescent="0.2">
      <c r="C52" s="102"/>
      <c r="D52" s="102"/>
      <c r="E52" s="102"/>
      <c r="F52" s="102"/>
      <c r="G52" s="102"/>
      <c r="H52" s="102"/>
      <c r="I52" s="102"/>
      <c r="J52" s="102"/>
      <c r="M52" s="102"/>
      <c r="N52" s="102"/>
      <c r="O52" s="102"/>
    </row>
    <row r="53" spans="2:15" ht="13.5" customHeight="1" x14ac:dyDescent="0.2">
      <c r="C53" s="102"/>
      <c r="D53" s="102"/>
      <c r="E53" s="102"/>
      <c r="F53" s="102"/>
      <c r="G53" s="102"/>
      <c r="H53" s="102"/>
      <c r="I53" s="102"/>
      <c r="J53" s="102"/>
      <c r="K53" s="102"/>
      <c r="M53" s="102"/>
      <c r="N53" s="102"/>
      <c r="O53" s="102"/>
    </row>
    <row r="54" spans="2:15" ht="13.5" customHeigh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</row>
    <row r="55" spans="2:15" ht="13.5" customHeight="1" x14ac:dyDescent="0.25">
      <c r="B55" s="102"/>
      <c r="C55" s="102"/>
      <c r="E55" s="102"/>
      <c r="F55" s="102"/>
      <c r="G55" s="172"/>
      <c r="I55" s="102"/>
    </row>
    <row r="56" spans="2:15" ht="13.5" customHeight="1" x14ac:dyDescent="0.25">
      <c r="B56" s="102"/>
      <c r="C56" s="102"/>
      <c r="G56" s="53"/>
    </row>
    <row r="57" spans="2:15" ht="13.5" customHeight="1" x14ac:dyDescent="0.2">
      <c r="B57" s="102"/>
      <c r="E57" s="102"/>
      <c r="G57" s="102"/>
      <c r="H57" s="102"/>
      <c r="I57" s="102"/>
      <c r="J57" s="102"/>
    </row>
    <row r="58" spans="2:15" ht="13.5" customHeight="1" x14ac:dyDescent="0.25">
      <c r="B58" s="102"/>
      <c r="C58" s="102"/>
      <c r="D58" s="102"/>
      <c r="E58" s="102"/>
      <c r="F58" s="102"/>
      <c r="H58" s="107"/>
    </row>
    <row r="59" spans="2:15" ht="13.5" customHeight="1" x14ac:dyDescent="0.2"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K60" s="104"/>
      <c r="L60" s="104"/>
      <c r="M60" s="104"/>
      <c r="N60" s="104"/>
      <c r="O60" s="104"/>
    </row>
    <row r="61" spans="2:15" ht="13.5" customHeight="1" x14ac:dyDescent="0.25">
      <c r="C61" s="102"/>
      <c r="D61" s="102"/>
      <c r="E61" s="53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K63" s="102"/>
      <c r="L63" s="102"/>
      <c r="M63" s="102"/>
      <c r="N63" s="102"/>
      <c r="O63" s="102"/>
    </row>
    <row r="64" spans="2:15" ht="13.5" customHeight="1" x14ac:dyDescent="0.2">
      <c r="C64" s="102"/>
      <c r="D64" s="102"/>
    </row>
    <row r="65" spans="3:15" ht="13.5" customHeight="1" x14ac:dyDescent="0.2">
      <c r="C65" s="102"/>
      <c r="D65" s="102"/>
    </row>
    <row r="66" spans="3:15" ht="13.5" customHeight="1" x14ac:dyDescent="0.2">
      <c r="C66" s="102"/>
      <c r="D66" s="102"/>
    </row>
    <row r="67" spans="3:15" ht="13.5" customHeight="1" x14ac:dyDescent="0.2">
      <c r="C67" s="102"/>
      <c r="D67" s="102"/>
    </row>
    <row r="68" spans="3:15" ht="13.5" customHeight="1" x14ac:dyDescent="0.2">
      <c r="K68" s="102"/>
      <c r="L68" s="102"/>
      <c r="M68" s="102"/>
      <c r="N68" s="102"/>
      <c r="O68" s="102"/>
    </row>
    <row r="69" spans="3:15" ht="13.5" customHeight="1" x14ac:dyDescent="0.2">
      <c r="K69" s="104"/>
      <c r="L69" s="104"/>
      <c r="M69" s="104"/>
      <c r="N69" s="104"/>
      <c r="O69" s="104"/>
    </row>
    <row r="70" spans="3:15" ht="13.5" customHeight="1" x14ac:dyDescent="0.25">
      <c r="D70"/>
      <c r="E70" s="53"/>
      <c r="F70" s="53"/>
      <c r="G70" s="53"/>
      <c r="K70" s="110"/>
      <c r="L70" s="110"/>
      <c r="M70" s="110"/>
      <c r="N70" s="110"/>
      <c r="O70" s="110"/>
    </row>
    <row r="71" spans="3:15" ht="13.5" customHeight="1" x14ac:dyDescent="0.25">
      <c r="D71" s="23"/>
      <c r="E71" s="53"/>
      <c r="F71" s="53"/>
      <c r="G71" s="53"/>
      <c r="K71" s="102"/>
      <c r="L71" s="102"/>
      <c r="M71" s="102"/>
      <c r="N71" s="102"/>
      <c r="O71" s="102"/>
    </row>
    <row r="72" spans="3:15" ht="13.5" customHeight="1" x14ac:dyDescent="0.25">
      <c r="D72"/>
      <c r="E72" s="172"/>
      <c r="F72" s="53"/>
      <c r="G72" s="53"/>
      <c r="K72" s="102"/>
      <c r="L72" s="102"/>
      <c r="M72" s="102"/>
      <c r="N72" s="102"/>
      <c r="O72" s="102"/>
    </row>
    <row r="73" spans="3:15" ht="13.5" customHeight="1" x14ac:dyDescent="0.25">
      <c r="D73"/>
      <c r="E73" s="53"/>
      <c r="F73" s="53"/>
      <c r="G73" s="53"/>
    </row>
    <row r="74" spans="3:15" ht="13.5" customHeight="1" x14ac:dyDescent="0.25">
      <c r="D74" s="23"/>
      <c r="E74" s="53"/>
      <c r="F74" s="53"/>
      <c r="G74" s="53"/>
    </row>
    <row r="75" spans="3:15" ht="13.5" customHeight="1" x14ac:dyDescent="0.25">
      <c r="D75" s="23"/>
      <c r="E75" s="172"/>
      <c r="F75" s="53"/>
      <c r="G75" s="53"/>
    </row>
    <row r="76" spans="3:15" ht="13.5" customHeight="1" x14ac:dyDescent="0.25">
      <c r="D76"/>
      <c r="E76" s="53"/>
      <c r="F76" s="53"/>
      <c r="G76" s="53"/>
    </row>
    <row r="77" spans="3:15" ht="13.5" customHeight="1" x14ac:dyDescent="0.25">
      <c r="D77"/>
      <c r="E77" s="53"/>
      <c r="F77" s="53"/>
      <c r="G77" s="53"/>
      <c r="K77" s="102"/>
      <c r="L77" s="102"/>
      <c r="M77" s="102"/>
      <c r="N77" s="102"/>
      <c r="O77" s="102"/>
    </row>
    <row r="78" spans="3:15" ht="13.5" customHeight="1" x14ac:dyDescent="0.25">
      <c r="D78"/>
      <c r="E78" s="172"/>
      <c r="F78" s="53"/>
      <c r="G78" s="53"/>
      <c r="K78" s="104"/>
      <c r="L78" s="104"/>
      <c r="M78" s="104"/>
      <c r="N78" s="104"/>
      <c r="O78" s="104"/>
    </row>
    <row r="79" spans="3:15" ht="13.5" customHeight="1" x14ac:dyDescent="0.25">
      <c r="D79"/>
      <c r="E79" s="53"/>
      <c r="F79" s="53"/>
      <c r="G79" s="53"/>
      <c r="K79" s="110"/>
      <c r="L79" s="110"/>
      <c r="M79" s="110"/>
      <c r="N79" s="110"/>
      <c r="O79" s="110"/>
    </row>
    <row r="80" spans="3:15" ht="13.5" customHeight="1" x14ac:dyDescent="0.25">
      <c r="D80"/>
      <c r="E80" s="53"/>
      <c r="F80" s="53"/>
      <c r="G80" s="53"/>
      <c r="K80" s="102"/>
      <c r="L80" s="102"/>
      <c r="M80" s="102"/>
      <c r="N80" s="102"/>
      <c r="O80" s="102"/>
    </row>
    <row r="81" spans="4:15" ht="13.5" customHeight="1" x14ac:dyDescent="0.25">
      <c r="D81" s="23"/>
      <c r="E81" s="53"/>
      <c r="F81" s="53"/>
      <c r="G81" s="53"/>
      <c r="K81" s="102"/>
      <c r="L81" s="102"/>
      <c r="M81" s="102"/>
      <c r="N81" s="102"/>
      <c r="O81" s="102"/>
    </row>
    <row r="82" spans="4:15" ht="13.5" customHeight="1" x14ac:dyDescent="0.25">
      <c r="D82"/>
      <c r="E82" s="53"/>
      <c r="F82" s="53"/>
      <c r="G82" s="53"/>
    </row>
    <row r="83" spans="4:15" ht="13.5" customHeight="1" x14ac:dyDescent="0.2"/>
    <row r="84" spans="4:15" ht="13.5" customHeight="1" x14ac:dyDescent="0.2"/>
    <row r="85" spans="4:15" ht="13.5" customHeight="1" x14ac:dyDescent="0.2"/>
    <row r="86" spans="4:15" ht="13.5" customHeight="1" x14ac:dyDescent="0.2"/>
    <row r="87" spans="4:15" ht="13.5" customHeight="1" x14ac:dyDescent="0.2"/>
    <row r="88" spans="4:15" ht="13.5" customHeight="1" x14ac:dyDescent="0.2"/>
    <row r="89" spans="4:15" ht="13.5" customHeight="1" x14ac:dyDescent="0.2"/>
    <row r="90" spans="4:15" ht="13.5" customHeight="1" x14ac:dyDescent="0.2"/>
    <row r="91" spans="4:15" ht="13.5" customHeight="1" x14ac:dyDescent="0.2"/>
    <row r="92" spans="4:15" ht="13.5" customHeight="1" x14ac:dyDescent="0.2"/>
    <row r="93" spans="4:15" ht="13.5" customHeight="1" x14ac:dyDescent="0.2"/>
    <row r="94" spans="4:15" ht="13.5" customHeight="1" x14ac:dyDescent="0.2"/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honeticPr fontId="54" type="noConversion"/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A129"/>
  <sheetViews>
    <sheetView topLeftCell="A8" zoomScaleNormal="100" workbookViewId="0">
      <selection activeCell="F24" sqref="F24"/>
    </sheetView>
  </sheetViews>
  <sheetFormatPr defaultColWidth="9.140625" defaultRowHeight="11.25" x14ac:dyDescent="0.2"/>
  <cols>
    <col min="1" max="1" width="9" style="103" bestFit="1" customWidth="1"/>
    <col min="2" max="2" width="13" style="103" customWidth="1"/>
    <col min="3" max="3" width="14.5703125" style="103" customWidth="1"/>
    <col min="4" max="4" width="17.7109375" style="103" customWidth="1"/>
    <col min="5" max="5" width="15.42578125" style="103" customWidth="1"/>
    <col min="6" max="6" width="13.7109375" style="103" customWidth="1"/>
    <col min="7" max="7" width="14.7109375" style="103" customWidth="1"/>
    <col min="8" max="8" width="22.28515625" style="103" customWidth="1"/>
    <col min="9" max="9" width="18.140625" style="103" customWidth="1"/>
    <col min="10" max="10" width="15.42578125" style="103" customWidth="1"/>
    <col min="11" max="11" width="15.5703125" style="103" customWidth="1"/>
    <col min="12" max="12" width="16.42578125" style="103" customWidth="1"/>
    <col min="13" max="13" width="14.5703125" style="103" customWidth="1"/>
    <col min="14" max="14" width="17.28515625" style="103" customWidth="1"/>
    <col min="15" max="15" width="14.28515625" style="103" customWidth="1"/>
    <col min="16" max="16384" width="9.140625" style="102"/>
  </cols>
  <sheetData>
    <row r="1" spans="1:27" ht="30" customHeight="1" x14ac:dyDescent="0.3">
      <c r="A1" s="464" t="s">
        <v>883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353"/>
      <c r="P1" s="101"/>
    </row>
    <row r="2" spans="1:27" ht="18" customHeight="1" x14ac:dyDescent="0.2"/>
    <row r="3" spans="1:27" ht="15.6" customHeight="1" x14ac:dyDescent="0.2">
      <c r="A3" s="173" t="s">
        <v>183</v>
      </c>
      <c r="B3" s="173"/>
      <c r="C3" s="182" t="s">
        <v>185</v>
      </c>
      <c r="D3" s="182" t="s">
        <v>184</v>
      </c>
      <c r="E3" s="182" t="s">
        <v>186</v>
      </c>
      <c r="F3" s="182" t="s">
        <v>187</v>
      </c>
      <c r="G3" s="182" t="s">
        <v>188</v>
      </c>
      <c r="H3" s="182" t="s">
        <v>179</v>
      </c>
      <c r="I3" s="182" t="s">
        <v>189</v>
      </c>
      <c r="J3" s="183" t="s">
        <v>190</v>
      </c>
      <c r="K3" s="183" t="s">
        <v>191</v>
      </c>
      <c r="L3" s="182" t="s">
        <v>192</v>
      </c>
      <c r="M3" s="183" t="s">
        <v>193</v>
      </c>
      <c r="N3" s="183" t="s">
        <v>194</v>
      </c>
      <c r="O3" s="182" t="s">
        <v>174</v>
      </c>
      <c r="P3" s="173"/>
    </row>
    <row r="4" spans="1:27" ht="14.1" customHeight="1" x14ac:dyDescent="0.2">
      <c r="A4" s="174">
        <v>45030</v>
      </c>
      <c r="B4" s="175" t="s">
        <v>195</v>
      </c>
      <c r="C4" s="184">
        <v>14013</v>
      </c>
      <c r="D4" s="184">
        <v>14073</v>
      </c>
      <c r="E4" s="184">
        <v>14074</v>
      </c>
      <c r="F4" s="184">
        <v>14075</v>
      </c>
      <c r="G4" s="184">
        <v>14076</v>
      </c>
      <c r="H4" s="184">
        <v>14130</v>
      </c>
      <c r="I4" s="184">
        <v>14082</v>
      </c>
      <c r="J4" s="184">
        <v>14062</v>
      </c>
      <c r="K4" s="184">
        <v>14188</v>
      </c>
      <c r="L4" s="184">
        <v>14102</v>
      </c>
      <c r="M4" s="184">
        <v>14015</v>
      </c>
      <c r="N4" s="360">
        <v>14016</v>
      </c>
      <c r="O4" s="184">
        <v>14090</v>
      </c>
      <c r="P4" s="361" t="s">
        <v>195</v>
      </c>
    </row>
    <row r="5" spans="1:27" ht="13.5" customHeight="1" x14ac:dyDescent="0.2">
      <c r="A5" s="176" t="s">
        <v>196</v>
      </c>
      <c r="B5" s="177">
        <v>0.75</v>
      </c>
      <c r="C5" s="405" t="s">
        <v>884</v>
      </c>
      <c r="D5" s="406" t="s">
        <v>885</v>
      </c>
      <c r="E5" s="405" t="s">
        <v>886</v>
      </c>
      <c r="F5" s="406" t="s">
        <v>887</v>
      </c>
      <c r="G5" s="406" t="s">
        <v>888</v>
      </c>
      <c r="H5" s="192"/>
      <c r="I5" s="407" t="s">
        <v>889</v>
      </c>
      <c r="J5" s="405" t="s">
        <v>890</v>
      </c>
      <c r="K5" s="405" t="s">
        <v>890</v>
      </c>
      <c r="L5" s="407" t="s">
        <v>889</v>
      </c>
      <c r="M5" s="408" t="s">
        <v>891</v>
      </c>
      <c r="N5" s="408" t="s">
        <v>891</v>
      </c>
      <c r="P5" s="177">
        <v>0.75</v>
      </c>
    </row>
    <row r="6" spans="1:27" ht="13.5" customHeight="1" x14ac:dyDescent="0.25">
      <c r="A6" s="176" t="s">
        <v>196</v>
      </c>
      <c r="B6" s="177">
        <v>0.79166666666666663</v>
      </c>
      <c r="C6" s="406" t="s">
        <v>885</v>
      </c>
      <c r="D6" s="405" t="s">
        <v>884</v>
      </c>
      <c r="E6" s="406" t="s">
        <v>887</v>
      </c>
      <c r="F6" s="405" t="s">
        <v>886</v>
      </c>
      <c r="G6" s="409" t="s">
        <v>892</v>
      </c>
      <c r="H6" s="192"/>
      <c r="I6" s="406" t="s">
        <v>893</v>
      </c>
      <c r="J6" s="406" t="s">
        <v>894</v>
      </c>
      <c r="K6" s="406" t="s">
        <v>894</v>
      </c>
      <c r="L6" s="406" t="s">
        <v>893</v>
      </c>
      <c r="M6" s="408" t="s">
        <v>895</v>
      </c>
      <c r="N6" s="408" t="s">
        <v>895</v>
      </c>
      <c r="P6" s="177">
        <v>0.79166666666666663</v>
      </c>
      <c r="T6" s="107"/>
    </row>
    <row r="7" spans="1:27" ht="13.5" customHeight="1" x14ac:dyDescent="0.25">
      <c r="A7" s="176" t="s">
        <v>196</v>
      </c>
      <c r="B7" s="177">
        <v>0.83333333333333337</v>
      </c>
      <c r="C7" s="410" t="s">
        <v>896</v>
      </c>
      <c r="D7" s="410" t="s">
        <v>896</v>
      </c>
      <c r="E7" s="409" t="s">
        <v>897</v>
      </c>
      <c r="F7" s="411" t="s">
        <v>898</v>
      </c>
      <c r="G7" s="406" t="s">
        <v>888</v>
      </c>
      <c r="H7" s="192"/>
      <c r="I7" s="412" t="s">
        <v>899</v>
      </c>
      <c r="J7" s="413" t="s">
        <v>900</v>
      </c>
      <c r="K7" s="413" t="s">
        <v>900</v>
      </c>
      <c r="L7" s="412" t="s">
        <v>899</v>
      </c>
      <c r="M7" s="414" t="s">
        <v>901</v>
      </c>
      <c r="N7" s="414" t="s">
        <v>901</v>
      </c>
      <c r="P7" s="177">
        <v>0.83333333333333337</v>
      </c>
      <c r="U7" s="107"/>
    </row>
    <row r="8" spans="1:27" ht="13.5" customHeight="1" x14ac:dyDescent="0.2">
      <c r="A8" s="176" t="s">
        <v>196</v>
      </c>
      <c r="B8" s="177">
        <v>0.875</v>
      </c>
      <c r="C8" s="411" t="s">
        <v>898</v>
      </c>
      <c r="D8" s="411" t="s">
        <v>902</v>
      </c>
      <c r="E8" s="411" t="s">
        <v>902</v>
      </c>
      <c r="F8" s="411" t="s">
        <v>903</v>
      </c>
      <c r="G8" s="411" t="s">
        <v>903</v>
      </c>
      <c r="H8" s="192"/>
      <c r="I8" s="415" t="s">
        <v>904</v>
      </c>
      <c r="J8" s="415" t="s">
        <v>904</v>
      </c>
      <c r="K8" s="416" t="s">
        <v>905</v>
      </c>
      <c r="L8" s="417" t="s">
        <v>905</v>
      </c>
      <c r="M8" s="416" t="s">
        <v>906</v>
      </c>
      <c r="N8" s="416" t="s">
        <v>906</v>
      </c>
      <c r="O8" s="102"/>
      <c r="P8" s="177">
        <v>0.875</v>
      </c>
    </row>
    <row r="9" spans="1:27" ht="13.5" customHeight="1" x14ac:dyDescent="0.2">
      <c r="A9" s="178"/>
      <c r="B9" s="177"/>
      <c r="C9" s="185"/>
      <c r="D9" s="185"/>
      <c r="F9" s="102"/>
      <c r="G9" s="185"/>
      <c r="H9" s="418"/>
      <c r="J9" s="185"/>
      <c r="M9" s="185"/>
      <c r="N9" s="185"/>
      <c r="O9" s="185"/>
      <c r="P9" s="177"/>
    </row>
    <row r="10" spans="1:27" ht="13.5" customHeight="1" x14ac:dyDescent="0.2">
      <c r="A10" s="174">
        <v>45031</v>
      </c>
      <c r="B10" s="179" t="s">
        <v>195</v>
      </c>
      <c r="C10" s="182" t="s">
        <v>185</v>
      </c>
      <c r="D10" s="182" t="s">
        <v>184</v>
      </c>
      <c r="E10" s="182" t="s">
        <v>186</v>
      </c>
      <c r="F10" s="182" t="s">
        <v>187</v>
      </c>
      <c r="G10" s="182" t="s">
        <v>188</v>
      </c>
      <c r="H10" s="182" t="s">
        <v>179</v>
      </c>
      <c r="I10" s="182" t="s">
        <v>189</v>
      </c>
      <c r="J10" s="183" t="s">
        <v>190</v>
      </c>
      <c r="K10" s="183" t="s">
        <v>191</v>
      </c>
      <c r="L10" s="182" t="s">
        <v>192</v>
      </c>
      <c r="M10" s="183" t="s">
        <v>193</v>
      </c>
      <c r="N10" s="183" t="s">
        <v>194</v>
      </c>
      <c r="O10" s="182" t="s">
        <v>174</v>
      </c>
      <c r="P10" s="179" t="s">
        <v>195</v>
      </c>
    </row>
    <row r="11" spans="1:27" ht="13.5" customHeight="1" x14ac:dyDescent="0.2">
      <c r="A11" s="176" t="s">
        <v>198</v>
      </c>
      <c r="B11" s="419">
        <v>0.33333333333333331</v>
      </c>
      <c r="C11" s="407" t="s">
        <v>227</v>
      </c>
      <c r="D11" s="407" t="s">
        <v>227</v>
      </c>
      <c r="E11" s="413" t="s">
        <v>238</v>
      </c>
      <c r="F11" s="413" t="s">
        <v>238</v>
      </c>
      <c r="G11" s="413" t="s">
        <v>247</v>
      </c>
      <c r="H11" s="420"/>
      <c r="I11" s="413" t="s">
        <v>247</v>
      </c>
      <c r="O11" s="311"/>
      <c r="P11" s="312">
        <v>0.33333333333333331</v>
      </c>
    </row>
    <row r="12" spans="1:27" ht="13.5" customHeight="1" x14ac:dyDescent="0.25">
      <c r="A12" s="176" t="s">
        <v>198</v>
      </c>
      <c r="B12" s="419">
        <v>0.375</v>
      </c>
      <c r="C12" s="406" t="s">
        <v>226</v>
      </c>
      <c r="D12" s="406" t="s">
        <v>226</v>
      </c>
      <c r="E12" s="414" t="s">
        <v>255</v>
      </c>
      <c r="F12" s="415" t="s">
        <v>225</v>
      </c>
      <c r="G12" s="415" t="s">
        <v>225</v>
      </c>
      <c r="H12" s="421"/>
      <c r="I12" s="405" t="s">
        <v>228</v>
      </c>
      <c r="J12" s="410" t="s">
        <v>907</v>
      </c>
      <c r="K12" s="410" t="s">
        <v>907</v>
      </c>
      <c r="L12" s="405" t="s">
        <v>228</v>
      </c>
      <c r="O12" s="108"/>
      <c r="P12" s="312">
        <v>0.375</v>
      </c>
    </row>
    <row r="13" spans="1:27" ht="13.5" customHeight="1" x14ac:dyDescent="0.25">
      <c r="A13" s="176" t="s">
        <v>198</v>
      </c>
      <c r="B13" s="419">
        <v>0.41666666666666669</v>
      </c>
      <c r="C13" s="406" t="s">
        <v>261</v>
      </c>
      <c r="D13" s="406" t="s">
        <v>261</v>
      </c>
      <c r="E13" s="410" t="s">
        <v>908</v>
      </c>
      <c r="F13" s="414" t="s">
        <v>255</v>
      </c>
      <c r="G13" s="410" t="s">
        <v>908</v>
      </c>
      <c r="H13" s="421"/>
      <c r="I13" s="411" t="s">
        <v>260</v>
      </c>
      <c r="J13" s="405" t="s">
        <v>909</v>
      </c>
      <c r="K13" s="405" t="s">
        <v>909</v>
      </c>
      <c r="L13" s="411" t="s">
        <v>260</v>
      </c>
      <c r="M13" s="408" t="s">
        <v>242</v>
      </c>
      <c r="N13" s="408" t="s">
        <v>242</v>
      </c>
      <c r="O13" s="108"/>
      <c r="P13" s="312">
        <v>0.41666666666666669</v>
      </c>
    </row>
    <row r="14" spans="1:27" ht="13.5" customHeight="1" x14ac:dyDescent="0.25">
      <c r="A14" s="176" t="s">
        <v>198</v>
      </c>
      <c r="B14" s="419">
        <v>0.45833333333333331</v>
      </c>
      <c r="C14" s="413" t="s">
        <v>241</v>
      </c>
      <c r="D14" s="413" t="s">
        <v>241</v>
      </c>
      <c r="E14" s="413" t="s">
        <v>232</v>
      </c>
      <c r="F14" s="413" t="s">
        <v>232</v>
      </c>
      <c r="G14" s="409" t="s">
        <v>910</v>
      </c>
      <c r="H14" s="421"/>
      <c r="I14" s="406" t="s">
        <v>237</v>
      </c>
      <c r="J14" s="406" t="s">
        <v>250</v>
      </c>
      <c r="K14" s="422" t="s">
        <v>250</v>
      </c>
      <c r="L14" s="406" t="s">
        <v>911</v>
      </c>
      <c r="M14" s="406" t="s">
        <v>244</v>
      </c>
      <c r="N14" s="406" t="s">
        <v>244</v>
      </c>
      <c r="O14" s="108"/>
      <c r="P14" s="312">
        <v>0.45833333333333331</v>
      </c>
      <c r="AA14"/>
    </row>
    <row r="15" spans="1:27" ht="13.5" customHeight="1" x14ac:dyDescent="0.25">
      <c r="A15" s="176" t="s">
        <v>198</v>
      </c>
      <c r="B15" s="419">
        <v>0.5</v>
      </c>
      <c r="C15" s="411" t="s">
        <v>252</v>
      </c>
      <c r="D15" s="413" t="s">
        <v>249</v>
      </c>
      <c r="E15" s="406" t="s">
        <v>231</v>
      </c>
      <c r="F15" s="406" t="s">
        <v>231</v>
      </c>
      <c r="G15" s="413" t="s">
        <v>249</v>
      </c>
      <c r="H15" s="421"/>
      <c r="I15" s="409" t="s">
        <v>254</v>
      </c>
      <c r="J15" s="408" t="s">
        <v>258</v>
      </c>
      <c r="K15" s="408" t="s">
        <v>258</v>
      </c>
      <c r="L15" s="411" t="s">
        <v>246</v>
      </c>
      <c r="M15" s="411" t="s">
        <v>246</v>
      </c>
      <c r="N15" s="408" t="s">
        <v>252</v>
      </c>
      <c r="O15" s="108"/>
      <c r="P15" s="312">
        <v>0.5</v>
      </c>
      <c r="AA15"/>
    </row>
    <row r="16" spans="1:27" ht="13.5" customHeight="1" x14ac:dyDescent="0.25">
      <c r="A16" s="176" t="s">
        <v>198</v>
      </c>
      <c r="B16" s="419">
        <v>0.54166666666666663</v>
      </c>
      <c r="C16" s="416" t="s">
        <v>236</v>
      </c>
      <c r="D16" s="416" t="s">
        <v>224</v>
      </c>
      <c r="E16" s="416" t="s">
        <v>236</v>
      </c>
      <c r="G16" s="416" t="s">
        <v>224</v>
      </c>
      <c r="H16" s="421"/>
      <c r="O16" s="108"/>
      <c r="P16" s="312">
        <v>0.54166666666666663</v>
      </c>
    </row>
    <row r="17" spans="1:27" s="104" customFormat="1" ht="13.5" customHeight="1" x14ac:dyDescent="0.25">
      <c r="A17" s="176" t="s">
        <v>198</v>
      </c>
      <c r="B17" s="419">
        <v>0.58333333333333337</v>
      </c>
      <c r="C17" s="405" t="s">
        <v>912</v>
      </c>
      <c r="D17" s="405" t="s">
        <v>912</v>
      </c>
      <c r="E17" s="405" t="s">
        <v>233</v>
      </c>
      <c r="F17" s="405" t="s">
        <v>233</v>
      </c>
      <c r="G17" s="405" t="s">
        <v>913</v>
      </c>
      <c r="H17" s="423"/>
      <c r="I17" s="455" t="s">
        <v>913</v>
      </c>
      <c r="J17" s="411" t="s">
        <v>230</v>
      </c>
      <c r="K17" s="415" t="s">
        <v>230</v>
      </c>
      <c r="O17" s="108"/>
      <c r="P17" s="312">
        <v>0.58333333333333337</v>
      </c>
      <c r="V17" s="102"/>
      <c r="AA17" s="60"/>
    </row>
    <row r="18" spans="1:27" ht="13.5" customHeight="1" x14ac:dyDescent="0.25">
      <c r="A18" s="176" t="s">
        <v>198</v>
      </c>
      <c r="B18" s="419">
        <v>0.625</v>
      </c>
      <c r="C18" s="411" t="s">
        <v>243</v>
      </c>
      <c r="D18" s="411" t="s">
        <v>243</v>
      </c>
      <c r="E18" s="406" t="s">
        <v>263</v>
      </c>
      <c r="F18" s="414" t="s">
        <v>257</v>
      </c>
      <c r="G18" s="406" t="s">
        <v>263</v>
      </c>
      <c r="H18" s="421"/>
      <c r="I18" s="414" t="s">
        <v>257</v>
      </c>
      <c r="J18" s="413" t="s">
        <v>914</v>
      </c>
      <c r="K18" s="413" t="s">
        <v>914</v>
      </c>
      <c r="M18" s="413" t="s">
        <v>915</v>
      </c>
      <c r="N18" s="413" t="s">
        <v>915</v>
      </c>
      <c r="P18" s="312">
        <v>0.625</v>
      </c>
      <c r="R18" s="53"/>
      <c r="T18" s="53"/>
      <c r="V18" s="53"/>
    </row>
    <row r="19" spans="1:27" ht="13.5" customHeight="1" x14ac:dyDescent="0.25">
      <c r="A19" s="176" t="s">
        <v>198</v>
      </c>
      <c r="B19" s="419">
        <v>0.66666666666666663</v>
      </c>
      <c r="C19" s="409" t="s">
        <v>256</v>
      </c>
      <c r="D19" s="411" t="s">
        <v>262</v>
      </c>
      <c r="E19" s="406" t="s">
        <v>240</v>
      </c>
      <c r="F19" s="411" t="s">
        <v>262</v>
      </c>
      <c r="G19" s="406" t="s">
        <v>916</v>
      </c>
      <c r="H19" s="421"/>
      <c r="I19" s="409" t="s">
        <v>917</v>
      </c>
      <c r="J19" s="406" t="s">
        <v>918</v>
      </c>
      <c r="K19" s="406" t="s">
        <v>918</v>
      </c>
      <c r="M19" s="413" t="s">
        <v>919</v>
      </c>
      <c r="N19" s="413" t="s">
        <v>919</v>
      </c>
      <c r="P19" s="312">
        <v>0.66666666666666663</v>
      </c>
      <c r="S19"/>
      <c r="U19"/>
    </row>
    <row r="20" spans="1:27" ht="13.5" customHeight="1" x14ac:dyDescent="0.25">
      <c r="A20" s="176" t="s">
        <v>198</v>
      </c>
      <c r="B20" s="419">
        <v>0.70833333333333337</v>
      </c>
      <c r="C20" s="415" t="s">
        <v>234</v>
      </c>
      <c r="D20" s="422" t="s">
        <v>251</v>
      </c>
      <c r="E20" s="410" t="s">
        <v>920</v>
      </c>
      <c r="F20" s="422" t="s">
        <v>251</v>
      </c>
      <c r="G20" s="410" t="s">
        <v>920</v>
      </c>
      <c r="H20" s="421"/>
      <c r="J20" s="407" t="s">
        <v>921</v>
      </c>
      <c r="K20" s="407" t="s">
        <v>921</v>
      </c>
      <c r="M20" s="407" t="s">
        <v>922</v>
      </c>
      <c r="N20" s="407" t="s">
        <v>922</v>
      </c>
      <c r="O20" s="108"/>
      <c r="P20" s="312">
        <v>0.70833333333333337</v>
      </c>
      <c r="R20"/>
      <c r="T20"/>
    </row>
    <row r="21" spans="1:27" ht="13.5" customHeight="1" x14ac:dyDescent="0.25">
      <c r="A21" s="176" t="s">
        <v>198</v>
      </c>
      <c r="B21" s="419">
        <v>0.75</v>
      </c>
      <c r="C21" s="408" t="s">
        <v>259</v>
      </c>
      <c r="D21" s="408" t="s">
        <v>259</v>
      </c>
      <c r="E21" s="406" t="s">
        <v>245</v>
      </c>
      <c r="F21" s="415" t="s">
        <v>234</v>
      </c>
      <c r="G21" s="406" t="s">
        <v>245</v>
      </c>
      <c r="H21" s="421"/>
      <c r="J21" s="422" t="s">
        <v>923</v>
      </c>
      <c r="K21" s="406" t="s">
        <v>923</v>
      </c>
      <c r="M21" s="407" t="s">
        <v>924</v>
      </c>
      <c r="N21" s="407" t="s">
        <v>924</v>
      </c>
      <c r="O21" s="108"/>
      <c r="P21" s="312">
        <v>0.75</v>
      </c>
      <c r="S21"/>
      <c r="U21"/>
    </row>
    <row r="22" spans="1:27" ht="13.5" customHeight="1" x14ac:dyDescent="0.25">
      <c r="A22" s="176" t="s">
        <v>198</v>
      </c>
      <c r="B22" s="419">
        <v>0.79166666666666663</v>
      </c>
      <c r="C22" s="408" t="s">
        <v>253</v>
      </c>
      <c r="D22" s="408" t="s">
        <v>253</v>
      </c>
      <c r="E22" s="416" t="s">
        <v>229</v>
      </c>
      <c r="G22" s="416" t="s">
        <v>229</v>
      </c>
      <c r="H22" s="421"/>
      <c r="O22" s="108"/>
      <c r="P22" s="312">
        <v>0.79166666666666663</v>
      </c>
      <c r="S22"/>
      <c r="U22"/>
    </row>
    <row r="23" spans="1:27" ht="13.5" customHeight="1" x14ac:dyDescent="0.25">
      <c r="A23" s="176" t="s">
        <v>198</v>
      </c>
      <c r="B23" s="419">
        <v>0.83333333333333337</v>
      </c>
      <c r="C23" s="416" t="s">
        <v>239</v>
      </c>
      <c r="D23" s="416" t="s">
        <v>239</v>
      </c>
      <c r="E23" s="411" t="s">
        <v>248</v>
      </c>
      <c r="G23" s="411" t="s">
        <v>248</v>
      </c>
      <c r="H23" s="424"/>
      <c r="O23" s="108"/>
      <c r="P23" s="312">
        <v>0.83333333333333337</v>
      </c>
      <c r="S23"/>
      <c r="U23"/>
    </row>
    <row r="24" spans="1:27" ht="13.5" customHeight="1" x14ac:dyDescent="0.25">
      <c r="A24" s="176" t="s">
        <v>198</v>
      </c>
      <c r="B24" s="419">
        <v>0.875</v>
      </c>
      <c r="C24" s="415" t="s">
        <v>235</v>
      </c>
      <c r="D24" s="415" t="s">
        <v>235</v>
      </c>
      <c r="O24" s="108"/>
      <c r="P24" s="312">
        <v>0.875</v>
      </c>
      <c r="S24"/>
      <c r="U24"/>
      <c r="W24" s="53"/>
    </row>
    <row r="25" spans="1:27" ht="13.5" customHeight="1" x14ac:dyDescent="0.25">
      <c r="A25" s="178"/>
      <c r="B25" s="177"/>
      <c r="O25" s="186"/>
      <c r="P25" s="177"/>
      <c r="S25"/>
      <c r="U25"/>
    </row>
    <row r="26" spans="1:27" ht="13.5" customHeight="1" x14ac:dyDescent="0.25">
      <c r="A26" s="176"/>
      <c r="B26" s="176"/>
      <c r="C26" s="187"/>
      <c r="D26" s="187"/>
      <c r="F26" s="187"/>
      <c r="N26" s="186"/>
      <c r="O26" s="186"/>
      <c r="P26" s="176"/>
      <c r="Q26" s="53"/>
      <c r="S26"/>
      <c r="U26"/>
    </row>
    <row r="27" spans="1:27" ht="13.5" customHeight="1" x14ac:dyDescent="0.25">
      <c r="A27" s="174">
        <v>45032</v>
      </c>
      <c r="B27" s="179" t="s">
        <v>195</v>
      </c>
      <c r="C27" s="182" t="s">
        <v>185</v>
      </c>
      <c r="D27" s="182" t="s">
        <v>184</v>
      </c>
      <c r="E27" s="182" t="s">
        <v>186</v>
      </c>
      <c r="F27" s="182" t="s">
        <v>187</v>
      </c>
      <c r="G27" s="182" t="s">
        <v>188</v>
      </c>
      <c r="H27" s="182" t="s">
        <v>179</v>
      </c>
      <c r="I27" s="182" t="s">
        <v>200</v>
      </c>
      <c r="J27" s="183" t="s">
        <v>190</v>
      </c>
      <c r="K27" s="183" t="s">
        <v>191</v>
      </c>
      <c r="L27" s="182" t="s">
        <v>192</v>
      </c>
      <c r="M27" s="183" t="s">
        <v>193</v>
      </c>
      <c r="N27" s="183" t="s">
        <v>194</v>
      </c>
      <c r="O27" s="182" t="s">
        <v>174</v>
      </c>
      <c r="P27" s="179" t="s">
        <v>195</v>
      </c>
      <c r="Q27" s="53"/>
      <c r="R27" s="53"/>
      <c r="S27" s="53"/>
      <c r="T27" s="53"/>
      <c r="V27" s="53"/>
    </row>
    <row r="28" spans="1:27" ht="13.5" customHeight="1" x14ac:dyDescent="0.25">
      <c r="A28" s="180" t="s">
        <v>201</v>
      </c>
      <c r="B28" s="419">
        <v>0.33333333333333331</v>
      </c>
      <c r="C28" s="425" t="s">
        <v>925</v>
      </c>
      <c r="D28" s="425" t="s">
        <v>926</v>
      </c>
      <c r="E28" s="425" t="s">
        <v>927</v>
      </c>
      <c r="F28" s="425" t="s">
        <v>928</v>
      </c>
      <c r="G28" s="425" t="s">
        <v>929</v>
      </c>
      <c r="H28" s="192"/>
      <c r="I28" s="411" t="s">
        <v>930</v>
      </c>
      <c r="J28" s="411" t="s">
        <v>931</v>
      </c>
      <c r="K28" s="411" t="s">
        <v>932</v>
      </c>
      <c r="L28" s="411" t="s">
        <v>933</v>
      </c>
      <c r="M28" s="426" t="s">
        <v>934</v>
      </c>
      <c r="N28" s="426" t="s">
        <v>935</v>
      </c>
      <c r="O28" s="426" t="s">
        <v>936</v>
      </c>
      <c r="P28" s="312">
        <v>0.33333333333333331</v>
      </c>
      <c r="Q28" s="53"/>
      <c r="R28" s="53"/>
      <c r="S28" s="53"/>
      <c r="T28" s="53"/>
      <c r="V28" s="53"/>
    </row>
    <row r="29" spans="1:27" ht="13.5" customHeight="1" x14ac:dyDescent="0.2">
      <c r="A29" s="176" t="s">
        <v>201</v>
      </c>
      <c r="B29" s="419">
        <v>0.375</v>
      </c>
      <c r="C29" s="427" t="s">
        <v>937</v>
      </c>
      <c r="D29" s="427" t="s">
        <v>938</v>
      </c>
      <c r="E29" s="427" t="s">
        <v>939</v>
      </c>
      <c r="F29" s="427" t="s">
        <v>940</v>
      </c>
      <c r="G29" s="427" t="s">
        <v>941</v>
      </c>
      <c r="H29" s="192"/>
      <c r="I29" s="428" t="s">
        <v>942</v>
      </c>
      <c r="J29" s="429" t="s">
        <v>943</v>
      </c>
      <c r="K29" s="429" t="s">
        <v>944</v>
      </c>
      <c r="L29" s="428" t="s">
        <v>945</v>
      </c>
      <c r="M29" s="428" t="s">
        <v>946</v>
      </c>
      <c r="N29" s="428" t="s">
        <v>947</v>
      </c>
      <c r="O29" s="430" t="s">
        <v>948</v>
      </c>
      <c r="P29" s="312">
        <v>0.375</v>
      </c>
      <c r="T29" s="103"/>
    </row>
    <row r="30" spans="1:27" ht="13.5" customHeight="1" x14ac:dyDescent="0.25">
      <c r="A30" s="176" t="s">
        <v>201</v>
      </c>
      <c r="B30" s="419">
        <v>0.41666666666666669</v>
      </c>
      <c r="C30" s="417" t="s">
        <v>949</v>
      </c>
      <c r="D30" s="425" t="s">
        <v>950</v>
      </c>
      <c r="E30" s="425" t="s">
        <v>951</v>
      </c>
      <c r="F30" s="425" t="s">
        <v>952</v>
      </c>
      <c r="G30" s="425" t="s">
        <v>953</v>
      </c>
      <c r="H30" s="192"/>
      <c r="I30" s="430" t="s">
        <v>954</v>
      </c>
      <c r="J30" s="405" t="s">
        <v>955</v>
      </c>
      <c r="K30" s="405" t="s">
        <v>956</v>
      </c>
      <c r="L30" s="406" t="s">
        <v>957</v>
      </c>
      <c r="M30" s="405" t="s">
        <v>958</v>
      </c>
      <c r="N30" s="405" t="s">
        <v>959</v>
      </c>
      <c r="O30" s="406" t="s">
        <v>960</v>
      </c>
      <c r="P30" s="312">
        <v>0.41666666666666669</v>
      </c>
      <c r="S30" s="108"/>
      <c r="T30" s="103"/>
    </row>
    <row r="31" spans="1:27" ht="13.5" customHeight="1" x14ac:dyDescent="0.25">
      <c r="A31" s="176" t="s">
        <v>201</v>
      </c>
      <c r="B31" s="419">
        <v>0.45833333333333331</v>
      </c>
      <c r="C31" s="417" t="s">
        <v>961</v>
      </c>
      <c r="D31" s="427" t="s">
        <v>962</v>
      </c>
      <c r="E31" s="427" t="s">
        <v>963</v>
      </c>
      <c r="F31" s="427" t="s">
        <v>964</v>
      </c>
      <c r="G31" s="427" t="s">
        <v>965</v>
      </c>
      <c r="H31" s="192"/>
      <c r="I31" s="413" t="s">
        <v>966</v>
      </c>
      <c r="J31" s="413" t="s">
        <v>967</v>
      </c>
      <c r="K31" s="413" t="s">
        <v>968</v>
      </c>
      <c r="L31" s="413" t="s">
        <v>969</v>
      </c>
      <c r="O31" s="431"/>
      <c r="P31" s="312">
        <v>0.45833333333333331</v>
      </c>
      <c r="S31" s="108"/>
      <c r="T31" s="103"/>
    </row>
    <row r="32" spans="1:27" ht="13.5" customHeight="1" x14ac:dyDescent="0.2">
      <c r="A32" s="176" t="s">
        <v>201</v>
      </c>
      <c r="B32" s="419">
        <v>0.5</v>
      </c>
      <c r="C32" s="415" t="s">
        <v>970</v>
      </c>
      <c r="D32" s="426" t="s">
        <v>971</v>
      </c>
      <c r="E32" s="426" t="s">
        <v>972</v>
      </c>
      <c r="F32" s="426" t="s">
        <v>973</v>
      </c>
      <c r="G32" s="426" t="s">
        <v>974</v>
      </c>
      <c r="H32" s="432"/>
      <c r="O32" s="431"/>
      <c r="P32" s="312">
        <v>0.5</v>
      </c>
    </row>
    <row r="33" spans="1:20" ht="13.5" customHeight="1" x14ac:dyDescent="0.2">
      <c r="A33" s="176" t="s">
        <v>201</v>
      </c>
      <c r="B33" s="419">
        <v>0.54166666666666663</v>
      </c>
      <c r="C33" s="405" t="s">
        <v>975</v>
      </c>
      <c r="D33" s="415" t="s">
        <v>976</v>
      </c>
      <c r="E33" s="415" t="s">
        <v>977</v>
      </c>
      <c r="F33" s="415" t="s">
        <v>978</v>
      </c>
      <c r="G33" s="405" t="s">
        <v>979</v>
      </c>
      <c r="H33" s="432"/>
      <c r="J33" s="428" t="s">
        <v>980</v>
      </c>
      <c r="K33" s="428" t="s">
        <v>981</v>
      </c>
      <c r="P33" s="312">
        <v>0.54166666666666663</v>
      </c>
    </row>
    <row r="34" spans="1:20" ht="13.5" customHeight="1" x14ac:dyDescent="0.2">
      <c r="A34" s="176" t="s">
        <v>201</v>
      </c>
      <c r="B34" s="419">
        <v>0.58333333333333337</v>
      </c>
      <c r="C34" s="429" t="s">
        <v>982</v>
      </c>
      <c r="D34" s="430" t="s">
        <v>983</v>
      </c>
      <c r="E34" s="430" t="s">
        <v>984</v>
      </c>
      <c r="F34" s="430" t="s">
        <v>985</v>
      </c>
      <c r="G34" s="430" t="s">
        <v>986</v>
      </c>
      <c r="H34" s="192"/>
      <c r="J34" s="427" t="s">
        <v>987</v>
      </c>
      <c r="K34" s="427" t="s">
        <v>988</v>
      </c>
      <c r="P34" s="312">
        <v>0.58333333333333337</v>
      </c>
      <c r="Q34" s="103"/>
      <c r="R34" s="103"/>
      <c r="S34" s="103"/>
      <c r="T34" s="103"/>
    </row>
    <row r="35" spans="1:20" ht="13.5" customHeight="1" x14ac:dyDescent="0.2">
      <c r="A35" s="176" t="s">
        <v>201</v>
      </c>
      <c r="B35" s="419">
        <v>0.625</v>
      </c>
      <c r="C35" s="417" t="s">
        <v>989</v>
      </c>
      <c r="D35" s="413" t="s">
        <v>990</v>
      </c>
      <c r="E35" s="426" t="s">
        <v>991</v>
      </c>
      <c r="F35" s="426" t="s">
        <v>992</v>
      </c>
      <c r="G35" s="413" t="s">
        <v>993</v>
      </c>
      <c r="H35" s="192"/>
      <c r="J35" s="425" t="s">
        <v>994</v>
      </c>
      <c r="K35" s="425" t="s">
        <v>995</v>
      </c>
      <c r="O35" s="102"/>
      <c r="P35" s="312">
        <v>0.625</v>
      </c>
    </row>
    <row r="36" spans="1:20" ht="13.5" customHeight="1" x14ac:dyDescent="0.2">
      <c r="A36" s="181" t="s">
        <v>201</v>
      </c>
      <c r="B36" s="419">
        <v>0.66666666666666663</v>
      </c>
      <c r="C36" s="405" t="s">
        <v>996</v>
      </c>
      <c r="D36" s="415" t="s">
        <v>997</v>
      </c>
      <c r="E36" s="430" t="s">
        <v>998</v>
      </c>
      <c r="F36" s="415" t="s">
        <v>999</v>
      </c>
      <c r="G36" s="430" t="s">
        <v>1000</v>
      </c>
      <c r="H36" s="192"/>
      <c r="J36" s="428" t="s">
        <v>1001</v>
      </c>
      <c r="K36" s="427" t="s">
        <v>1002</v>
      </c>
      <c r="O36" s="102"/>
      <c r="P36" s="312">
        <v>0.66666666666666663</v>
      </c>
    </row>
    <row r="37" spans="1:20" ht="13.5" customHeight="1" x14ac:dyDescent="0.2">
      <c r="A37" s="181" t="s">
        <v>201</v>
      </c>
      <c r="B37" s="419">
        <v>0.70833333333333337</v>
      </c>
      <c r="C37" s="413" t="s">
        <v>1003</v>
      </c>
      <c r="D37" s="426" t="s">
        <v>1004</v>
      </c>
      <c r="H37" s="421"/>
      <c r="J37" s="425" t="s">
        <v>1005</v>
      </c>
      <c r="P37" s="312">
        <v>0.70833333333333337</v>
      </c>
    </row>
    <row r="38" spans="1:20" ht="13.5" customHeight="1" x14ac:dyDescent="0.2">
      <c r="A38" s="181" t="s">
        <v>201</v>
      </c>
      <c r="B38" s="419">
        <v>0.75</v>
      </c>
      <c r="C38" s="415" t="s">
        <v>1006</v>
      </c>
      <c r="D38" s="430" t="s">
        <v>1007</v>
      </c>
      <c r="H38" s="421"/>
      <c r="M38" s="102"/>
      <c r="N38" s="433"/>
      <c r="O38" s="433"/>
      <c r="P38" s="312">
        <v>0.75</v>
      </c>
    </row>
    <row r="39" spans="1:20" ht="13.5" customHeight="1" x14ac:dyDescent="0.2">
      <c r="H39" s="186"/>
      <c r="I39" s="186"/>
      <c r="J39" s="186"/>
      <c r="K39" s="186"/>
      <c r="L39" s="186"/>
      <c r="M39" s="186"/>
      <c r="N39" s="186"/>
      <c r="O39" s="186"/>
    </row>
    <row r="40" spans="1:20" ht="13.5" customHeight="1" x14ac:dyDescent="0.2"/>
    <row r="41" spans="1:20" ht="13.5" customHeight="1" x14ac:dyDescent="0.25">
      <c r="Q41"/>
      <c r="S41"/>
    </row>
    <row r="42" spans="1:20" ht="13.5" customHeight="1" x14ac:dyDescent="0.25">
      <c r="Q42"/>
      <c r="S42" s="106"/>
    </row>
    <row r="43" spans="1:20" ht="13.5" customHeight="1" x14ac:dyDescent="0.25">
      <c r="Q43"/>
    </row>
    <row r="44" spans="1:20" ht="13.5" customHeight="1" x14ac:dyDescent="0.2"/>
    <row r="45" spans="1:20" ht="13.5" customHeight="1" x14ac:dyDescent="0.2">
      <c r="O45" s="102"/>
    </row>
    <row r="46" spans="1:20" ht="13.5" customHeight="1" x14ac:dyDescent="0.25">
      <c r="N46" s="108"/>
      <c r="O46" s="108"/>
    </row>
    <row r="47" spans="1:20" ht="13.5" customHeight="1" x14ac:dyDescent="0.25">
      <c r="O47" s="108"/>
    </row>
    <row r="48" spans="1:20" ht="13.5" customHeight="1" x14ac:dyDescent="0.25">
      <c r="O48" s="108"/>
    </row>
    <row r="49" spans="2:15" ht="13.5" customHeight="1" x14ac:dyDescent="0.25">
      <c r="O49" s="108"/>
    </row>
    <row r="50" spans="2:15" ht="13.5" customHeight="1" x14ac:dyDescent="0.25">
      <c r="O50" s="108"/>
    </row>
    <row r="51" spans="2:15" ht="13.5" customHeight="1" x14ac:dyDescent="0.2">
      <c r="D51" s="102"/>
      <c r="J51" s="105"/>
    </row>
    <row r="52" spans="2:15" ht="13.5" customHeight="1" x14ac:dyDescent="0.2">
      <c r="N52" s="102"/>
      <c r="O52" s="102"/>
    </row>
    <row r="53" spans="2:15" ht="13.5" customHeight="1" x14ac:dyDescent="0.2">
      <c r="N53" s="102"/>
      <c r="O53" s="102"/>
    </row>
    <row r="54" spans="2:15" ht="13.5" customHeight="1" x14ac:dyDescent="0.2">
      <c r="C54" s="102"/>
      <c r="N54" s="102"/>
      <c r="O54" s="102"/>
    </row>
    <row r="55" spans="2:15" ht="13.5" customHeight="1" x14ac:dyDescent="0.2"/>
    <row r="56" spans="2:15" ht="13.5" customHeight="1" x14ac:dyDescent="0.2">
      <c r="J56" s="105"/>
    </row>
    <row r="57" spans="2:15" ht="13.5" customHeight="1" x14ac:dyDescent="0.2">
      <c r="B57" s="102"/>
      <c r="D57" s="102"/>
      <c r="F57" s="102"/>
      <c r="J57" s="105"/>
    </row>
    <row r="58" spans="2:15" ht="13.5" customHeight="1" x14ac:dyDescent="0.25">
      <c r="C58" s="102"/>
      <c r="F58" s="105"/>
      <c r="H58" s="107"/>
    </row>
    <row r="59" spans="2:15" ht="13.5" customHeight="1" x14ac:dyDescent="0.2">
      <c r="G59" s="105"/>
      <c r="H59" s="102"/>
      <c r="I59" s="102"/>
      <c r="J59" s="102"/>
      <c r="K59" s="102"/>
      <c r="L59" s="102"/>
      <c r="M59" s="102"/>
      <c r="N59" s="102"/>
      <c r="O59" s="102"/>
    </row>
    <row r="60" spans="2:15" ht="13.5" customHeight="1" x14ac:dyDescent="0.2">
      <c r="C60" s="102"/>
      <c r="D60" s="102"/>
      <c r="F60" s="102"/>
      <c r="K60" s="104"/>
      <c r="L60" s="104"/>
      <c r="M60" s="104"/>
      <c r="N60" s="104"/>
      <c r="O60" s="104"/>
    </row>
    <row r="61" spans="2:15" ht="13.5" customHeight="1" x14ac:dyDescent="0.2">
      <c r="C61" s="102"/>
      <c r="D61" s="102"/>
      <c r="F61" s="102"/>
      <c r="G61" s="102"/>
      <c r="K61" s="110"/>
      <c r="L61" s="110"/>
      <c r="M61" s="110"/>
      <c r="N61" s="110"/>
      <c r="O61" s="110"/>
    </row>
    <row r="62" spans="2:15" ht="13.5" customHeight="1" x14ac:dyDescent="0.2">
      <c r="C62" s="102"/>
      <c r="D62" s="102"/>
      <c r="F62" s="102"/>
      <c r="K62" s="102"/>
      <c r="L62" s="102"/>
      <c r="M62" s="102"/>
      <c r="N62" s="102"/>
      <c r="O62" s="102"/>
    </row>
    <row r="63" spans="2:15" ht="13.5" customHeight="1" x14ac:dyDescent="0.2">
      <c r="C63" s="102"/>
      <c r="D63" s="102"/>
      <c r="F63" s="102"/>
      <c r="G63" s="102"/>
      <c r="K63" s="102"/>
      <c r="L63" s="102"/>
      <c r="M63" s="102"/>
      <c r="N63" s="102"/>
      <c r="O63" s="102"/>
    </row>
    <row r="64" spans="2:15" ht="13.5" customHeight="1" x14ac:dyDescent="0.2">
      <c r="C64" s="102"/>
    </row>
    <row r="65" spans="3:15" ht="13.5" customHeight="1" x14ac:dyDescent="0.2">
      <c r="C65" s="102"/>
      <c r="E65" s="102"/>
    </row>
    <row r="66" spans="3:15" ht="13.5" customHeight="1" x14ac:dyDescent="0.2">
      <c r="C66" s="102"/>
      <c r="D66" s="102"/>
      <c r="E66" s="102"/>
      <c r="F66" s="105"/>
      <c r="G66" s="105"/>
    </row>
    <row r="67" spans="3:15" ht="13.5" customHeight="1" x14ac:dyDescent="0.2">
      <c r="C67" s="102"/>
      <c r="D67" s="102"/>
      <c r="E67" s="102"/>
      <c r="F67" s="102"/>
      <c r="G67" s="102"/>
    </row>
    <row r="68" spans="3:15" ht="13.5" customHeight="1" x14ac:dyDescent="0.2">
      <c r="E68" s="102"/>
      <c r="F68" s="102"/>
      <c r="G68" s="102"/>
      <c r="K68" s="102"/>
      <c r="L68" s="102"/>
      <c r="M68" s="102"/>
      <c r="N68" s="102"/>
      <c r="O68" s="102"/>
    </row>
    <row r="69" spans="3:15" ht="13.5" customHeight="1" x14ac:dyDescent="0.2">
      <c r="E69" s="102"/>
      <c r="F69" s="102"/>
      <c r="G69" s="102"/>
      <c r="K69" s="104"/>
      <c r="L69" s="104"/>
      <c r="M69" s="104"/>
      <c r="N69" s="104"/>
      <c r="O69" s="104"/>
    </row>
    <row r="70" spans="3:15" ht="13.5" customHeight="1" x14ac:dyDescent="0.25">
      <c r="D70"/>
      <c r="E70" s="102"/>
      <c r="G70" s="102"/>
      <c r="K70" s="110"/>
      <c r="L70" s="110"/>
      <c r="M70" s="110"/>
      <c r="N70" s="110"/>
      <c r="O70" s="110"/>
    </row>
    <row r="71" spans="3:15" ht="13.5" customHeight="1" x14ac:dyDescent="0.25">
      <c r="D71" s="23"/>
      <c r="K71" s="102"/>
      <c r="L71" s="102"/>
      <c r="M71" s="102"/>
      <c r="N71" s="102"/>
      <c r="O71" s="102"/>
    </row>
    <row r="72" spans="3:15" ht="13.5" customHeight="1" x14ac:dyDescent="0.25">
      <c r="D72"/>
      <c r="K72" s="102"/>
      <c r="L72" s="102"/>
      <c r="M72" s="102"/>
      <c r="N72" s="102"/>
      <c r="O72" s="102"/>
    </row>
    <row r="73" spans="3:15" ht="13.5" customHeight="1" x14ac:dyDescent="0.25">
      <c r="D73"/>
      <c r="F73" s="434"/>
      <c r="G73" s="434"/>
    </row>
    <row r="74" spans="3:15" ht="13.5" customHeight="1" x14ac:dyDescent="0.25">
      <c r="D74" s="23"/>
      <c r="F74" s="102"/>
      <c r="G74" s="102"/>
    </row>
    <row r="75" spans="3:15" ht="13.5" customHeight="1" x14ac:dyDescent="0.25">
      <c r="D75" s="23"/>
      <c r="E75" s="102"/>
      <c r="F75" s="102"/>
      <c r="G75" s="102"/>
    </row>
    <row r="76" spans="3:15" ht="13.5" customHeight="1" x14ac:dyDescent="0.25">
      <c r="D76"/>
      <c r="E76" s="102"/>
      <c r="F76" s="102"/>
      <c r="G76" s="102"/>
    </row>
    <row r="77" spans="3:15" ht="13.5" customHeight="1" x14ac:dyDescent="0.25">
      <c r="D77"/>
      <c r="E77" s="102"/>
      <c r="F77" s="102"/>
      <c r="G77" s="102"/>
      <c r="K77" s="102"/>
      <c r="L77" s="102"/>
      <c r="M77" s="102"/>
      <c r="N77" s="102"/>
      <c r="O77" s="102"/>
    </row>
    <row r="78" spans="3:15" ht="13.5" customHeight="1" x14ac:dyDescent="0.25">
      <c r="D78"/>
      <c r="E78" s="102"/>
      <c r="K78" s="104"/>
      <c r="L78" s="104"/>
      <c r="M78" s="104"/>
      <c r="N78" s="104"/>
      <c r="O78" s="104"/>
    </row>
    <row r="79" spans="3:15" ht="13.5" customHeight="1" x14ac:dyDescent="0.25">
      <c r="D79"/>
      <c r="E79" s="102"/>
      <c r="K79" s="110"/>
      <c r="L79" s="110"/>
      <c r="M79" s="110"/>
      <c r="N79" s="110"/>
      <c r="O79" s="110"/>
    </row>
    <row r="80" spans="3:15" ht="13.5" customHeight="1" x14ac:dyDescent="0.25">
      <c r="D80"/>
      <c r="F80" s="435"/>
      <c r="K80" s="102"/>
      <c r="L80" s="102"/>
      <c r="M80" s="102"/>
      <c r="N80" s="102"/>
      <c r="O80" s="102"/>
    </row>
    <row r="81" spans="4:15" ht="13.5" customHeight="1" x14ac:dyDescent="0.25">
      <c r="D81" s="23"/>
      <c r="F81" s="102"/>
      <c r="G81" s="102"/>
      <c r="K81" s="102"/>
      <c r="L81" s="102"/>
      <c r="M81" s="102"/>
      <c r="N81" s="102"/>
      <c r="O81" s="102"/>
    </row>
    <row r="82" spans="4:15" ht="13.5" customHeight="1" x14ac:dyDescent="0.25">
      <c r="D82"/>
      <c r="E82" s="53"/>
      <c r="G82" s="102"/>
    </row>
    <row r="83" spans="4:15" ht="13.5" customHeight="1" x14ac:dyDescent="0.2">
      <c r="G83" s="102"/>
    </row>
    <row r="84" spans="4:15" ht="13.5" customHeight="1" x14ac:dyDescent="0.2">
      <c r="G84" s="102"/>
    </row>
    <row r="85" spans="4:15" ht="13.5" customHeight="1" x14ac:dyDescent="0.2"/>
    <row r="86" spans="4:15" ht="13.5" customHeight="1" x14ac:dyDescent="0.2"/>
    <row r="87" spans="4:15" ht="13.5" customHeight="1" x14ac:dyDescent="0.2">
      <c r="F87" s="105"/>
      <c r="G87" s="105"/>
    </row>
    <row r="88" spans="4:15" ht="13.5" customHeight="1" x14ac:dyDescent="0.2">
      <c r="F88" s="102"/>
      <c r="G88" s="105"/>
    </row>
    <row r="89" spans="4:15" ht="13.5" customHeight="1" x14ac:dyDescent="0.2">
      <c r="F89" s="102"/>
    </row>
    <row r="90" spans="4:15" ht="13.5" customHeight="1" x14ac:dyDescent="0.2">
      <c r="F90" s="102"/>
    </row>
    <row r="91" spans="4:15" ht="13.5" customHeight="1" x14ac:dyDescent="0.2">
      <c r="F91" s="102"/>
    </row>
    <row r="92" spans="4:15" ht="13.5" customHeight="1" x14ac:dyDescent="0.2">
      <c r="F92" s="102"/>
    </row>
    <row r="93" spans="4:15" ht="13.5" customHeight="1" x14ac:dyDescent="0.2">
      <c r="F93" s="102"/>
    </row>
    <row r="94" spans="4:15" ht="13.5" customHeight="1" x14ac:dyDescent="0.2">
      <c r="F94" s="102"/>
    </row>
    <row r="95" spans="4:15" ht="13.5" customHeight="1" x14ac:dyDescent="0.2"/>
    <row r="96" spans="4:15" ht="13.5" customHeight="1" x14ac:dyDescent="0.2"/>
    <row r="97" spans="10:10" ht="13.5" customHeight="1" x14ac:dyDescent="0.2"/>
    <row r="98" spans="10:10" ht="13.5" customHeight="1" x14ac:dyDescent="0.2">
      <c r="J98" s="102"/>
    </row>
    <row r="99" spans="10:10" ht="13.5" customHeight="1" x14ac:dyDescent="0.2">
      <c r="J99" s="102"/>
    </row>
    <row r="100" spans="10:10" ht="13.5" customHeight="1" x14ac:dyDescent="0.2"/>
    <row r="101" spans="10:10" ht="13.5" customHeight="1" x14ac:dyDescent="0.2"/>
    <row r="102" spans="10:10" ht="13.5" customHeight="1" x14ac:dyDescent="0.2"/>
    <row r="103" spans="10:10" ht="13.5" customHeight="1" x14ac:dyDescent="0.2"/>
    <row r="104" spans="10:10" ht="13.5" customHeight="1" x14ac:dyDescent="0.2"/>
    <row r="105" spans="10:10" ht="13.5" customHeight="1" x14ac:dyDescent="0.2"/>
    <row r="106" spans="10:10" ht="13.5" customHeight="1" x14ac:dyDescent="0.2"/>
    <row r="107" spans="10:10" ht="13.5" customHeight="1" x14ac:dyDescent="0.2"/>
    <row r="108" spans="10:10" ht="13.5" customHeight="1" x14ac:dyDescent="0.2"/>
    <row r="109" spans="10:10" ht="13.5" customHeight="1" x14ac:dyDescent="0.2"/>
    <row r="110" spans="10:10" ht="13.5" customHeight="1" x14ac:dyDescent="0.2"/>
    <row r="111" spans="10:10" ht="13.5" customHeight="1" x14ac:dyDescent="0.2"/>
    <row r="112" spans="10:10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</sheetData>
  <mergeCells count="1">
    <mergeCell ref="A1:N1"/>
  </mergeCell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E31"/>
  <sheetViews>
    <sheetView workbookViewId="0">
      <selection activeCell="F23" sqref="F23"/>
    </sheetView>
  </sheetViews>
  <sheetFormatPr defaultRowHeight="15" x14ac:dyDescent="0.25"/>
  <cols>
    <col min="1" max="1" width="11.5703125" customWidth="1"/>
    <col min="2" max="2" width="20" customWidth="1"/>
    <col min="3" max="3" width="22.140625" customWidth="1"/>
    <col min="4" max="4" width="65" bestFit="1" customWidth="1"/>
    <col min="7" max="7" width="16.85546875" customWidth="1"/>
    <col min="8" max="8" width="22.140625" customWidth="1"/>
    <col min="9" max="9" width="65" bestFit="1" customWidth="1"/>
  </cols>
  <sheetData>
    <row r="1" spans="1:5" ht="26.25" x14ac:dyDescent="0.4">
      <c r="A1" s="1" t="s">
        <v>207</v>
      </c>
      <c r="D1" s="23" t="s">
        <v>448</v>
      </c>
    </row>
    <row r="3" spans="1:5" x14ac:dyDescent="0.25">
      <c r="A3" s="23" t="s">
        <v>208</v>
      </c>
    </row>
    <row r="6" spans="1:5" ht="18.75" x14ac:dyDescent="0.3">
      <c r="A6" s="158" t="s">
        <v>423</v>
      </c>
      <c r="B6" s="29"/>
      <c r="C6" s="29"/>
      <c r="D6" s="29"/>
    </row>
    <row r="7" spans="1:5" x14ac:dyDescent="0.25">
      <c r="A7" s="159" t="s">
        <v>209</v>
      </c>
      <c r="B7" s="159" t="s">
        <v>210</v>
      </c>
      <c r="C7" s="159" t="s">
        <v>211</v>
      </c>
      <c r="D7" s="159" t="s">
        <v>212</v>
      </c>
    </row>
    <row r="8" spans="1:5" x14ac:dyDescent="0.25">
      <c r="A8" s="156" t="s">
        <v>112</v>
      </c>
      <c r="B8" s="156" t="s">
        <v>94</v>
      </c>
      <c r="C8" s="156" t="s">
        <v>563</v>
      </c>
      <c r="D8" s="156" t="s">
        <v>564</v>
      </c>
      <c r="E8" s="112"/>
    </row>
    <row r="9" spans="1:5" x14ac:dyDescent="0.25">
      <c r="A9" s="166" t="s">
        <v>113</v>
      </c>
      <c r="B9" s="166" t="s">
        <v>82</v>
      </c>
      <c r="C9" s="166" t="s">
        <v>565</v>
      </c>
      <c r="D9" s="166" t="s">
        <v>566</v>
      </c>
      <c r="E9" s="112"/>
    </row>
    <row r="10" spans="1:5" x14ac:dyDescent="0.25">
      <c r="A10" s="156" t="s">
        <v>89</v>
      </c>
      <c r="B10" s="156" t="s">
        <v>495</v>
      </c>
      <c r="C10" s="156" t="s">
        <v>568</v>
      </c>
      <c r="D10" s="156" t="s">
        <v>569</v>
      </c>
      <c r="E10" s="112"/>
    </row>
    <row r="11" spans="1:5" x14ac:dyDescent="0.25">
      <c r="A11" s="166" t="s">
        <v>89</v>
      </c>
      <c r="B11" s="166" t="s">
        <v>58</v>
      </c>
      <c r="C11" s="166" t="s">
        <v>571</v>
      </c>
      <c r="D11" s="166" t="s">
        <v>569</v>
      </c>
      <c r="E11" s="112"/>
    </row>
    <row r="12" spans="1:5" x14ac:dyDescent="0.25">
      <c r="A12" s="156"/>
      <c r="B12" s="156"/>
      <c r="C12" s="156"/>
      <c r="D12" s="156"/>
      <c r="E12" s="112"/>
    </row>
    <row r="13" spans="1:5" x14ac:dyDescent="0.25">
      <c r="A13" s="166"/>
      <c r="B13" s="166"/>
      <c r="C13" s="166"/>
      <c r="D13" s="166"/>
      <c r="E13" s="112"/>
    </row>
    <row r="14" spans="1:5" x14ac:dyDescent="0.25">
      <c r="A14" s="156"/>
      <c r="B14" s="156"/>
      <c r="C14" s="156"/>
      <c r="D14" s="156"/>
      <c r="E14" s="112"/>
    </row>
    <row r="20" spans="1:4" ht="18.75" x14ac:dyDescent="0.3">
      <c r="A20" s="157" t="s">
        <v>424</v>
      </c>
      <c r="B20" s="111"/>
      <c r="C20" s="111"/>
      <c r="D20" s="111"/>
    </row>
    <row r="21" spans="1:4" x14ac:dyDescent="0.25">
      <c r="A21" s="160" t="s">
        <v>209</v>
      </c>
      <c r="B21" s="160" t="s">
        <v>210</v>
      </c>
      <c r="C21" s="160" t="s">
        <v>211</v>
      </c>
      <c r="D21" s="160" t="s">
        <v>212</v>
      </c>
    </row>
    <row r="22" spans="1:4" x14ac:dyDescent="0.25">
      <c r="A22" s="169" t="s">
        <v>116</v>
      </c>
      <c r="B22" s="169" t="s">
        <v>26</v>
      </c>
      <c r="C22" s="169" t="s">
        <v>570</v>
      </c>
      <c r="D22" s="169" t="s">
        <v>573</v>
      </c>
    </row>
    <row r="23" spans="1:4" x14ac:dyDescent="0.25">
      <c r="A23" s="171" t="s">
        <v>203</v>
      </c>
      <c r="B23" s="171" t="s">
        <v>507</v>
      </c>
      <c r="C23" s="171" t="s">
        <v>572</v>
      </c>
      <c r="D23" s="171" t="s">
        <v>573</v>
      </c>
    </row>
    <row r="24" spans="1:4" x14ac:dyDescent="0.25">
      <c r="A24" s="169" t="s">
        <v>109</v>
      </c>
      <c r="B24" s="169" t="s">
        <v>561</v>
      </c>
      <c r="C24" s="169" t="s">
        <v>574</v>
      </c>
      <c r="D24" s="169" t="s">
        <v>575</v>
      </c>
    </row>
    <row r="25" spans="1:4" x14ac:dyDescent="0.25">
      <c r="A25" s="171" t="s">
        <v>110</v>
      </c>
      <c r="B25" s="171" t="s">
        <v>496</v>
      </c>
      <c r="C25" s="171"/>
      <c r="D25" s="171" t="s">
        <v>573</v>
      </c>
    </row>
    <row r="26" spans="1:4" x14ac:dyDescent="0.25">
      <c r="A26" s="169" t="s">
        <v>116</v>
      </c>
      <c r="B26" s="169" t="s">
        <v>60</v>
      </c>
      <c r="C26" s="169" t="s">
        <v>620</v>
      </c>
      <c r="D26" s="169" t="s">
        <v>621</v>
      </c>
    </row>
    <row r="27" spans="1:4" x14ac:dyDescent="0.25">
      <c r="A27" s="171" t="s">
        <v>116</v>
      </c>
      <c r="B27" s="171" t="s">
        <v>75</v>
      </c>
      <c r="C27" s="171" t="s">
        <v>649</v>
      </c>
      <c r="D27" s="171" t="s">
        <v>650</v>
      </c>
    </row>
    <row r="28" spans="1:4" x14ac:dyDescent="0.25">
      <c r="A28" s="169" t="s">
        <v>108</v>
      </c>
      <c r="B28" s="169" t="s">
        <v>58</v>
      </c>
      <c r="C28" s="169" t="s">
        <v>670</v>
      </c>
      <c r="D28" s="169" t="s">
        <v>573</v>
      </c>
    </row>
    <row r="29" spans="1:4" x14ac:dyDescent="0.25">
      <c r="A29" s="171"/>
      <c r="B29" s="171"/>
      <c r="C29" s="171"/>
      <c r="D29" s="171"/>
    </row>
    <row r="30" spans="1:4" x14ac:dyDescent="0.25">
      <c r="A30" s="169"/>
      <c r="B30" s="169"/>
      <c r="C30" s="169"/>
      <c r="D30" s="169"/>
    </row>
    <row r="31" spans="1:4" x14ac:dyDescent="0.25">
      <c r="A31" s="171"/>
      <c r="B31" s="171"/>
      <c r="C31" s="171"/>
      <c r="D31" s="221"/>
    </row>
  </sheetData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ae358-675c-4064-ab6b-58c5e434e3ce">
      <Terms xmlns="http://schemas.microsoft.com/office/infopath/2007/PartnerControls"/>
    </lcf76f155ced4ddcb4097134ff3c332f>
    <TaxCatchAll xmlns="a112427f-42c4-4548-b334-0a4ec20cf8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6A83AC1A1AD41A1B34822AE8D81EC" ma:contentTypeVersion="" ma:contentTypeDescription="Skapa ett nytt dokument." ma:contentTypeScope="" ma:versionID="a0c4cc99240a9bf4aa7db9df9aa37bab">
  <xsd:schema xmlns:xsd="http://www.w3.org/2001/XMLSchema" xmlns:xs="http://www.w3.org/2001/XMLSchema" xmlns:p="http://schemas.microsoft.com/office/2006/metadata/properties" xmlns:ns2="0af293d7-9d7b-4f37-af6f-b560bfe484a8" xmlns:ns3="6a4ae358-675c-4064-ab6b-58c5e434e3ce" xmlns:ns4="a112427f-42c4-4548-b334-0a4ec20cf81b" targetNamespace="http://schemas.microsoft.com/office/2006/metadata/properties" ma:root="true" ma:fieldsID="c5fa383b2b8faa06aa0010912ed8f150" ns2:_="" ns3:_="" ns4:_="">
    <xsd:import namespace="0af293d7-9d7b-4f37-af6f-b560bfe484a8"/>
    <xsd:import namespace="6a4ae358-675c-4064-ab6b-58c5e434e3ce"/>
    <xsd:import namespace="a112427f-42c4-4548-b334-0a4ec20cf8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293d7-9d7b-4f37-af6f-b560bfe484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Delar tips, Hash" ma:internalName="SharingHintHash" ma:readOnly="true">
      <xsd:simpleType>
        <xsd:restriction base="dms:Text"/>
      </xsd:simpleType>
    </xsd:element>
    <xsd:element name="SharedWithDetails" ma:index="1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ae358-675c-4064-ab6b-58c5e434e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2427f-42c4-4548-b334-0a4ec20cf81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5E2C9783-A630-4441-B91C-F83CC523447E}" ma:internalName="TaxCatchAll" ma:showField="CatchAllData" ma:web="{5cbd703d-5c0b-415f-8fbf-82e0836230a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207A2-F0AF-49F5-BE16-4F7C13151B5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0af293d7-9d7b-4f37-af6f-b560bfe484a8"/>
    <ds:schemaRef ds:uri="http://purl.org/dc/elements/1.1/"/>
    <ds:schemaRef ds:uri="6a4ae358-675c-4064-ab6b-58c5e434e3ce"/>
    <ds:schemaRef ds:uri="http://schemas.microsoft.com/office/infopath/2007/PartnerControls"/>
    <ds:schemaRef ds:uri="a112427f-42c4-4548-b334-0a4ec20cf81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C284F3-5A26-488A-BF3D-5596B247F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D353D-C064-4550-9F66-622C84335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293d7-9d7b-4f37-af6f-b560bfe484a8"/>
    <ds:schemaRef ds:uri="6a4ae358-675c-4064-ab6b-58c5e434e3ce"/>
    <ds:schemaRef ds:uri="a112427f-42c4-4548-b334-0a4ec20cf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29</vt:i4>
      </vt:variant>
    </vt:vector>
  </HeadingPairs>
  <TitlesOfParts>
    <vt:vector size="29" baseType="lpstr">
      <vt:lpstr>Lag 31-2 april</vt:lpstr>
      <vt:lpstr>Lag 14-16 april</vt:lpstr>
      <vt:lpstr>Max antal lag</vt:lpstr>
      <vt:lpstr>Gruppind. helg 1</vt:lpstr>
      <vt:lpstr>Gruppind. helg 2</vt:lpstr>
      <vt:lpstr>Slutspel</vt:lpstr>
      <vt:lpstr>Spelschema helg 1</vt:lpstr>
      <vt:lpstr>Spelschema helg 2</vt:lpstr>
      <vt:lpstr>Lag noteringar</vt:lpstr>
      <vt:lpstr>Dispenser</vt:lpstr>
      <vt:lpstr>Logi helg 1</vt:lpstr>
      <vt:lpstr>Logi helg 2</vt:lpstr>
      <vt:lpstr>Mat helg 1</vt:lpstr>
      <vt:lpstr>Mat helg 2</vt:lpstr>
      <vt:lpstr>11 år medaljer</vt:lpstr>
      <vt:lpstr>Frukost Specialkost</vt:lpstr>
      <vt:lpstr>Specialkost Helg 1</vt:lpstr>
      <vt:lpstr>Specialkost Helg 2</vt:lpstr>
      <vt:lpstr>Till Köket helg 1&amp;2</vt:lpstr>
      <vt:lpstr>Boende Skola</vt:lpstr>
      <vt:lpstr>Mall för matschema</vt:lpstr>
      <vt:lpstr>Matchtider för mat Helg 1</vt:lpstr>
      <vt:lpstr>Matchtider för mat Helg 2</vt:lpstr>
      <vt:lpstr>Färdiga mattider Helg 1</vt:lpstr>
      <vt:lpstr>Färdiga mattider Helg 2</vt:lpstr>
      <vt:lpstr>Kontakt Helg 1</vt:lpstr>
      <vt:lpstr>Kontakt Helg 2</vt:lpstr>
      <vt:lpstr>Medaljer-Pokaler</vt:lpstr>
      <vt:lpstr>Hallbokningar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Johansson</dc:creator>
  <cp:lastModifiedBy>Mattias Hultberg</cp:lastModifiedBy>
  <cp:lastPrinted>2023-02-15T06:40:34Z</cp:lastPrinted>
  <dcterms:created xsi:type="dcterms:W3CDTF">2022-01-19T09:16:32Z</dcterms:created>
  <dcterms:modified xsi:type="dcterms:W3CDTF">2023-03-05T10:28:15Z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0x01010002E6A83AC1A1AD41A1B34822AE8D81EC</vt:lpwstr>
  </property>
  <property fmtid="{D5CDD505-2E9C-101B-9397-08002B2CF9AE}" pid="3" name="MediaServiceImageTags">
    <vt:lpwstr/>
  </property>
</Properties>
</file>