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11760"/>
  </bookViews>
  <sheets>
    <sheet name="Föräldrar" sheetId="1" r:id="rId1"/>
    <sheet name="P14" sheetId="2" r:id="rId2"/>
  </sheets>
  <calcPr calcId="145621"/>
</workbook>
</file>

<file path=xl/calcChain.xml><?xml version="1.0" encoding="utf-8"?>
<calcChain xmlns="http://schemas.openxmlformats.org/spreadsheetml/2006/main">
  <c r="P22" i="2" l="1"/>
  <c r="Q22" i="2"/>
  <c r="R22" i="2" s="1"/>
  <c r="P23" i="2"/>
  <c r="Q23" i="2"/>
  <c r="R23" i="2"/>
  <c r="P24" i="2"/>
  <c r="Q24" i="2"/>
  <c r="R24" i="2" s="1"/>
  <c r="P25" i="2"/>
  <c r="Q25" i="2"/>
  <c r="R25" i="2"/>
  <c r="S26" i="2"/>
  <c r="D41" i="2"/>
  <c r="E36" i="2" s="1"/>
  <c r="F36" i="2" s="1"/>
  <c r="Q21" i="2"/>
  <c r="R21" i="2" s="1"/>
  <c r="E33" i="2" l="1"/>
  <c r="F33" i="2" s="1"/>
  <c r="E34" i="2"/>
  <c r="F34" i="2" s="1"/>
  <c r="E32" i="2"/>
  <c r="F32" i="2" s="1"/>
  <c r="E35" i="2"/>
  <c r="F35" i="2" s="1"/>
  <c r="P21" i="2"/>
  <c r="E51" i="1"/>
  <c r="F51" i="1" s="1"/>
  <c r="D57" i="1"/>
  <c r="E52" i="1" s="1"/>
  <c r="F52" i="1" s="1"/>
  <c r="S42" i="1"/>
  <c r="R39" i="1"/>
  <c r="R40" i="1"/>
  <c r="R41" i="1"/>
  <c r="Q38" i="1"/>
  <c r="R38" i="1" s="1"/>
  <c r="Q39" i="1"/>
  <c r="Q40" i="1"/>
  <c r="Q41" i="1"/>
  <c r="Q37" i="1"/>
  <c r="R37" i="1" s="1"/>
  <c r="P35" i="1"/>
  <c r="P40" i="1" s="1"/>
  <c r="E50" i="1" l="1"/>
  <c r="F50" i="1" s="1"/>
  <c r="E48" i="1"/>
  <c r="F48" i="1" s="1"/>
  <c r="E49" i="1"/>
  <c r="F49" i="1" s="1"/>
  <c r="P37" i="1"/>
  <c r="P41" i="1"/>
  <c r="P39" i="1"/>
  <c r="P38" i="1"/>
</calcChain>
</file>

<file path=xl/sharedStrings.xml><?xml version="1.0" encoding="utf-8"?>
<sst xmlns="http://schemas.openxmlformats.org/spreadsheetml/2006/main" count="297" uniqueCount="89">
  <si>
    <t>Lag</t>
  </si>
  <si>
    <t>Namn/nummer</t>
  </si>
  <si>
    <t>07.00</t>
  </si>
  <si>
    <t>10.00</t>
  </si>
  <si>
    <t>Arb.pass</t>
  </si>
  <si>
    <t>09.45</t>
  </si>
  <si>
    <t>14.00</t>
  </si>
  <si>
    <t>13.45</t>
  </si>
  <si>
    <t>18.00</t>
  </si>
  <si>
    <t>17.45</t>
  </si>
  <si>
    <t>22.00</t>
  </si>
  <si>
    <t>21.45</t>
  </si>
  <si>
    <t>03.00</t>
  </si>
  <si>
    <t>Arbetsuppgifter:</t>
  </si>
  <si>
    <t>*  Kiosk</t>
  </si>
  <si>
    <t>*  Städning</t>
  </si>
  <si>
    <t>*  Anvisning av campingplats</t>
  </si>
  <si>
    <t>*  Övriga förekommande sysslor</t>
  </si>
  <si>
    <t>Samling:  Örnäsvallens kiosk</t>
  </si>
  <si>
    <t>Instruktioner meddelas vid ankomst till arbetpasset, där överlappning sker.</t>
  </si>
  <si>
    <t>Viktig information från IFK:</t>
  </si>
  <si>
    <r>
      <t xml:space="preserve">Som personal vid detta arrangemang representerar ni föreningen och </t>
    </r>
    <r>
      <rPr>
        <b/>
        <sz val="12"/>
        <rFont val="Arial"/>
        <family val="2"/>
      </rPr>
      <t>skall vara nykter!!</t>
    </r>
  </si>
  <si>
    <t>Söndag 5/7   -   Anställda + övriga</t>
  </si>
  <si>
    <t>Söndag 5/7   - Anställda + övriga</t>
  </si>
  <si>
    <t>Onsdag 8/7   -   A-lag</t>
  </si>
  <si>
    <t>Torsdag 9/7   -   Ungdom</t>
  </si>
  <si>
    <t>Fredag 10/7   -   Ungdom</t>
  </si>
  <si>
    <t>Lördag 11/7   -   Ungdom</t>
  </si>
  <si>
    <t>Söndag 12/7   -   Handboll</t>
  </si>
  <si>
    <t>P01</t>
  </si>
  <si>
    <t>P02</t>
  </si>
  <si>
    <t>P04</t>
  </si>
  <si>
    <t>P05-06</t>
  </si>
  <si>
    <t>P07-08</t>
  </si>
  <si>
    <t>Fördelning Fotboll Ungdom</t>
  </si>
  <si>
    <t>Antal pass</t>
  </si>
  <si>
    <t>Antal spel</t>
  </si>
  <si>
    <t>Fördelning</t>
  </si>
  <si>
    <t>Total mängd arbetspass</t>
  </si>
  <si>
    <t>Total mängd spelare</t>
  </si>
  <si>
    <t>Pass är fördelade enligt denna beräkning och utlagda så rättvist som möjligt</t>
  </si>
  <si>
    <t>.</t>
  </si>
  <si>
    <t>Lena Eriksson 072-222 24 11</t>
  </si>
  <si>
    <t>Ingela Nordström 0761-14 97 07</t>
  </si>
  <si>
    <t>Anki Hard 070-516 27 30</t>
  </si>
  <si>
    <t>Ardit Hoti 073-9288252</t>
  </si>
  <si>
    <t>Lennart Tjus 073-664 17 38</t>
  </si>
  <si>
    <t>Muawiya Mubarki 073-830 43 67</t>
  </si>
  <si>
    <t>Ulrika Schützer 070-348 77 01</t>
  </si>
  <si>
    <t>Peter Morichetto 070-584 61 70</t>
  </si>
  <si>
    <t>Maria Strand 076-611 44 68</t>
  </si>
  <si>
    <t>Jonas Ranheden 070-371 45 90</t>
  </si>
  <si>
    <t>Elias Gustavsson 072-706 07 67</t>
  </si>
  <si>
    <t>Gert Nilsson 070-686 60 43</t>
  </si>
  <si>
    <t>Mikael Schützer 070-348 77 00</t>
  </si>
  <si>
    <t>Per Steen 070-644 48 01</t>
  </si>
  <si>
    <t>Patrik Almbacke 076-816 77 39</t>
  </si>
  <si>
    <t>Stefan Nilsson 076-128 39 00</t>
  </si>
  <si>
    <t>Tommy Burman 070-511 89 26</t>
  </si>
  <si>
    <t>Ammi Carlsson 070-519 25 40</t>
  </si>
  <si>
    <t>Calle Eriksson 070-210 28 11</t>
  </si>
  <si>
    <t>Malin Niklasson 070-257 50 68</t>
  </si>
  <si>
    <t>Frida Gustavsson 073-020 67 50</t>
  </si>
  <si>
    <t>Marie Åhl 070-340 94 60</t>
  </si>
  <si>
    <t>Peter Ljung 073-810 20 10</t>
  </si>
  <si>
    <t>Marcus Hansson 073-026 62 71</t>
  </si>
  <si>
    <t>Urban Åhl 070-216 96 63</t>
  </si>
  <si>
    <t>P14 Schema  - Bluesfest 2015</t>
  </si>
  <si>
    <t>Fredrik Nordström</t>
  </si>
  <si>
    <t>Axel Eriksson</t>
  </si>
  <si>
    <t>Dante Tjus</t>
  </si>
  <si>
    <t>Jonathan Morichetto</t>
  </si>
  <si>
    <t>Sebastian Hard</t>
  </si>
  <si>
    <t>Instruktioner meddelas vid på plats.</t>
  </si>
  <si>
    <t>Sebastian Schützer</t>
  </si>
  <si>
    <t>Ramazan Didigov</t>
  </si>
  <si>
    <t>Ardit Hoti</t>
  </si>
  <si>
    <t>Elon Lulaj</t>
  </si>
  <si>
    <t>Simon Strand</t>
  </si>
  <si>
    <t>Elias Gustavsson</t>
  </si>
  <si>
    <t>Josef Landälv</t>
  </si>
  <si>
    <t>Oliver Ranheden</t>
  </si>
  <si>
    <t>Mohammed Neijma</t>
  </si>
  <si>
    <t>Hadi Awada</t>
  </si>
  <si>
    <t>Emil Nilsson</t>
  </si>
  <si>
    <t>Achmad Abbud</t>
  </si>
  <si>
    <t>Lulaj 076-390 62 08</t>
  </si>
  <si>
    <t>Masoud Khamis</t>
  </si>
  <si>
    <t>Schema Föräldrar  - Bluesfest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</si>
</sst>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8">
    <xf numFmtId="0" fontId="0" fillId="0" borderId="0" xfId="0"/>
    <xf numFmtId="0" fontId="2" fillId="0" borderId="0" xfId="1" applyFont="1" applyFill="1" applyBorder="1" applyAlignment="1">
      <alignment horizontal="center" vertical="center"/>
    </xf>
    <xf numFmtId="0" fontId="1" fillId="0" borderId="0" xfId="1"/>
    <xf numFmtId="0" fontId="3" fillId="0" borderId="0" xfId="1" applyFont="1" applyFill="1" applyBorder="1"/>
    <xf numFmtId="0" fontId="1" fillId="0" borderId="0" xfId="1" applyFill="1" applyBorder="1"/>
    <xf numFmtId="0" fontId="1" fillId="0" borderId="0" xfId="1" applyAlignment="1">
      <alignment horizontal="left"/>
    </xf>
    <xf numFmtId="0" fontId="1" fillId="0" borderId="0" xfId="1" applyFill="1" applyBorder="1" applyAlignment="1">
      <alignment horizontal="left"/>
    </xf>
    <xf numFmtId="0" fontId="1" fillId="0" borderId="0" xfId="1" applyFont="1"/>
    <xf numFmtId="0" fontId="1" fillId="0" borderId="9" xfId="1" applyFont="1" applyFill="1" applyBorder="1" applyAlignment="1">
      <alignment horizontal="center" vertical="center"/>
    </xf>
    <xf numFmtId="0" fontId="1" fillId="0" borderId="0" xfId="1" applyFont="1" applyAlignment="1">
      <alignment horizontal="left"/>
    </xf>
    <xf numFmtId="0" fontId="1" fillId="0" borderId="0" xfId="1" applyFont="1" applyFill="1" applyBorder="1"/>
    <xf numFmtId="0" fontId="1" fillId="0" borderId="0" xfId="1" applyFont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2" fillId="0" borderId="0" xfId="1" applyFont="1" applyBorder="1" applyAlignment="1">
      <alignment horizontal="left"/>
    </xf>
    <xf numFmtId="0" fontId="2" fillId="0" borderId="0" xfId="1" applyFont="1" applyFill="1" applyBorder="1" applyAlignment="1">
      <alignment vertical="center"/>
    </xf>
    <xf numFmtId="0" fontId="3" fillId="0" borderId="0" xfId="1" applyFont="1" applyBorder="1"/>
    <xf numFmtId="0" fontId="3" fillId="0" borderId="0" xfId="1" applyFont="1" applyBorder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left"/>
    </xf>
    <xf numFmtId="0" fontId="1" fillId="0" borderId="0" xfId="1" applyFill="1"/>
    <xf numFmtId="0" fontId="5" fillId="0" borderId="0" xfId="1" applyFont="1" applyFill="1" applyBorder="1"/>
    <xf numFmtId="0" fontId="1" fillId="0" borderId="7" xfId="1" applyFill="1" applyBorder="1" applyAlignment="1">
      <alignment horizontal="left"/>
    </xf>
    <xf numFmtId="0" fontId="1" fillId="0" borderId="12" xfId="1" applyFill="1" applyBorder="1" applyAlignment="1">
      <alignment horizontal="left"/>
    </xf>
    <xf numFmtId="0" fontId="1" fillId="0" borderId="8" xfId="1" applyFill="1" applyBorder="1" applyAlignment="1">
      <alignment horizontal="center"/>
    </xf>
    <xf numFmtId="0" fontId="1" fillId="0" borderId="12" xfId="1" applyFill="1" applyBorder="1"/>
    <xf numFmtId="0" fontId="1" fillId="0" borderId="12" xfId="1" applyFill="1" applyBorder="1" applyAlignment="1">
      <alignment horizontal="center"/>
    </xf>
    <xf numFmtId="0" fontId="1" fillId="0" borderId="7" xfId="1" applyFill="1" applyBorder="1"/>
    <xf numFmtId="0" fontId="1" fillId="0" borderId="8" xfId="1" applyFill="1" applyBorder="1"/>
    <xf numFmtId="0" fontId="5" fillId="0" borderId="9" xfId="1" applyFont="1" applyFill="1" applyBorder="1" applyAlignment="1"/>
    <xf numFmtId="0" fontId="1" fillId="0" borderId="10" xfId="1" applyFill="1" applyBorder="1" applyAlignment="1">
      <alignment horizontal="left"/>
    </xf>
    <xf numFmtId="0" fontId="1" fillId="0" borderId="2" xfId="1" applyFill="1" applyBorder="1"/>
    <xf numFmtId="0" fontId="5" fillId="0" borderId="1" xfId="1" applyFont="1" applyFill="1" applyBorder="1"/>
    <xf numFmtId="0" fontId="1" fillId="0" borderId="13" xfId="1" applyFill="1" applyBorder="1" applyAlignment="1">
      <alignment horizontal="left"/>
    </xf>
    <xf numFmtId="0" fontId="1" fillId="0" borderId="13" xfId="1" applyFill="1" applyBorder="1"/>
    <xf numFmtId="0" fontId="1" fillId="0" borderId="15" xfId="1" applyFill="1" applyBorder="1" applyAlignment="1">
      <alignment horizontal="left"/>
    </xf>
    <xf numFmtId="0" fontId="1" fillId="0" borderId="4" xfId="1" applyFill="1" applyBorder="1"/>
    <xf numFmtId="0" fontId="1" fillId="0" borderId="3" xfId="1" applyFill="1" applyBorder="1"/>
    <xf numFmtId="0" fontId="1" fillId="0" borderId="9" xfId="1" applyFill="1" applyBorder="1" applyAlignment="1">
      <alignment horizontal="left"/>
    </xf>
    <xf numFmtId="0" fontId="5" fillId="0" borderId="5" xfId="1" applyFont="1" applyFill="1" applyBorder="1"/>
    <xf numFmtId="0" fontId="1" fillId="0" borderId="14" xfId="1" applyFill="1" applyBorder="1" applyAlignment="1">
      <alignment horizontal="left"/>
    </xf>
    <xf numFmtId="0" fontId="1" fillId="0" borderId="6" xfId="1" applyFill="1" applyBorder="1"/>
    <xf numFmtId="0" fontId="1" fillId="0" borderId="9" xfId="1" applyFill="1" applyBorder="1"/>
    <xf numFmtId="0" fontId="1" fillId="0" borderId="14" xfId="1" applyFill="1" applyBorder="1"/>
    <xf numFmtId="0" fontId="1" fillId="0" borderId="21" xfId="1" applyFill="1" applyBorder="1" applyAlignment="1">
      <alignment horizontal="left"/>
    </xf>
    <xf numFmtId="0" fontId="1" fillId="0" borderId="22" xfId="1" applyFill="1" applyBorder="1" applyAlignment="1">
      <alignment horizontal="left"/>
    </xf>
    <xf numFmtId="0" fontId="1" fillId="0" borderId="16" xfId="1" applyFill="1" applyBorder="1"/>
    <xf numFmtId="0" fontId="1" fillId="0" borderId="0" xfId="1" applyFill="1" applyAlignment="1">
      <alignment horizontal="left"/>
    </xf>
    <xf numFmtId="0" fontId="1" fillId="0" borderId="0" xfId="1" applyFont="1" applyFill="1"/>
    <xf numFmtId="0" fontId="1" fillId="0" borderId="12" xfId="1" applyFont="1" applyFill="1" applyBorder="1" applyAlignment="1">
      <alignment horizontal="left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9" xfId="1" applyFont="1" applyFill="1" applyBorder="1"/>
    <xf numFmtId="0" fontId="1" fillId="0" borderId="11" xfId="1" applyFont="1" applyFill="1" applyBorder="1"/>
    <xf numFmtId="0" fontId="1" fillId="0" borderId="12" xfId="1" applyFont="1" applyFill="1" applyBorder="1"/>
    <xf numFmtId="0" fontId="5" fillId="0" borderId="1" xfId="1" applyFont="1" applyFill="1" applyBorder="1" applyAlignment="1">
      <alignment horizontal="left" vertical="center"/>
    </xf>
    <xf numFmtId="0" fontId="1" fillId="0" borderId="13" xfId="1" applyFont="1" applyFill="1" applyBorder="1"/>
    <xf numFmtId="0" fontId="1" fillId="0" borderId="2" xfId="1" applyFont="1" applyFill="1" applyBorder="1"/>
    <xf numFmtId="0" fontId="5" fillId="0" borderId="5" xfId="1" applyFont="1" applyFill="1" applyBorder="1" applyAlignment="1">
      <alignment horizontal="left" vertical="center"/>
    </xf>
    <xf numFmtId="0" fontId="1" fillId="0" borderId="14" xfId="1" applyFont="1" applyFill="1" applyBorder="1"/>
    <xf numFmtId="0" fontId="1" fillId="0" borderId="6" xfId="1" applyFont="1" applyFill="1" applyBorder="1"/>
    <xf numFmtId="0" fontId="5" fillId="0" borderId="1" xfId="1" applyFont="1" applyFill="1" applyBorder="1" applyAlignment="1">
      <alignment vertical="center"/>
    </xf>
    <xf numFmtId="0" fontId="2" fillId="0" borderId="3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vertical="center"/>
    </xf>
    <xf numFmtId="0" fontId="1" fillId="0" borderId="3" xfId="1" applyFont="1" applyFill="1" applyBorder="1"/>
    <xf numFmtId="0" fontId="1" fillId="0" borderId="4" xfId="1" applyFont="1" applyFill="1" applyBorder="1"/>
    <xf numFmtId="0" fontId="6" fillId="0" borderId="5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left" vertical="center"/>
    </xf>
    <xf numFmtId="0" fontId="1" fillId="0" borderId="8" xfId="1" applyFont="1" applyFill="1" applyBorder="1"/>
    <xf numFmtId="0" fontId="6" fillId="0" borderId="1" xfId="0" applyFont="1" applyFill="1" applyBorder="1" applyAlignment="1">
      <alignment vertical="center"/>
    </xf>
    <xf numFmtId="0" fontId="3" fillId="0" borderId="3" xfId="1" applyFont="1" applyFill="1" applyBorder="1" applyAlignment="1">
      <alignment horizontal="left"/>
    </xf>
    <xf numFmtId="0" fontId="3" fillId="0" borderId="3" xfId="1" applyFont="1" applyFill="1" applyBorder="1"/>
    <xf numFmtId="0" fontId="5" fillId="0" borderId="1" xfId="1" applyFont="1" applyFill="1" applyBorder="1" applyAlignment="1">
      <alignment horizontal="left"/>
    </xf>
    <xf numFmtId="0" fontId="5" fillId="0" borderId="5" xfId="1" applyFont="1" applyFill="1" applyBorder="1" applyAlignment="1">
      <alignment horizontal="left"/>
    </xf>
    <xf numFmtId="0" fontId="1" fillId="0" borderId="0" xfId="1" applyFont="1" applyFill="1" applyAlignment="1">
      <alignment horizontal="left"/>
    </xf>
    <xf numFmtId="0" fontId="2" fillId="0" borderId="0" xfId="1" applyFont="1" applyFill="1" applyBorder="1"/>
    <xf numFmtId="4" fontId="1" fillId="0" borderId="0" xfId="1" applyNumberFormat="1"/>
    <xf numFmtId="0" fontId="5" fillId="0" borderId="5" xfId="1" applyFont="1" applyFill="1" applyBorder="1" applyAlignment="1">
      <alignment vertical="center"/>
    </xf>
    <xf numFmtId="0" fontId="1" fillId="2" borderId="0" xfId="1" applyFill="1" applyBorder="1"/>
    <xf numFmtId="10" fontId="1" fillId="2" borderId="0" xfId="1" applyNumberFormat="1" applyFont="1" applyFill="1" applyBorder="1" applyAlignment="1">
      <alignment horizontal="right"/>
    </xf>
    <xf numFmtId="1" fontId="1" fillId="2" borderId="0" xfId="1" applyNumberFormat="1" applyFill="1" applyBorder="1" applyAlignment="1">
      <alignment horizontal="right"/>
    </xf>
    <xf numFmtId="0" fontId="9" fillId="2" borderId="23" xfId="1" applyFont="1" applyFill="1" applyBorder="1"/>
    <xf numFmtId="0" fontId="1" fillId="2" borderId="24" xfId="1" applyFill="1" applyBorder="1" applyAlignment="1">
      <alignment horizontal="left"/>
    </xf>
    <xf numFmtId="0" fontId="1" fillId="2" borderId="24" xfId="1" applyFill="1" applyBorder="1"/>
    <xf numFmtId="0" fontId="1" fillId="2" borderId="25" xfId="1" applyFill="1" applyBorder="1" applyAlignment="1">
      <alignment horizontal="left"/>
    </xf>
    <xf numFmtId="0" fontId="1" fillId="2" borderId="26" xfId="1" applyFill="1" applyBorder="1" applyAlignment="1">
      <alignment horizontal="left"/>
    </xf>
    <xf numFmtId="0" fontId="1" fillId="2" borderId="0" xfId="1" applyFill="1" applyBorder="1" applyAlignment="1">
      <alignment horizontal="left"/>
    </xf>
    <xf numFmtId="0" fontId="1" fillId="2" borderId="0" xfId="1" applyFont="1" applyFill="1" applyBorder="1"/>
    <xf numFmtId="0" fontId="1" fillId="2" borderId="27" xfId="1" applyFill="1" applyBorder="1" applyAlignment="1">
      <alignment horizontal="left"/>
    </xf>
    <xf numFmtId="0" fontId="1" fillId="2" borderId="26" xfId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164" fontId="1" fillId="2" borderId="27" xfId="1" applyNumberFormat="1" applyFill="1" applyBorder="1" applyAlignment="1">
      <alignment horizontal="right"/>
    </xf>
    <xf numFmtId="0" fontId="1" fillId="2" borderId="27" xfId="1" applyFill="1" applyBorder="1"/>
    <xf numFmtId="0" fontId="1" fillId="2" borderId="28" xfId="1" applyFill="1" applyBorder="1" applyAlignment="1">
      <alignment horizontal="left"/>
    </xf>
    <xf numFmtId="0" fontId="1" fillId="2" borderId="29" xfId="1" applyFill="1" applyBorder="1"/>
    <xf numFmtId="1" fontId="1" fillId="2" borderId="29" xfId="1" applyNumberFormat="1" applyFill="1" applyBorder="1" applyAlignment="1">
      <alignment horizontal="right"/>
    </xf>
    <xf numFmtId="0" fontId="1" fillId="2" borderId="30" xfId="1" applyFill="1" applyBorder="1" applyAlignment="1">
      <alignment horizontal="left"/>
    </xf>
    <xf numFmtId="0" fontId="10" fillId="2" borderId="0" xfId="1" applyFont="1" applyFill="1" applyBorder="1"/>
    <xf numFmtId="0" fontId="11" fillId="2" borderId="26" xfId="1" applyFont="1" applyFill="1" applyBorder="1"/>
    <xf numFmtId="0" fontId="1" fillId="3" borderId="0" xfId="1" applyFont="1" applyFill="1" applyBorder="1"/>
    <xf numFmtId="0" fontId="1" fillId="4" borderId="0" xfId="1" applyFont="1" applyFill="1" applyBorder="1"/>
    <xf numFmtId="0" fontId="1" fillId="5" borderId="0" xfId="1" applyFont="1" applyFill="1" applyBorder="1"/>
    <xf numFmtId="0" fontId="1" fillId="6" borderId="0" xfId="1" applyFont="1" applyFill="1" applyBorder="1"/>
    <xf numFmtId="0" fontId="1" fillId="7" borderId="0" xfId="1" applyFont="1" applyFill="1" applyBorder="1"/>
    <xf numFmtId="0" fontId="4" fillId="7" borderId="6" xfId="1" applyFont="1" applyFill="1" applyBorder="1"/>
    <xf numFmtId="0" fontId="1" fillId="7" borderId="6" xfId="1" applyFont="1" applyFill="1" applyBorder="1"/>
    <xf numFmtId="0" fontId="4" fillId="6" borderId="6" xfId="1" applyFont="1" applyFill="1" applyBorder="1"/>
    <xf numFmtId="0" fontId="1" fillId="6" borderId="6" xfId="1" applyFont="1" applyFill="1" applyBorder="1"/>
    <xf numFmtId="0" fontId="4" fillId="6" borderId="4" xfId="1" applyFont="1" applyFill="1" applyBorder="1"/>
    <xf numFmtId="0" fontId="1" fillId="6" borderId="4" xfId="1" applyFont="1" applyFill="1" applyBorder="1"/>
    <xf numFmtId="0" fontId="4" fillId="5" borderId="4" xfId="1" applyFont="1" applyFill="1" applyBorder="1"/>
    <xf numFmtId="0" fontId="1" fillId="5" borderId="4" xfId="1" applyFont="1" applyFill="1" applyBorder="1"/>
    <xf numFmtId="0" fontId="4" fillId="5" borderId="6" xfId="1" applyFont="1" applyFill="1" applyBorder="1"/>
    <xf numFmtId="0" fontId="1" fillId="5" borderId="6" xfId="1" applyFont="1" applyFill="1" applyBorder="1"/>
    <xf numFmtId="0" fontId="4" fillId="4" borderId="4" xfId="1" applyFont="1" applyFill="1" applyBorder="1"/>
    <xf numFmtId="0" fontId="1" fillId="4" borderId="4" xfId="1" applyFont="1" applyFill="1" applyBorder="1"/>
    <xf numFmtId="0" fontId="4" fillId="4" borderId="2" xfId="1" applyFont="1" applyFill="1" applyBorder="1"/>
    <xf numFmtId="0" fontId="1" fillId="4" borderId="2" xfId="1" applyFont="1" applyFill="1" applyBorder="1"/>
    <xf numFmtId="0" fontId="4" fillId="3" borderId="2" xfId="1" applyFont="1" applyFill="1" applyBorder="1"/>
    <xf numFmtId="0" fontId="1" fillId="3" borderId="2" xfId="1" applyFont="1" applyFill="1" applyBorder="1"/>
    <xf numFmtId="0" fontId="4" fillId="3" borderId="4" xfId="1" applyFont="1" applyFill="1" applyBorder="1"/>
    <xf numFmtId="0" fontId="1" fillId="3" borderId="4" xfId="1" applyFont="1" applyFill="1" applyBorder="1"/>
    <xf numFmtId="0" fontId="4" fillId="8" borderId="2" xfId="1" applyFont="1" applyFill="1" applyBorder="1"/>
    <xf numFmtId="0" fontId="1" fillId="8" borderId="2" xfId="1" applyFont="1" applyFill="1" applyBorder="1"/>
    <xf numFmtId="0" fontId="4" fillId="8" borderId="4" xfId="1" applyFont="1" applyFill="1" applyBorder="1"/>
    <xf numFmtId="0" fontId="1" fillId="8" borderId="4" xfId="1" applyFont="1" applyFill="1" applyBorder="1"/>
    <xf numFmtId="0" fontId="4" fillId="8" borderId="6" xfId="1" applyFont="1" applyFill="1" applyBorder="1"/>
    <xf numFmtId="0" fontId="1" fillId="8" borderId="6" xfId="1" applyFont="1" applyFill="1" applyBorder="1"/>
    <xf numFmtId="0" fontId="8" fillId="0" borderId="0" xfId="1" applyFont="1" applyAlignment="1">
      <alignment horizontal="center"/>
    </xf>
    <xf numFmtId="0" fontId="5" fillId="0" borderId="17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/>
    </xf>
    <xf numFmtId="0" fontId="5" fillId="0" borderId="19" xfId="1" applyFont="1" applyFill="1" applyBorder="1" applyAlignment="1">
      <alignment horizontal="center"/>
    </xf>
    <xf numFmtId="0" fontId="5" fillId="0" borderId="20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6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/>
    </xf>
    <xf numFmtId="0" fontId="5" fillId="0" borderId="17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CCFF99"/>
      <color rgb="FF66FFFF"/>
      <color rgb="FFFF9933"/>
      <color rgb="FFFFFF66"/>
      <color rgb="FFFF6699"/>
      <color rgb="FF99CCFF"/>
      <color rgb="FF99FFCC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5</xdr:row>
      <xdr:rowOff>238126</xdr:rowOff>
    </xdr:from>
    <xdr:to>
      <xdr:col>0</xdr:col>
      <xdr:colOff>314325</xdr:colOff>
      <xdr:row>7</xdr:row>
      <xdr:rowOff>0</xdr:rowOff>
    </xdr:to>
    <xdr:sp macro="" textlink="">
      <xdr:nvSpPr>
        <xdr:cNvPr id="2" name="Ned 1"/>
        <xdr:cNvSpPr/>
      </xdr:nvSpPr>
      <xdr:spPr>
        <a:xfrm>
          <a:off x="200026" y="1485901"/>
          <a:ext cx="114299" cy="33337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4</xdr:col>
      <xdr:colOff>180975</xdr:colOff>
      <xdr:row>5</xdr:row>
      <xdr:rowOff>266700</xdr:rowOff>
    </xdr:from>
    <xdr:to>
      <xdr:col>4</xdr:col>
      <xdr:colOff>295274</xdr:colOff>
      <xdr:row>7</xdr:row>
      <xdr:rowOff>28574</xdr:rowOff>
    </xdr:to>
    <xdr:sp macro="" textlink="">
      <xdr:nvSpPr>
        <xdr:cNvPr id="3" name="Ned 2"/>
        <xdr:cNvSpPr/>
      </xdr:nvSpPr>
      <xdr:spPr>
        <a:xfrm>
          <a:off x="3762375" y="1514475"/>
          <a:ext cx="114299" cy="33337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8</xdr:col>
      <xdr:colOff>219077</xdr:colOff>
      <xdr:row>7</xdr:row>
      <xdr:rowOff>38100</xdr:rowOff>
    </xdr:from>
    <xdr:to>
      <xdr:col>8</xdr:col>
      <xdr:colOff>266701</xdr:colOff>
      <xdr:row>8</xdr:row>
      <xdr:rowOff>28575</xdr:rowOff>
    </xdr:to>
    <xdr:sp macro="" textlink="">
      <xdr:nvSpPr>
        <xdr:cNvPr id="4" name="Ned 3"/>
        <xdr:cNvSpPr/>
      </xdr:nvSpPr>
      <xdr:spPr>
        <a:xfrm>
          <a:off x="7381877" y="1857375"/>
          <a:ext cx="47624" cy="2762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171450</xdr:colOff>
      <xdr:row>8</xdr:row>
      <xdr:rowOff>95250</xdr:rowOff>
    </xdr:from>
    <xdr:to>
      <xdr:col>12</xdr:col>
      <xdr:colOff>285749</xdr:colOff>
      <xdr:row>9</xdr:row>
      <xdr:rowOff>142874</xdr:rowOff>
    </xdr:to>
    <xdr:sp macro="" textlink="">
      <xdr:nvSpPr>
        <xdr:cNvPr id="5" name="Ned 4"/>
        <xdr:cNvSpPr/>
      </xdr:nvSpPr>
      <xdr:spPr>
        <a:xfrm>
          <a:off x="10915650" y="2200275"/>
          <a:ext cx="114299" cy="33337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200026</xdr:colOff>
      <xdr:row>16</xdr:row>
      <xdr:rowOff>276225</xdr:rowOff>
    </xdr:from>
    <xdr:to>
      <xdr:col>0</xdr:col>
      <xdr:colOff>276226</xdr:colOff>
      <xdr:row>17</xdr:row>
      <xdr:rowOff>266700</xdr:rowOff>
    </xdr:to>
    <xdr:sp macro="" textlink="">
      <xdr:nvSpPr>
        <xdr:cNvPr id="6" name="Ned 5"/>
        <xdr:cNvSpPr/>
      </xdr:nvSpPr>
      <xdr:spPr>
        <a:xfrm>
          <a:off x="200026" y="4429125"/>
          <a:ext cx="76200" cy="2762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4</xdr:col>
      <xdr:colOff>190501</xdr:colOff>
      <xdr:row>17</xdr:row>
      <xdr:rowOff>123825</xdr:rowOff>
    </xdr:from>
    <xdr:to>
      <xdr:col>4</xdr:col>
      <xdr:colOff>285751</xdr:colOff>
      <xdr:row>18</xdr:row>
      <xdr:rowOff>171449</xdr:rowOff>
    </xdr:to>
    <xdr:sp macro="" textlink="">
      <xdr:nvSpPr>
        <xdr:cNvPr id="7" name="Ned 6"/>
        <xdr:cNvSpPr/>
      </xdr:nvSpPr>
      <xdr:spPr>
        <a:xfrm>
          <a:off x="3771901" y="4562475"/>
          <a:ext cx="95250" cy="33337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8</xdr:col>
      <xdr:colOff>200025</xdr:colOff>
      <xdr:row>17</xdr:row>
      <xdr:rowOff>19050</xdr:rowOff>
    </xdr:from>
    <xdr:to>
      <xdr:col>8</xdr:col>
      <xdr:colOff>245744</xdr:colOff>
      <xdr:row>18</xdr:row>
      <xdr:rowOff>9525</xdr:rowOff>
    </xdr:to>
    <xdr:sp macro="" textlink="">
      <xdr:nvSpPr>
        <xdr:cNvPr id="8" name="Ned 7"/>
        <xdr:cNvSpPr/>
      </xdr:nvSpPr>
      <xdr:spPr>
        <a:xfrm>
          <a:off x="7362825" y="4457700"/>
          <a:ext cx="45719" cy="2762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200025</xdr:colOff>
      <xdr:row>21</xdr:row>
      <xdr:rowOff>0</xdr:rowOff>
    </xdr:from>
    <xdr:to>
      <xdr:col>0</xdr:col>
      <xdr:colOff>314324</xdr:colOff>
      <xdr:row>22</xdr:row>
      <xdr:rowOff>47624</xdr:rowOff>
    </xdr:to>
    <xdr:sp macro="" textlink="">
      <xdr:nvSpPr>
        <xdr:cNvPr id="9" name="Ned 8"/>
        <xdr:cNvSpPr/>
      </xdr:nvSpPr>
      <xdr:spPr>
        <a:xfrm>
          <a:off x="200025" y="5581650"/>
          <a:ext cx="114299" cy="33337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171450</xdr:colOff>
      <xdr:row>25</xdr:row>
      <xdr:rowOff>266700</xdr:rowOff>
    </xdr:from>
    <xdr:to>
      <xdr:col>0</xdr:col>
      <xdr:colOff>285749</xdr:colOff>
      <xdr:row>27</xdr:row>
      <xdr:rowOff>28574</xdr:rowOff>
    </xdr:to>
    <xdr:sp macro="" textlink="">
      <xdr:nvSpPr>
        <xdr:cNvPr id="10" name="Ned 9"/>
        <xdr:cNvSpPr/>
      </xdr:nvSpPr>
      <xdr:spPr>
        <a:xfrm>
          <a:off x="171450" y="6991350"/>
          <a:ext cx="114299" cy="33337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4</xdr:col>
      <xdr:colOff>171450</xdr:colOff>
      <xdr:row>26</xdr:row>
      <xdr:rowOff>209550</xdr:rowOff>
    </xdr:from>
    <xdr:to>
      <xdr:col>4</xdr:col>
      <xdr:colOff>285749</xdr:colOff>
      <xdr:row>27</xdr:row>
      <xdr:rowOff>257174</xdr:rowOff>
    </xdr:to>
    <xdr:sp macro="" textlink="">
      <xdr:nvSpPr>
        <xdr:cNvPr id="11" name="Ned 10"/>
        <xdr:cNvSpPr/>
      </xdr:nvSpPr>
      <xdr:spPr>
        <a:xfrm>
          <a:off x="3752850" y="7219950"/>
          <a:ext cx="114299" cy="33337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4</xdr:col>
      <xdr:colOff>200025</xdr:colOff>
      <xdr:row>21</xdr:row>
      <xdr:rowOff>266700</xdr:rowOff>
    </xdr:from>
    <xdr:to>
      <xdr:col>4</xdr:col>
      <xdr:colOff>314324</xdr:colOff>
      <xdr:row>23</xdr:row>
      <xdr:rowOff>28574</xdr:rowOff>
    </xdr:to>
    <xdr:sp macro="" textlink="">
      <xdr:nvSpPr>
        <xdr:cNvPr id="12" name="Ned 11"/>
        <xdr:cNvSpPr/>
      </xdr:nvSpPr>
      <xdr:spPr>
        <a:xfrm>
          <a:off x="3781425" y="5848350"/>
          <a:ext cx="114299" cy="33337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8</xdr:col>
      <xdr:colOff>190500</xdr:colOff>
      <xdr:row>20</xdr:row>
      <xdr:rowOff>276225</xdr:rowOff>
    </xdr:from>
    <xdr:to>
      <xdr:col>8</xdr:col>
      <xdr:colOff>304799</xdr:colOff>
      <xdr:row>22</xdr:row>
      <xdr:rowOff>38099</xdr:rowOff>
    </xdr:to>
    <xdr:sp macro="" textlink="">
      <xdr:nvSpPr>
        <xdr:cNvPr id="13" name="Ned 12"/>
        <xdr:cNvSpPr/>
      </xdr:nvSpPr>
      <xdr:spPr>
        <a:xfrm>
          <a:off x="7353300" y="5572125"/>
          <a:ext cx="114299" cy="33337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8</xdr:col>
      <xdr:colOff>171450</xdr:colOff>
      <xdr:row>26</xdr:row>
      <xdr:rowOff>0</xdr:rowOff>
    </xdr:from>
    <xdr:to>
      <xdr:col>8</xdr:col>
      <xdr:colOff>285749</xdr:colOff>
      <xdr:row>27</xdr:row>
      <xdr:rowOff>47624</xdr:rowOff>
    </xdr:to>
    <xdr:sp macro="" textlink="">
      <xdr:nvSpPr>
        <xdr:cNvPr id="14" name="Ned 13"/>
        <xdr:cNvSpPr/>
      </xdr:nvSpPr>
      <xdr:spPr>
        <a:xfrm>
          <a:off x="7334250" y="7010400"/>
          <a:ext cx="114299" cy="33337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190500</xdr:colOff>
      <xdr:row>31</xdr:row>
      <xdr:rowOff>76200</xdr:rowOff>
    </xdr:from>
    <xdr:to>
      <xdr:col>0</xdr:col>
      <xdr:colOff>304799</xdr:colOff>
      <xdr:row>32</xdr:row>
      <xdr:rowOff>123824</xdr:rowOff>
    </xdr:to>
    <xdr:sp macro="" textlink="">
      <xdr:nvSpPr>
        <xdr:cNvPr id="15" name="Ned 14"/>
        <xdr:cNvSpPr/>
      </xdr:nvSpPr>
      <xdr:spPr>
        <a:xfrm>
          <a:off x="190500" y="8515350"/>
          <a:ext cx="114299" cy="33337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4</xdr:col>
      <xdr:colOff>190500</xdr:colOff>
      <xdr:row>32</xdr:row>
      <xdr:rowOff>161925</xdr:rowOff>
    </xdr:from>
    <xdr:to>
      <xdr:col>4</xdr:col>
      <xdr:colOff>304799</xdr:colOff>
      <xdr:row>33</xdr:row>
      <xdr:rowOff>209549</xdr:rowOff>
    </xdr:to>
    <xdr:sp macro="" textlink="">
      <xdr:nvSpPr>
        <xdr:cNvPr id="16" name="Ned 15"/>
        <xdr:cNvSpPr/>
      </xdr:nvSpPr>
      <xdr:spPr>
        <a:xfrm>
          <a:off x="3771900" y="8886825"/>
          <a:ext cx="114299" cy="33337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8</xdr:col>
      <xdr:colOff>190500</xdr:colOff>
      <xdr:row>31</xdr:row>
      <xdr:rowOff>123825</xdr:rowOff>
    </xdr:from>
    <xdr:to>
      <xdr:col>8</xdr:col>
      <xdr:colOff>304799</xdr:colOff>
      <xdr:row>32</xdr:row>
      <xdr:rowOff>171449</xdr:rowOff>
    </xdr:to>
    <xdr:sp macro="" textlink="">
      <xdr:nvSpPr>
        <xdr:cNvPr id="17" name="Ned 16"/>
        <xdr:cNvSpPr/>
      </xdr:nvSpPr>
      <xdr:spPr>
        <a:xfrm>
          <a:off x="7353300" y="8562975"/>
          <a:ext cx="114299" cy="33337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200026</xdr:colOff>
      <xdr:row>5</xdr:row>
      <xdr:rowOff>66675</xdr:rowOff>
    </xdr:from>
    <xdr:to>
      <xdr:col>12</xdr:col>
      <xdr:colOff>295276</xdr:colOff>
      <xdr:row>6</xdr:row>
      <xdr:rowOff>47625</xdr:rowOff>
    </xdr:to>
    <xdr:sp macro="" textlink="">
      <xdr:nvSpPr>
        <xdr:cNvPr id="18" name="Ned 17"/>
        <xdr:cNvSpPr/>
      </xdr:nvSpPr>
      <xdr:spPr>
        <a:xfrm>
          <a:off x="10944226" y="1314450"/>
          <a:ext cx="95250" cy="2667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228600</xdr:colOff>
      <xdr:row>18</xdr:row>
      <xdr:rowOff>66675</xdr:rowOff>
    </xdr:from>
    <xdr:to>
      <xdr:col>12</xdr:col>
      <xdr:colOff>342899</xdr:colOff>
      <xdr:row>19</xdr:row>
      <xdr:rowOff>114299</xdr:rowOff>
    </xdr:to>
    <xdr:sp macro="" textlink="">
      <xdr:nvSpPr>
        <xdr:cNvPr id="19" name="Ned 18"/>
        <xdr:cNvSpPr/>
      </xdr:nvSpPr>
      <xdr:spPr>
        <a:xfrm>
          <a:off x="10972800" y="4791075"/>
          <a:ext cx="114299" cy="33337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209550</xdr:colOff>
      <xdr:row>24</xdr:row>
      <xdr:rowOff>85725</xdr:rowOff>
    </xdr:from>
    <xdr:to>
      <xdr:col>12</xdr:col>
      <xdr:colOff>323849</xdr:colOff>
      <xdr:row>25</xdr:row>
      <xdr:rowOff>133349</xdr:rowOff>
    </xdr:to>
    <xdr:sp macro="" textlink="">
      <xdr:nvSpPr>
        <xdr:cNvPr id="20" name="Ned 19"/>
        <xdr:cNvSpPr/>
      </xdr:nvSpPr>
      <xdr:spPr>
        <a:xfrm>
          <a:off x="10953750" y="6524625"/>
          <a:ext cx="114299" cy="33337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5</xdr:row>
      <xdr:rowOff>238126</xdr:rowOff>
    </xdr:from>
    <xdr:to>
      <xdr:col>0</xdr:col>
      <xdr:colOff>314325</xdr:colOff>
      <xdr:row>7</xdr:row>
      <xdr:rowOff>0</xdr:rowOff>
    </xdr:to>
    <xdr:sp macro="" textlink="">
      <xdr:nvSpPr>
        <xdr:cNvPr id="2" name="Ned 1"/>
        <xdr:cNvSpPr/>
      </xdr:nvSpPr>
      <xdr:spPr>
        <a:xfrm>
          <a:off x="200026" y="495300"/>
          <a:ext cx="114299" cy="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4</xdr:col>
      <xdr:colOff>180975</xdr:colOff>
      <xdr:row>5</xdr:row>
      <xdr:rowOff>266700</xdr:rowOff>
    </xdr:from>
    <xdr:to>
      <xdr:col>4</xdr:col>
      <xdr:colOff>295274</xdr:colOff>
      <xdr:row>7</xdr:row>
      <xdr:rowOff>28574</xdr:rowOff>
    </xdr:to>
    <xdr:sp macro="" textlink="">
      <xdr:nvSpPr>
        <xdr:cNvPr id="3" name="Ned 2"/>
        <xdr:cNvSpPr/>
      </xdr:nvSpPr>
      <xdr:spPr>
        <a:xfrm>
          <a:off x="4105275" y="495300"/>
          <a:ext cx="114299" cy="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8</xdr:col>
      <xdr:colOff>219077</xdr:colOff>
      <xdr:row>7</xdr:row>
      <xdr:rowOff>38100</xdr:rowOff>
    </xdr:from>
    <xdr:to>
      <xdr:col>8</xdr:col>
      <xdr:colOff>266701</xdr:colOff>
      <xdr:row>8</xdr:row>
      <xdr:rowOff>28575</xdr:rowOff>
    </xdr:to>
    <xdr:sp macro="" textlink="">
      <xdr:nvSpPr>
        <xdr:cNvPr id="4" name="Ned 3"/>
        <xdr:cNvSpPr/>
      </xdr:nvSpPr>
      <xdr:spPr>
        <a:xfrm>
          <a:off x="8067677" y="495300"/>
          <a:ext cx="47624" cy="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171450</xdr:colOff>
      <xdr:row>8</xdr:row>
      <xdr:rowOff>95250</xdr:rowOff>
    </xdr:from>
    <xdr:to>
      <xdr:col>12</xdr:col>
      <xdr:colOff>285749</xdr:colOff>
      <xdr:row>9</xdr:row>
      <xdr:rowOff>142874</xdr:rowOff>
    </xdr:to>
    <xdr:sp macro="" textlink="">
      <xdr:nvSpPr>
        <xdr:cNvPr id="5" name="Ned 4"/>
        <xdr:cNvSpPr/>
      </xdr:nvSpPr>
      <xdr:spPr>
        <a:xfrm>
          <a:off x="11420475" y="495300"/>
          <a:ext cx="0" cy="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200026</xdr:colOff>
      <xdr:row>14</xdr:row>
      <xdr:rowOff>276225</xdr:rowOff>
    </xdr:from>
    <xdr:to>
      <xdr:col>0</xdr:col>
      <xdr:colOff>276226</xdr:colOff>
      <xdr:row>15</xdr:row>
      <xdr:rowOff>266700</xdr:rowOff>
    </xdr:to>
    <xdr:sp macro="" textlink="">
      <xdr:nvSpPr>
        <xdr:cNvPr id="6" name="Ned 5"/>
        <xdr:cNvSpPr/>
      </xdr:nvSpPr>
      <xdr:spPr>
        <a:xfrm>
          <a:off x="200026" y="1800225"/>
          <a:ext cx="76200" cy="2762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4</xdr:col>
      <xdr:colOff>190501</xdr:colOff>
      <xdr:row>15</xdr:row>
      <xdr:rowOff>123825</xdr:rowOff>
    </xdr:from>
    <xdr:to>
      <xdr:col>4</xdr:col>
      <xdr:colOff>285751</xdr:colOff>
      <xdr:row>16</xdr:row>
      <xdr:rowOff>171449</xdr:rowOff>
    </xdr:to>
    <xdr:sp macro="" textlink="">
      <xdr:nvSpPr>
        <xdr:cNvPr id="7" name="Ned 6"/>
        <xdr:cNvSpPr/>
      </xdr:nvSpPr>
      <xdr:spPr>
        <a:xfrm>
          <a:off x="4114801" y="1933575"/>
          <a:ext cx="95250" cy="33337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8</xdr:col>
      <xdr:colOff>200025</xdr:colOff>
      <xdr:row>15</xdr:row>
      <xdr:rowOff>19050</xdr:rowOff>
    </xdr:from>
    <xdr:to>
      <xdr:col>8</xdr:col>
      <xdr:colOff>245744</xdr:colOff>
      <xdr:row>16</xdr:row>
      <xdr:rowOff>9525</xdr:rowOff>
    </xdr:to>
    <xdr:sp macro="" textlink="">
      <xdr:nvSpPr>
        <xdr:cNvPr id="8" name="Ned 7"/>
        <xdr:cNvSpPr/>
      </xdr:nvSpPr>
      <xdr:spPr>
        <a:xfrm>
          <a:off x="8048625" y="1828800"/>
          <a:ext cx="45719" cy="2762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200025</xdr:colOff>
      <xdr:row>18</xdr:row>
      <xdr:rowOff>0</xdr:rowOff>
    </xdr:from>
    <xdr:to>
      <xdr:col>0</xdr:col>
      <xdr:colOff>314324</xdr:colOff>
      <xdr:row>19</xdr:row>
      <xdr:rowOff>0</xdr:rowOff>
    </xdr:to>
    <xdr:sp macro="" textlink="">
      <xdr:nvSpPr>
        <xdr:cNvPr id="9" name="Ned 8"/>
        <xdr:cNvSpPr/>
      </xdr:nvSpPr>
      <xdr:spPr>
        <a:xfrm>
          <a:off x="200025" y="2952750"/>
          <a:ext cx="114299" cy="33337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4</xdr:col>
      <xdr:colOff>200025</xdr:colOff>
      <xdr:row>18</xdr:row>
      <xdr:rowOff>266700</xdr:rowOff>
    </xdr:from>
    <xdr:to>
      <xdr:col>4</xdr:col>
      <xdr:colOff>314324</xdr:colOff>
      <xdr:row>19</xdr:row>
      <xdr:rowOff>28574</xdr:rowOff>
    </xdr:to>
    <xdr:sp macro="" textlink="">
      <xdr:nvSpPr>
        <xdr:cNvPr id="12" name="Ned 11"/>
        <xdr:cNvSpPr/>
      </xdr:nvSpPr>
      <xdr:spPr>
        <a:xfrm>
          <a:off x="4124325" y="3219450"/>
          <a:ext cx="114299" cy="33337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8</xdr:col>
      <xdr:colOff>190500</xdr:colOff>
      <xdr:row>18</xdr:row>
      <xdr:rowOff>0</xdr:rowOff>
    </xdr:from>
    <xdr:to>
      <xdr:col>8</xdr:col>
      <xdr:colOff>304799</xdr:colOff>
      <xdr:row>19</xdr:row>
      <xdr:rowOff>0</xdr:rowOff>
    </xdr:to>
    <xdr:sp macro="" textlink="">
      <xdr:nvSpPr>
        <xdr:cNvPr id="13" name="Ned 12"/>
        <xdr:cNvSpPr/>
      </xdr:nvSpPr>
      <xdr:spPr>
        <a:xfrm>
          <a:off x="8039100" y="2943225"/>
          <a:ext cx="114299" cy="33337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200026</xdr:colOff>
      <xdr:row>5</xdr:row>
      <xdr:rowOff>66675</xdr:rowOff>
    </xdr:from>
    <xdr:to>
      <xdr:col>12</xdr:col>
      <xdr:colOff>295276</xdr:colOff>
      <xdr:row>6</xdr:row>
      <xdr:rowOff>47625</xdr:rowOff>
    </xdr:to>
    <xdr:sp macro="" textlink="">
      <xdr:nvSpPr>
        <xdr:cNvPr id="18" name="Ned 17"/>
        <xdr:cNvSpPr/>
      </xdr:nvSpPr>
      <xdr:spPr>
        <a:xfrm>
          <a:off x="11420475" y="495300"/>
          <a:ext cx="0" cy="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228600</xdr:colOff>
      <xdr:row>16</xdr:row>
      <xdr:rowOff>66675</xdr:rowOff>
    </xdr:from>
    <xdr:to>
      <xdr:col>12</xdr:col>
      <xdr:colOff>342899</xdr:colOff>
      <xdr:row>17</xdr:row>
      <xdr:rowOff>114299</xdr:rowOff>
    </xdr:to>
    <xdr:sp macro="" textlink="">
      <xdr:nvSpPr>
        <xdr:cNvPr id="19" name="Ned 18"/>
        <xdr:cNvSpPr/>
      </xdr:nvSpPr>
      <xdr:spPr>
        <a:xfrm>
          <a:off x="11420475" y="2162175"/>
          <a:ext cx="0" cy="33337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4</xdr:col>
      <xdr:colOff>200025</xdr:colOff>
      <xdr:row>18</xdr:row>
      <xdr:rowOff>0</xdr:rowOff>
    </xdr:from>
    <xdr:to>
      <xdr:col>4</xdr:col>
      <xdr:colOff>314324</xdr:colOff>
      <xdr:row>19</xdr:row>
      <xdr:rowOff>0</xdr:rowOff>
    </xdr:to>
    <xdr:sp macro="" textlink="">
      <xdr:nvSpPr>
        <xdr:cNvPr id="21" name="Ned 20"/>
        <xdr:cNvSpPr/>
      </xdr:nvSpPr>
      <xdr:spPr>
        <a:xfrm>
          <a:off x="200025" y="2095500"/>
          <a:ext cx="114299" cy="2857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6"/>
  <sheetViews>
    <sheetView tabSelected="1" topLeftCell="A13" workbookViewId="0">
      <selection activeCell="T37" sqref="T37"/>
    </sheetView>
  </sheetViews>
  <sheetFormatPr defaultRowHeight="12.75" x14ac:dyDescent="0.2"/>
  <cols>
    <col min="1" max="2" width="9.7109375" style="5" customWidth="1"/>
    <col min="3" max="3" width="34.140625" style="2" customWidth="1"/>
    <col min="4" max="4" width="5.28515625" style="4" customWidth="1"/>
    <col min="5" max="5" width="9.7109375" style="2" customWidth="1"/>
    <col min="6" max="6" width="9.7109375" style="5" customWidth="1"/>
    <col min="7" max="7" width="34.140625" style="2" customWidth="1"/>
    <col min="8" max="8" width="5.28515625" style="2" customWidth="1"/>
    <col min="9" max="9" width="9.7109375" style="2" customWidth="1"/>
    <col min="10" max="10" width="9.7109375" style="5" customWidth="1"/>
    <col min="11" max="11" width="34.140625" style="2" customWidth="1"/>
    <col min="12" max="12" width="5.28515625" style="2" hidden="1" customWidth="1"/>
    <col min="13" max="14" width="9.7109375" style="2" hidden="1" customWidth="1"/>
    <col min="15" max="15" width="35" style="2" hidden="1" customWidth="1"/>
    <col min="16" max="19" width="0" style="2" hidden="1" customWidth="1"/>
    <col min="20" max="16384" width="9.140625" style="2"/>
  </cols>
  <sheetData>
    <row r="1" spans="1:15" ht="26.25" x14ac:dyDescent="0.4">
      <c r="C1" s="129" t="s">
        <v>88</v>
      </c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3" spans="1:15" ht="18" hidden="1" customHeight="1" x14ac:dyDescent="0.25">
      <c r="A3" s="131" t="s">
        <v>22</v>
      </c>
      <c r="B3" s="132"/>
      <c r="C3" s="133"/>
      <c r="E3" s="134" t="s">
        <v>23</v>
      </c>
      <c r="F3" s="135"/>
      <c r="G3" s="136"/>
      <c r="H3" s="19"/>
      <c r="I3" s="131" t="s">
        <v>24</v>
      </c>
      <c r="J3" s="132"/>
      <c r="K3" s="133"/>
      <c r="L3" s="19"/>
      <c r="M3" s="131" t="s">
        <v>24</v>
      </c>
      <c r="N3" s="132"/>
      <c r="O3" s="133"/>
    </row>
    <row r="4" spans="1:15" ht="18" hidden="1" customHeight="1" thickBot="1" x14ac:dyDescent="0.25">
      <c r="A4" s="21" t="s">
        <v>4</v>
      </c>
      <c r="B4" s="22"/>
      <c r="C4" s="23" t="s">
        <v>1</v>
      </c>
      <c r="E4" s="24" t="s">
        <v>4</v>
      </c>
      <c r="F4" s="22"/>
      <c r="G4" s="25" t="s">
        <v>1</v>
      </c>
      <c r="H4" s="19"/>
      <c r="I4" s="26" t="s">
        <v>4</v>
      </c>
      <c r="J4" s="22" t="s">
        <v>0</v>
      </c>
      <c r="K4" s="27" t="s">
        <v>1</v>
      </c>
      <c r="L4" s="19"/>
      <c r="M4" s="26" t="s">
        <v>4</v>
      </c>
      <c r="N4" s="24" t="s">
        <v>0</v>
      </c>
      <c r="O4" s="27" t="s">
        <v>1</v>
      </c>
    </row>
    <row r="5" spans="1:15" ht="22.5" hidden="1" customHeight="1" x14ac:dyDescent="0.25">
      <c r="A5" s="28" t="s">
        <v>5</v>
      </c>
      <c r="B5" s="29"/>
      <c r="C5" s="30"/>
      <c r="E5" s="31" t="s">
        <v>5</v>
      </c>
      <c r="F5" s="32"/>
      <c r="G5" s="30"/>
      <c r="H5" s="19"/>
      <c r="I5" s="31" t="s">
        <v>2</v>
      </c>
      <c r="J5" s="32"/>
      <c r="K5" s="30"/>
      <c r="L5" s="19"/>
      <c r="M5" s="31" t="s">
        <v>7</v>
      </c>
      <c r="N5" s="33"/>
      <c r="O5" s="30"/>
    </row>
    <row r="6" spans="1:15" ht="22.5" hidden="1" customHeight="1" thickBot="1" x14ac:dyDescent="0.3">
      <c r="A6" s="28"/>
      <c r="B6" s="34"/>
      <c r="C6" s="35"/>
      <c r="E6" s="36"/>
      <c r="F6" s="37"/>
      <c r="G6" s="35"/>
      <c r="H6" s="19"/>
      <c r="I6" s="38" t="s">
        <v>3</v>
      </c>
      <c r="J6" s="39"/>
      <c r="K6" s="40"/>
      <c r="L6" s="19"/>
      <c r="M6" s="36"/>
      <c r="N6" s="41"/>
      <c r="O6" s="35"/>
    </row>
    <row r="7" spans="1:15" ht="22.5" hidden="1" customHeight="1" thickBot="1" x14ac:dyDescent="0.3">
      <c r="A7" s="28"/>
      <c r="B7" s="34"/>
      <c r="C7" s="35"/>
      <c r="E7" s="36"/>
      <c r="F7" s="37"/>
      <c r="G7" s="35"/>
      <c r="H7" s="19"/>
      <c r="I7" s="31" t="s">
        <v>5</v>
      </c>
      <c r="J7" s="32"/>
      <c r="K7" s="30"/>
      <c r="L7" s="19"/>
      <c r="M7" s="38" t="s">
        <v>8</v>
      </c>
      <c r="N7" s="42"/>
      <c r="O7" s="40"/>
    </row>
    <row r="8" spans="1:15" ht="22.5" hidden="1" customHeight="1" x14ac:dyDescent="0.25">
      <c r="A8" s="28"/>
      <c r="B8" s="43"/>
      <c r="C8" s="27"/>
      <c r="E8" s="26"/>
      <c r="F8" s="22"/>
      <c r="G8" s="27"/>
      <c r="H8" s="19"/>
      <c r="I8" s="36"/>
      <c r="J8" s="37"/>
      <c r="K8" s="35"/>
      <c r="L8" s="19"/>
      <c r="M8" s="31" t="s">
        <v>9</v>
      </c>
      <c r="N8" s="33"/>
      <c r="O8" s="30"/>
    </row>
    <row r="9" spans="1:15" ht="22.5" hidden="1" customHeight="1" thickBot="1" x14ac:dyDescent="0.3">
      <c r="A9" s="28" t="s">
        <v>6</v>
      </c>
      <c r="B9" s="44"/>
      <c r="C9" s="40"/>
      <c r="D9" s="45"/>
      <c r="E9" s="38" t="s">
        <v>6</v>
      </c>
      <c r="F9" s="39"/>
      <c r="G9" s="40"/>
      <c r="H9" s="19"/>
      <c r="I9" s="38" t="s">
        <v>6</v>
      </c>
      <c r="J9" s="39"/>
      <c r="K9" s="40"/>
      <c r="L9" s="19"/>
      <c r="M9" s="36"/>
      <c r="N9" s="41"/>
      <c r="O9" s="35"/>
    </row>
    <row r="10" spans="1:15" ht="22.5" hidden="1" customHeight="1" x14ac:dyDescent="0.2">
      <c r="A10" s="6"/>
      <c r="B10" s="6"/>
      <c r="C10" s="4"/>
      <c r="E10" s="4"/>
      <c r="F10" s="6"/>
      <c r="G10" s="4"/>
      <c r="H10" s="19"/>
      <c r="I10" s="4"/>
      <c r="J10" s="6"/>
      <c r="K10" s="4"/>
      <c r="L10" s="19"/>
      <c r="M10" s="36"/>
      <c r="N10" s="41"/>
      <c r="O10" s="35"/>
    </row>
    <row r="11" spans="1:15" ht="22.5" hidden="1" customHeight="1" thickBot="1" x14ac:dyDescent="0.3">
      <c r="A11" s="6"/>
      <c r="B11" s="6"/>
      <c r="C11" s="4"/>
      <c r="E11" s="4"/>
      <c r="F11" s="6"/>
      <c r="G11" s="4"/>
      <c r="H11" s="19"/>
      <c r="I11" s="4"/>
      <c r="J11" s="6"/>
      <c r="K11" s="4"/>
      <c r="L11" s="19"/>
      <c r="M11" s="38" t="s">
        <v>10</v>
      </c>
      <c r="N11" s="42"/>
      <c r="O11" s="40"/>
    </row>
    <row r="12" spans="1:15" hidden="1" x14ac:dyDescent="0.2">
      <c r="A12" s="46"/>
      <c r="B12" s="46"/>
      <c r="C12" s="19"/>
      <c r="E12" s="19"/>
      <c r="F12" s="46"/>
      <c r="G12" s="19"/>
      <c r="H12" s="19"/>
      <c r="I12" s="19"/>
      <c r="J12" s="46"/>
      <c r="K12" s="19"/>
      <c r="L12" s="19"/>
      <c r="M12" s="19"/>
      <c r="N12" s="19"/>
      <c r="O12" s="19"/>
    </row>
    <row r="13" spans="1:15" ht="18" customHeight="1" x14ac:dyDescent="0.25">
      <c r="A13" s="130" t="s">
        <v>25</v>
      </c>
      <c r="B13" s="130"/>
      <c r="C13" s="130"/>
      <c r="D13" s="1"/>
      <c r="E13" s="130" t="s">
        <v>26</v>
      </c>
      <c r="F13" s="130"/>
      <c r="G13" s="130"/>
      <c r="H13" s="47"/>
      <c r="I13" s="130" t="s">
        <v>27</v>
      </c>
      <c r="J13" s="130"/>
      <c r="K13" s="130"/>
      <c r="L13" s="47"/>
      <c r="M13" s="137" t="s">
        <v>28</v>
      </c>
      <c r="N13" s="137"/>
      <c r="O13" s="137"/>
    </row>
    <row r="14" spans="1:15" ht="18" customHeight="1" thickBot="1" x14ac:dyDescent="0.25">
      <c r="A14" s="48" t="s">
        <v>4</v>
      </c>
      <c r="B14" s="48" t="s">
        <v>0</v>
      </c>
      <c r="C14" s="49" t="s">
        <v>1</v>
      </c>
      <c r="D14" s="8"/>
      <c r="E14" s="49" t="s">
        <v>4</v>
      </c>
      <c r="F14" s="48" t="s">
        <v>0</v>
      </c>
      <c r="G14" s="49" t="s">
        <v>1</v>
      </c>
      <c r="H14" s="50"/>
      <c r="I14" s="49" t="s">
        <v>4</v>
      </c>
      <c r="J14" s="48" t="s">
        <v>0</v>
      </c>
      <c r="K14" s="49" t="s">
        <v>1</v>
      </c>
      <c r="L14" s="51"/>
      <c r="M14" s="52" t="s">
        <v>4</v>
      </c>
      <c r="N14" s="52" t="s">
        <v>0</v>
      </c>
      <c r="O14" s="52"/>
    </row>
    <row r="15" spans="1:15" ht="22.5" customHeight="1" x14ac:dyDescent="0.2">
      <c r="A15" s="53" t="s">
        <v>2</v>
      </c>
      <c r="B15" s="119" t="s">
        <v>29</v>
      </c>
      <c r="C15" s="120" t="s">
        <v>48</v>
      </c>
      <c r="D15" s="3"/>
      <c r="E15" s="53" t="s">
        <v>2</v>
      </c>
      <c r="F15" s="117" t="s">
        <v>30</v>
      </c>
      <c r="G15" s="118"/>
      <c r="H15" s="47"/>
      <c r="I15" s="53" t="s">
        <v>2</v>
      </c>
      <c r="J15" s="117" t="s">
        <v>30</v>
      </c>
      <c r="K15" s="118"/>
      <c r="L15" s="47"/>
      <c r="M15" s="53" t="s">
        <v>2</v>
      </c>
      <c r="N15" s="54"/>
      <c r="O15" s="55"/>
    </row>
    <row r="16" spans="1:15" ht="22.5" customHeight="1" thickBot="1" x14ac:dyDescent="0.25">
      <c r="A16" s="56" t="s">
        <v>3</v>
      </c>
      <c r="B16" s="107" t="s">
        <v>32</v>
      </c>
      <c r="C16" s="108" t="s">
        <v>55</v>
      </c>
      <c r="D16" s="3"/>
      <c r="E16" s="56" t="s">
        <v>3</v>
      </c>
      <c r="F16" s="113" t="s">
        <v>31</v>
      </c>
      <c r="G16" s="114"/>
      <c r="H16" s="47"/>
      <c r="I16" s="56" t="s">
        <v>3</v>
      </c>
      <c r="J16" s="105" t="s">
        <v>33</v>
      </c>
      <c r="K16" s="106"/>
      <c r="L16" s="47"/>
      <c r="M16" s="56" t="s">
        <v>3</v>
      </c>
      <c r="N16" s="57"/>
      <c r="O16" s="58"/>
    </row>
    <row r="17" spans="1:15" ht="22.5" customHeight="1" x14ac:dyDescent="0.2">
      <c r="A17" s="53" t="s">
        <v>5</v>
      </c>
      <c r="B17" s="119" t="s">
        <v>29</v>
      </c>
      <c r="C17" s="120" t="s">
        <v>42</v>
      </c>
      <c r="D17" s="3"/>
      <c r="E17" s="59" t="s">
        <v>5</v>
      </c>
      <c r="F17" s="119" t="s">
        <v>29</v>
      </c>
      <c r="G17" s="120" t="s">
        <v>47</v>
      </c>
      <c r="H17" s="47"/>
      <c r="I17" s="53" t="s">
        <v>5</v>
      </c>
      <c r="J17" s="119" t="s">
        <v>29</v>
      </c>
      <c r="K17" s="120" t="s">
        <v>86</v>
      </c>
      <c r="L17" s="47"/>
      <c r="M17" s="53" t="s">
        <v>5</v>
      </c>
      <c r="N17" s="54"/>
      <c r="O17" s="55"/>
    </row>
    <row r="18" spans="1:15" ht="22.5" customHeight="1" x14ac:dyDescent="0.2">
      <c r="A18" s="60"/>
      <c r="B18" s="109" t="s">
        <v>32</v>
      </c>
      <c r="C18" s="110" t="s">
        <v>56</v>
      </c>
      <c r="D18" s="3"/>
      <c r="E18" s="61"/>
      <c r="F18" s="115" t="s">
        <v>30</v>
      </c>
      <c r="G18" s="116"/>
      <c r="H18" s="47"/>
      <c r="I18" s="60"/>
      <c r="J18" s="115" t="s">
        <v>30</v>
      </c>
      <c r="K18" s="116"/>
      <c r="L18" s="47"/>
      <c r="M18" s="62"/>
      <c r="N18" s="50"/>
      <c r="O18" s="63"/>
    </row>
    <row r="19" spans="1:15" ht="22.5" customHeight="1" thickBot="1" x14ac:dyDescent="0.25">
      <c r="A19" s="64" t="s">
        <v>6</v>
      </c>
      <c r="B19" s="105" t="s">
        <v>33</v>
      </c>
      <c r="C19" s="106"/>
      <c r="D19" s="3"/>
      <c r="E19" s="65"/>
      <c r="F19" s="109" t="s">
        <v>32</v>
      </c>
      <c r="G19" s="110" t="s">
        <v>60</v>
      </c>
      <c r="H19" s="47"/>
      <c r="I19" s="64" t="s">
        <v>6</v>
      </c>
      <c r="J19" s="107" t="s">
        <v>32</v>
      </c>
      <c r="K19" s="108" t="s">
        <v>66</v>
      </c>
      <c r="L19" s="47"/>
      <c r="M19" s="62"/>
      <c r="N19" s="50"/>
      <c r="O19" s="63"/>
    </row>
    <row r="20" spans="1:15" ht="22.5" customHeight="1" thickBot="1" x14ac:dyDescent="0.25">
      <c r="A20" s="66" t="s">
        <v>7</v>
      </c>
      <c r="B20" s="119" t="s">
        <v>29</v>
      </c>
      <c r="C20" s="120" t="s">
        <v>43</v>
      </c>
      <c r="D20" s="3"/>
      <c r="E20" s="67" t="s">
        <v>6</v>
      </c>
      <c r="F20" s="105" t="s">
        <v>33</v>
      </c>
      <c r="G20" s="106"/>
      <c r="H20" s="47"/>
      <c r="I20" s="66" t="s">
        <v>7</v>
      </c>
      <c r="J20" s="119" t="s">
        <v>29</v>
      </c>
      <c r="K20" s="120" t="s">
        <v>51</v>
      </c>
      <c r="L20" s="47"/>
      <c r="M20" s="62"/>
      <c r="N20" s="50"/>
      <c r="O20" s="63"/>
    </row>
    <row r="21" spans="1:15" ht="22.5" customHeight="1" x14ac:dyDescent="0.2">
      <c r="A21" s="60"/>
      <c r="B21" s="115" t="s">
        <v>30</v>
      </c>
      <c r="C21" s="116"/>
      <c r="D21" s="3"/>
      <c r="E21" s="66" t="s">
        <v>7</v>
      </c>
      <c r="F21" s="119" t="s">
        <v>29</v>
      </c>
      <c r="G21" s="120" t="s">
        <v>46</v>
      </c>
      <c r="H21" s="47"/>
      <c r="I21" s="61"/>
      <c r="J21" s="115" t="s">
        <v>30</v>
      </c>
      <c r="K21" s="116"/>
      <c r="L21" s="47"/>
      <c r="M21" s="62"/>
      <c r="N21" s="50"/>
      <c r="O21" s="63"/>
    </row>
    <row r="22" spans="1:15" ht="22.5" customHeight="1" thickBot="1" x14ac:dyDescent="0.25">
      <c r="A22" s="60"/>
      <c r="B22" s="111" t="s">
        <v>31</v>
      </c>
      <c r="C22" s="112"/>
      <c r="D22" s="3"/>
      <c r="E22" s="61"/>
      <c r="F22" s="115" t="s">
        <v>30</v>
      </c>
      <c r="G22" s="116"/>
      <c r="H22" s="47"/>
      <c r="I22" s="61"/>
      <c r="J22" s="115" t="s">
        <v>30</v>
      </c>
      <c r="K22" s="116"/>
      <c r="L22" s="47"/>
      <c r="M22" s="68" t="s">
        <v>6</v>
      </c>
      <c r="N22" s="52"/>
      <c r="O22" s="69"/>
    </row>
    <row r="23" spans="1:15" ht="22.5" customHeight="1" x14ac:dyDescent="0.2">
      <c r="A23" s="60"/>
      <c r="B23" s="109" t="s">
        <v>32</v>
      </c>
      <c r="C23" s="110" t="s">
        <v>57</v>
      </c>
      <c r="D23" s="3"/>
      <c r="E23" s="61"/>
      <c r="F23" s="115" t="s">
        <v>30</v>
      </c>
      <c r="G23" s="116"/>
      <c r="H23" s="47"/>
      <c r="I23" s="61"/>
      <c r="J23" s="109" t="s">
        <v>32</v>
      </c>
      <c r="K23" s="110" t="s">
        <v>65</v>
      </c>
      <c r="L23" s="47"/>
      <c r="M23" s="66" t="s">
        <v>7</v>
      </c>
      <c r="N23" s="54"/>
      <c r="O23" s="55"/>
    </row>
    <row r="24" spans="1:15" ht="22.5" customHeight="1" thickBot="1" x14ac:dyDescent="0.25">
      <c r="A24" s="56" t="s">
        <v>8</v>
      </c>
      <c r="B24" s="105" t="s">
        <v>33</v>
      </c>
      <c r="C24" s="106"/>
      <c r="D24" s="3"/>
      <c r="E24" s="61"/>
      <c r="F24" s="109" t="s">
        <v>32</v>
      </c>
      <c r="G24" s="110" t="s">
        <v>61</v>
      </c>
      <c r="H24" s="47"/>
      <c r="I24" s="56" t="s">
        <v>8</v>
      </c>
      <c r="J24" s="105" t="s">
        <v>33</v>
      </c>
      <c r="K24" s="106"/>
      <c r="L24" s="47"/>
      <c r="M24" s="62"/>
      <c r="N24" s="50"/>
      <c r="O24" s="63"/>
    </row>
    <row r="25" spans="1:15" ht="22.5" customHeight="1" thickBot="1" x14ac:dyDescent="0.25">
      <c r="A25" s="66" t="s">
        <v>9</v>
      </c>
      <c r="B25" s="119" t="s">
        <v>29</v>
      </c>
      <c r="C25" s="120" t="s">
        <v>44</v>
      </c>
      <c r="D25" s="3"/>
      <c r="E25" s="56" t="s">
        <v>8</v>
      </c>
      <c r="F25" s="105" t="s">
        <v>33</v>
      </c>
      <c r="G25" s="106"/>
      <c r="H25" s="47"/>
      <c r="I25" s="70" t="s">
        <v>9</v>
      </c>
      <c r="J25" s="119" t="s">
        <v>29</v>
      </c>
      <c r="K25" s="120" t="s">
        <v>52</v>
      </c>
      <c r="L25" s="47"/>
      <c r="M25" s="62"/>
      <c r="N25" s="50"/>
      <c r="O25" s="63"/>
    </row>
    <row r="26" spans="1:15" ht="22.5" customHeight="1" x14ac:dyDescent="0.2">
      <c r="A26" s="60"/>
      <c r="B26" s="115" t="s">
        <v>30</v>
      </c>
      <c r="C26" s="116"/>
      <c r="D26" s="3"/>
      <c r="E26" s="59" t="s">
        <v>9</v>
      </c>
      <c r="F26" s="119" t="s">
        <v>29</v>
      </c>
      <c r="G26" s="120" t="s">
        <v>54</v>
      </c>
      <c r="H26" s="47"/>
      <c r="I26" s="61"/>
      <c r="J26" s="115" t="s">
        <v>30</v>
      </c>
      <c r="K26" s="116"/>
      <c r="L26" s="47"/>
      <c r="M26" s="62"/>
      <c r="N26" s="50"/>
      <c r="O26" s="63"/>
    </row>
    <row r="27" spans="1:15" ht="22.5" customHeight="1" x14ac:dyDescent="0.2">
      <c r="A27" s="60"/>
      <c r="B27" s="111" t="s">
        <v>31</v>
      </c>
      <c r="C27" s="112"/>
      <c r="D27" s="3"/>
      <c r="E27" s="61"/>
      <c r="F27" s="115" t="s">
        <v>30</v>
      </c>
      <c r="G27" s="116"/>
      <c r="H27" s="47"/>
      <c r="I27" s="61"/>
      <c r="J27" s="111" t="s">
        <v>31</v>
      </c>
      <c r="K27" s="112"/>
      <c r="L27" s="47"/>
      <c r="M27" s="62"/>
      <c r="N27" s="50"/>
      <c r="O27" s="63"/>
    </row>
    <row r="28" spans="1:15" ht="22.5" customHeight="1" thickBot="1" x14ac:dyDescent="0.25">
      <c r="A28" s="71"/>
      <c r="B28" s="109" t="s">
        <v>32</v>
      </c>
      <c r="C28" s="110" t="s">
        <v>58</v>
      </c>
      <c r="D28" s="10"/>
      <c r="E28" s="61"/>
      <c r="F28" s="111" t="s">
        <v>31</v>
      </c>
      <c r="G28" s="112"/>
      <c r="H28" s="47"/>
      <c r="I28" s="72"/>
      <c r="J28" s="109" t="s">
        <v>32</v>
      </c>
      <c r="K28" s="110" t="s">
        <v>64</v>
      </c>
      <c r="L28" s="47"/>
      <c r="M28" s="56" t="s">
        <v>8</v>
      </c>
      <c r="N28" s="57"/>
      <c r="O28" s="58"/>
    </row>
    <row r="29" spans="1:15" ht="22.5" customHeight="1" thickBot="1" x14ac:dyDescent="0.3">
      <c r="A29" s="74" t="s">
        <v>10</v>
      </c>
      <c r="B29" s="105" t="s">
        <v>33</v>
      </c>
      <c r="C29" s="106"/>
      <c r="D29" s="10"/>
      <c r="E29" s="61"/>
      <c r="F29" s="109" t="s">
        <v>32</v>
      </c>
      <c r="G29" s="110" t="s">
        <v>62</v>
      </c>
      <c r="H29" s="47"/>
      <c r="I29" s="38" t="s">
        <v>10</v>
      </c>
      <c r="J29" s="105" t="s">
        <v>33</v>
      </c>
      <c r="K29" s="106"/>
      <c r="L29" s="47"/>
      <c r="M29" s="47"/>
      <c r="N29" s="47"/>
      <c r="O29" s="47"/>
    </row>
    <row r="30" spans="1:15" ht="22.5" customHeight="1" thickBot="1" x14ac:dyDescent="0.3">
      <c r="A30" s="73" t="s">
        <v>11</v>
      </c>
      <c r="B30" s="119" t="s">
        <v>29</v>
      </c>
      <c r="C30" s="120" t="s">
        <v>45</v>
      </c>
      <c r="D30" s="47"/>
      <c r="E30" s="78" t="s">
        <v>10</v>
      </c>
      <c r="F30" s="105" t="s">
        <v>33</v>
      </c>
      <c r="G30" s="106"/>
      <c r="H30" s="47"/>
      <c r="I30" s="31" t="s">
        <v>11</v>
      </c>
      <c r="J30" s="119" t="s">
        <v>29</v>
      </c>
      <c r="K30" s="120" t="s">
        <v>53</v>
      </c>
      <c r="L30" s="47"/>
      <c r="M30" s="47"/>
      <c r="N30" s="47"/>
      <c r="O30" s="47"/>
    </row>
    <row r="31" spans="1:15" ht="22.5" customHeight="1" x14ac:dyDescent="0.2">
      <c r="A31" s="71"/>
      <c r="B31" s="115" t="s">
        <v>30</v>
      </c>
      <c r="C31" s="116"/>
      <c r="D31" s="47"/>
      <c r="E31" s="59" t="s">
        <v>11</v>
      </c>
      <c r="F31" s="119" t="s">
        <v>29</v>
      </c>
      <c r="G31" s="120" t="s">
        <v>49</v>
      </c>
      <c r="H31" s="47"/>
      <c r="I31" s="72"/>
      <c r="J31" s="115" t="s">
        <v>30</v>
      </c>
      <c r="K31" s="116"/>
      <c r="L31" s="47"/>
      <c r="M31" s="47"/>
      <c r="N31" s="47"/>
      <c r="O31" s="47"/>
    </row>
    <row r="32" spans="1:15" ht="22.5" customHeight="1" x14ac:dyDescent="0.2">
      <c r="A32" s="71"/>
      <c r="B32" s="115" t="s">
        <v>30</v>
      </c>
      <c r="C32" s="116"/>
      <c r="D32" s="47"/>
      <c r="E32" s="61"/>
      <c r="F32" s="121" t="s">
        <v>29</v>
      </c>
      <c r="G32" s="122" t="s">
        <v>50</v>
      </c>
      <c r="H32" s="47"/>
      <c r="I32" s="72"/>
      <c r="J32" s="115" t="s">
        <v>30</v>
      </c>
      <c r="K32" s="116"/>
      <c r="L32" s="47"/>
      <c r="M32" s="47"/>
      <c r="N32" s="47"/>
      <c r="O32" s="47"/>
    </row>
    <row r="33" spans="1:19" ht="22.5" customHeight="1" x14ac:dyDescent="0.2">
      <c r="A33" s="71"/>
      <c r="B33" s="111" t="s">
        <v>31</v>
      </c>
      <c r="C33" s="112"/>
      <c r="D33" s="47"/>
      <c r="E33" s="61"/>
      <c r="F33" s="115" t="s">
        <v>30</v>
      </c>
      <c r="G33" s="116"/>
      <c r="H33" s="47"/>
      <c r="I33" s="72"/>
      <c r="J33" s="111" t="s">
        <v>31</v>
      </c>
      <c r="K33" s="112"/>
      <c r="L33" s="47"/>
      <c r="M33" s="47"/>
      <c r="N33" s="47"/>
      <c r="O33" s="47"/>
    </row>
    <row r="34" spans="1:19" ht="22.5" customHeight="1" x14ac:dyDescent="0.2">
      <c r="A34" s="71"/>
      <c r="B34" s="109" t="s">
        <v>32</v>
      </c>
      <c r="C34" s="110" t="s">
        <v>59</v>
      </c>
      <c r="D34" s="47"/>
      <c r="E34" s="62"/>
      <c r="F34" s="111" t="s">
        <v>31</v>
      </c>
      <c r="G34" s="112"/>
      <c r="H34" s="10"/>
      <c r="I34" s="72"/>
      <c r="J34" s="109" t="s">
        <v>32</v>
      </c>
      <c r="K34" s="110"/>
      <c r="L34" s="47"/>
      <c r="M34" s="47"/>
      <c r="N34" s="47"/>
      <c r="O34" s="47">
        <v>64</v>
      </c>
      <c r="P34" s="2">
        <v>85</v>
      </c>
    </row>
    <row r="35" spans="1:19" ht="22.5" customHeight="1" thickBot="1" x14ac:dyDescent="0.3">
      <c r="A35" s="74" t="s">
        <v>12</v>
      </c>
      <c r="B35" s="105" t="s">
        <v>33</v>
      </c>
      <c r="C35" s="106"/>
      <c r="D35" s="47"/>
      <c r="E35" s="62"/>
      <c r="F35" s="109" t="s">
        <v>32</v>
      </c>
      <c r="G35" s="110" t="s">
        <v>63</v>
      </c>
      <c r="H35" s="10" t="s">
        <v>41</v>
      </c>
      <c r="I35" s="38" t="s">
        <v>12</v>
      </c>
      <c r="J35" s="105" t="s">
        <v>33</v>
      </c>
      <c r="K35" s="106"/>
      <c r="L35" s="47"/>
      <c r="M35" s="47"/>
      <c r="N35" s="47"/>
      <c r="O35" s="47"/>
      <c r="P35" s="2">
        <f>SUM(O34/P34)</f>
        <v>0.75294117647058822</v>
      </c>
    </row>
    <row r="36" spans="1:19" ht="22.5" customHeight="1" thickBot="1" x14ac:dyDescent="0.3">
      <c r="A36" s="75"/>
      <c r="B36" s="47"/>
      <c r="C36" s="47"/>
      <c r="D36" s="47"/>
      <c r="E36" s="38" t="s">
        <v>12</v>
      </c>
      <c r="F36" s="105" t="s">
        <v>33</v>
      </c>
      <c r="G36" s="106"/>
      <c r="H36" s="10"/>
      <c r="I36" s="76"/>
      <c r="J36" s="14"/>
      <c r="K36" s="10"/>
      <c r="L36" s="47"/>
      <c r="M36" s="47"/>
      <c r="N36" s="47"/>
      <c r="O36" s="47"/>
    </row>
    <row r="37" spans="1:19" ht="22.5" customHeight="1" x14ac:dyDescent="0.2">
      <c r="A37" s="75"/>
      <c r="B37" s="47"/>
      <c r="C37" s="47"/>
      <c r="D37" s="10"/>
      <c r="E37" s="10"/>
      <c r="F37" s="12"/>
      <c r="G37" s="10"/>
      <c r="H37" s="10"/>
      <c r="I37" s="10"/>
      <c r="J37" s="14"/>
      <c r="K37" s="10"/>
      <c r="L37" s="47"/>
      <c r="M37" s="47"/>
      <c r="O37" s="47">
        <v>19</v>
      </c>
      <c r="P37" s="77">
        <f>SUM(O37*$P$35)</f>
        <v>14.305882352941175</v>
      </c>
      <c r="Q37" s="2">
        <f>SUM(O37/$P$34)</f>
        <v>0.22352941176470589</v>
      </c>
      <c r="R37" s="2">
        <f>SUM(Q37*$O$34)</f>
        <v>14.305882352941177</v>
      </c>
      <c r="S37" s="2">
        <v>14</v>
      </c>
    </row>
    <row r="38" spans="1:19" ht="15" customHeight="1" x14ac:dyDescent="0.25">
      <c r="A38" s="11"/>
      <c r="B38" s="7"/>
      <c r="C38" s="20" t="s">
        <v>13</v>
      </c>
      <c r="D38" s="3"/>
      <c r="E38" s="15"/>
      <c r="F38" s="16"/>
      <c r="G38" s="20" t="s">
        <v>18</v>
      </c>
      <c r="H38" s="15"/>
      <c r="I38" s="15"/>
      <c r="J38" s="14"/>
      <c r="K38" s="15"/>
      <c r="L38" s="17"/>
      <c r="M38" s="17"/>
      <c r="O38" s="47">
        <v>23</v>
      </c>
      <c r="P38" s="77">
        <f t="shared" ref="P38:P41" si="0">SUM(O38*$P$35)</f>
        <v>17.317647058823528</v>
      </c>
      <c r="Q38" s="2">
        <f t="shared" ref="Q38:Q41" si="1">SUM(O38/$P$34)</f>
        <v>0.27058823529411763</v>
      </c>
      <c r="R38" s="2">
        <f t="shared" ref="R38:R41" si="2">SUM(Q38*$O$34)</f>
        <v>17.317647058823528</v>
      </c>
      <c r="S38" s="2">
        <v>17</v>
      </c>
    </row>
    <row r="39" spans="1:19" ht="14.1" customHeight="1" x14ac:dyDescent="0.2">
      <c r="A39" s="11"/>
      <c r="B39" s="9"/>
      <c r="C39" s="17" t="s">
        <v>14</v>
      </c>
      <c r="D39" s="3"/>
      <c r="E39" s="15"/>
      <c r="F39" s="16"/>
      <c r="G39" s="15" t="s">
        <v>19</v>
      </c>
      <c r="H39" s="15"/>
      <c r="I39" s="15"/>
      <c r="J39" s="14"/>
      <c r="K39" s="15"/>
      <c r="L39" s="17"/>
      <c r="M39" s="17"/>
      <c r="O39" s="47">
        <v>11</v>
      </c>
      <c r="P39" s="77">
        <f t="shared" si="0"/>
        <v>8.2823529411764696</v>
      </c>
      <c r="Q39" s="2">
        <f t="shared" si="1"/>
        <v>0.12941176470588237</v>
      </c>
      <c r="R39" s="2">
        <f t="shared" si="2"/>
        <v>8.2823529411764714</v>
      </c>
      <c r="S39" s="2">
        <v>8</v>
      </c>
    </row>
    <row r="40" spans="1:19" ht="14.1" customHeight="1" x14ac:dyDescent="0.2">
      <c r="A40" s="11"/>
      <c r="B40" s="11"/>
      <c r="C40" s="15" t="s">
        <v>15</v>
      </c>
      <c r="D40" s="3"/>
      <c r="E40" s="15"/>
      <c r="F40" s="16"/>
      <c r="G40" s="15"/>
      <c r="H40" s="15"/>
      <c r="I40" s="15"/>
      <c r="J40" s="14"/>
      <c r="K40" s="15"/>
      <c r="L40" s="17"/>
      <c r="M40" s="17"/>
      <c r="O40" s="47">
        <v>17</v>
      </c>
      <c r="P40" s="77">
        <f t="shared" si="0"/>
        <v>12.8</v>
      </c>
      <c r="Q40" s="2">
        <f t="shared" si="1"/>
        <v>0.2</v>
      </c>
      <c r="R40" s="2">
        <f t="shared" si="2"/>
        <v>12.8</v>
      </c>
      <c r="S40" s="2">
        <v>13</v>
      </c>
    </row>
    <row r="41" spans="1:19" ht="14.1" customHeight="1" x14ac:dyDescent="0.25">
      <c r="A41" s="12"/>
      <c r="B41" s="12"/>
      <c r="C41" s="3" t="s">
        <v>16</v>
      </c>
      <c r="D41" s="3"/>
      <c r="E41" s="15"/>
      <c r="F41" s="16"/>
      <c r="G41" s="20" t="s">
        <v>20</v>
      </c>
      <c r="H41" s="15"/>
      <c r="I41" s="15"/>
      <c r="J41" s="14"/>
      <c r="K41" s="15"/>
      <c r="L41" s="17"/>
      <c r="M41" s="17"/>
      <c r="O41" s="47">
        <v>15</v>
      </c>
      <c r="P41" s="77">
        <f t="shared" si="0"/>
        <v>11.294117647058822</v>
      </c>
      <c r="Q41" s="2">
        <f t="shared" si="1"/>
        <v>0.17647058823529413</v>
      </c>
      <c r="R41" s="2">
        <f t="shared" si="2"/>
        <v>11.294117647058824</v>
      </c>
      <c r="S41" s="2">
        <v>12</v>
      </c>
    </row>
    <row r="42" spans="1:19" ht="14.1" customHeight="1" x14ac:dyDescent="0.25">
      <c r="A42" s="13"/>
      <c r="B42" s="12"/>
      <c r="C42" s="15" t="s">
        <v>17</v>
      </c>
      <c r="D42" s="3"/>
      <c r="E42" s="15"/>
      <c r="F42" s="16"/>
      <c r="G42" s="15" t="s">
        <v>21</v>
      </c>
      <c r="H42" s="15"/>
      <c r="I42" s="15"/>
      <c r="J42" s="14"/>
      <c r="K42" s="15"/>
      <c r="L42" s="17"/>
      <c r="M42" s="17"/>
      <c r="O42" s="17"/>
      <c r="S42" s="2">
        <f>SUM(S37:S41)</f>
        <v>64</v>
      </c>
    </row>
    <row r="43" spans="1:19" ht="14.1" customHeight="1" x14ac:dyDescent="0.2">
      <c r="A43" s="11"/>
      <c r="B43" s="9"/>
      <c r="C43" s="17"/>
      <c r="D43" s="3"/>
      <c r="E43" s="15"/>
      <c r="F43" s="16"/>
      <c r="G43" s="15"/>
      <c r="H43" s="15"/>
      <c r="I43" s="15"/>
      <c r="J43" s="14"/>
      <c r="K43" s="15"/>
      <c r="L43" s="17"/>
      <c r="M43" s="17"/>
      <c r="N43" s="17"/>
      <c r="O43" s="17"/>
    </row>
    <row r="44" spans="1:19" ht="14.1" customHeight="1" x14ac:dyDescent="0.2">
      <c r="A44" s="16"/>
      <c r="B44" s="17"/>
      <c r="C44" s="17"/>
      <c r="D44" s="3"/>
      <c r="E44" s="17"/>
      <c r="F44" s="18"/>
      <c r="G44" s="17"/>
      <c r="H44" s="15"/>
      <c r="I44" s="15"/>
      <c r="J44" s="14"/>
      <c r="K44" s="15"/>
      <c r="L44" s="17"/>
      <c r="M44" s="17"/>
      <c r="N44" s="17"/>
      <c r="O44" s="17"/>
    </row>
    <row r="45" spans="1:19" ht="18" customHeight="1" x14ac:dyDescent="0.2">
      <c r="A45" s="18"/>
      <c r="B45" s="18"/>
      <c r="C45" s="17"/>
      <c r="D45" s="3"/>
      <c r="E45" s="17"/>
      <c r="F45" s="18"/>
      <c r="G45" s="17"/>
      <c r="H45" s="15"/>
      <c r="I45" s="15"/>
      <c r="J45" s="14"/>
      <c r="K45" s="15"/>
      <c r="L45" s="17"/>
      <c r="M45" s="17"/>
      <c r="N45" s="17"/>
      <c r="O45" s="17"/>
    </row>
    <row r="46" spans="1:19" hidden="1" x14ac:dyDescent="0.2">
      <c r="A46" s="82" t="s">
        <v>34</v>
      </c>
      <c r="B46" s="83"/>
      <c r="C46" s="84"/>
      <c r="D46" s="84"/>
      <c r="E46" s="84"/>
      <c r="F46" s="85"/>
    </row>
    <row r="47" spans="1:19" hidden="1" x14ac:dyDescent="0.2">
      <c r="A47" s="86" t="s">
        <v>36</v>
      </c>
      <c r="B47" s="87" t="s">
        <v>35</v>
      </c>
      <c r="C47" s="79" t="s">
        <v>0</v>
      </c>
      <c r="D47" s="79"/>
      <c r="E47" s="88" t="s">
        <v>37</v>
      </c>
      <c r="F47" s="89"/>
      <c r="H47" s="4"/>
    </row>
    <row r="48" spans="1:19" hidden="1" x14ac:dyDescent="0.2">
      <c r="A48" s="90">
        <v>19</v>
      </c>
      <c r="B48" s="91">
        <v>14</v>
      </c>
      <c r="C48" s="100" t="s">
        <v>29</v>
      </c>
      <c r="D48" s="79"/>
      <c r="E48" s="80">
        <f>SUM(A48/$D$57)</f>
        <v>0.22352941176470589</v>
      </c>
      <c r="F48" s="92">
        <f>SUM(E48*$D$56)</f>
        <v>14.305882352941177</v>
      </c>
      <c r="H48" s="4"/>
    </row>
    <row r="49" spans="1:8" hidden="1" x14ac:dyDescent="0.2">
      <c r="A49" s="90">
        <v>23</v>
      </c>
      <c r="B49" s="91">
        <v>17</v>
      </c>
      <c r="C49" s="101" t="s">
        <v>30</v>
      </c>
      <c r="D49" s="79"/>
      <c r="E49" s="80">
        <f>SUM(A49/$D$57)</f>
        <v>0.27058823529411763</v>
      </c>
      <c r="F49" s="92">
        <f t="shared" ref="F49:F52" si="3">SUM(E49*$D$56)</f>
        <v>17.317647058823528</v>
      </c>
      <c r="H49" s="4"/>
    </row>
    <row r="50" spans="1:8" hidden="1" x14ac:dyDescent="0.2">
      <c r="A50" s="90">
        <v>11</v>
      </c>
      <c r="B50" s="91">
        <v>8</v>
      </c>
      <c r="C50" s="102" t="s">
        <v>31</v>
      </c>
      <c r="D50" s="79"/>
      <c r="E50" s="80">
        <f>SUM(A50/$D$57)</f>
        <v>0.12941176470588237</v>
      </c>
      <c r="F50" s="92">
        <f t="shared" si="3"/>
        <v>8.2823529411764714</v>
      </c>
      <c r="H50" s="4"/>
    </row>
    <row r="51" spans="1:8" hidden="1" x14ac:dyDescent="0.2">
      <c r="A51" s="90">
        <v>17</v>
      </c>
      <c r="B51" s="91">
        <v>13</v>
      </c>
      <c r="C51" s="103" t="s">
        <v>32</v>
      </c>
      <c r="D51" s="79"/>
      <c r="E51" s="80">
        <f>SUM(A51/$D$57)</f>
        <v>0.2</v>
      </c>
      <c r="F51" s="92">
        <f t="shared" si="3"/>
        <v>12.8</v>
      </c>
      <c r="H51" s="4"/>
    </row>
    <row r="52" spans="1:8" hidden="1" x14ac:dyDescent="0.2">
      <c r="A52" s="90">
        <v>15</v>
      </c>
      <c r="B52" s="91">
        <v>12</v>
      </c>
      <c r="C52" s="104" t="s">
        <v>33</v>
      </c>
      <c r="D52" s="79"/>
      <c r="E52" s="80">
        <f>SUM(A52/$D$57)</f>
        <v>0.17647058823529413</v>
      </c>
      <c r="F52" s="92">
        <f t="shared" si="3"/>
        <v>11.294117647058824</v>
      </c>
      <c r="H52" s="4"/>
    </row>
    <row r="53" spans="1:8" hidden="1" x14ac:dyDescent="0.2">
      <c r="A53" s="86"/>
      <c r="B53" s="79"/>
      <c r="C53" s="79"/>
      <c r="D53" s="79"/>
      <c r="E53" s="79"/>
      <c r="F53" s="93"/>
      <c r="H53" s="4"/>
    </row>
    <row r="54" spans="1:8" hidden="1" x14ac:dyDescent="0.2">
      <c r="A54" s="99" t="s">
        <v>40</v>
      </c>
      <c r="B54" s="79"/>
      <c r="C54" s="98"/>
      <c r="D54" s="79"/>
      <c r="E54" s="79"/>
      <c r="F54" s="93"/>
      <c r="H54" s="4"/>
    </row>
    <row r="55" spans="1:8" hidden="1" x14ac:dyDescent="0.2">
      <c r="A55" s="86"/>
      <c r="B55" s="79"/>
      <c r="C55" s="79"/>
      <c r="D55" s="79"/>
      <c r="E55" s="79"/>
      <c r="F55" s="93"/>
      <c r="H55" s="4"/>
    </row>
    <row r="56" spans="1:8" hidden="1" x14ac:dyDescent="0.2">
      <c r="A56" s="86"/>
      <c r="B56" s="79"/>
      <c r="C56" s="79" t="s">
        <v>38</v>
      </c>
      <c r="D56" s="81">
        <v>64</v>
      </c>
      <c r="E56" s="79"/>
      <c r="F56" s="89"/>
    </row>
    <row r="57" spans="1:8" ht="13.5" hidden="1" thickBot="1" x14ac:dyDescent="0.25">
      <c r="A57" s="94"/>
      <c r="B57" s="95"/>
      <c r="C57" s="95" t="s">
        <v>39</v>
      </c>
      <c r="D57" s="96">
        <f>SUM(A48:A52)</f>
        <v>85</v>
      </c>
      <c r="E57" s="95"/>
      <c r="F57" s="97"/>
    </row>
    <row r="58" spans="1:8" hidden="1" x14ac:dyDescent="0.2">
      <c r="B58" s="2"/>
    </row>
    <row r="59" spans="1:8" hidden="1" x14ac:dyDescent="0.2">
      <c r="B59" s="2"/>
    </row>
    <row r="60" spans="1:8" hidden="1" x14ac:dyDescent="0.2">
      <c r="B60" s="2"/>
    </row>
    <row r="61" spans="1:8" x14ac:dyDescent="0.2">
      <c r="B61" s="2"/>
    </row>
    <row r="62" spans="1:8" x14ac:dyDescent="0.2">
      <c r="B62" s="2"/>
    </row>
    <row r="63" spans="1:8" x14ac:dyDescent="0.2">
      <c r="B63" s="2"/>
    </row>
    <row r="64" spans="1:8" x14ac:dyDescent="0.2">
      <c r="B64" s="2"/>
    </row>
    <row r="65" spans="2:2" x14ac:dyDescent="0.2">
      <c r="B65" s="2"/>
    </row>
    <row r="66" spans="2:2" x14ac:dyDescent="0.2">
      <c r="B66" s="2"/>
    </row>
  </sheetData>
  <mergeCells count="9">
    <mergeCell ref="C1:O1"/>
    <mergeCell ref="A13:C13"/>
    <mergeCell ref="E13:G13"/>
    <mergeCell ref="A3:C3"/>
    <mergeCell ref="I3:K3"/>
    <mergeCell ref="E3:G3"/>
    <mergeCell ref="M3:O3"/>
    <mergeCell ref="I13:K13"/>
    <mergeCell ref="M13:O13"/>
  </mergeCells>
  <pageMargins left="0.31496062992125984" right="0.31496062992125984" top="0.31496062992125984" bottom="0.31496062992125984" header="0.31496062992125984" footer="0.31496062992125984"/>
  <pageSetup paperSize="9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workbookViewId="0">
      <selection activeCell="C26" sqref="C26"/>
    </sheetView>
  </sheetViews>
  <sheetFormatPr defaultRowHeight="12.75" x14ac:dyDescent="0.2"/>
  <cols>
    <col min="1" max="2" width="9.7109375" style="5" customWidth="1"/>
    <col min="3" max="3" width="34.140625" style="2" customWidth="1"/>
    <col min="4" max="4" width="5.28515625" style="4" customWidth="1"/>
    <col min="5" max="5" width="9.7109375" style="2" customWidth="1"/>
    <col min="6" max="6" width="9.7109375" style="5" customWidth="1"/>
    <col min="7" max="7" width="34.140625" style="2" customWidth="1"/>
    <col min="8" max="8" width="5.28515625" style="2" customWidth="1"/>
    <col min="9" max="9" width="9.7109375" style="2" customWidth="1"/>
    <col min="10" max="10" width="9.7109375" style="5" customWidth="1"/>
    <col min="11" max="11" width="34.140625" style="2" customWidth="1"/>
    <col min="12" max="12" width="5.28515625" style="2" hidden="1" customWidth="1"/>
    <col min="13" max="14" width="9.7109375" style="2" hidden="1" customWidth="1"/>
    <col min="15" max="15" width="35" style="2" hidden="1" customWidth="1"/>
    <col min="16" max="19" width="0" style="2" hidden="1" customWidth="1"/>
    <col min="20" max="16384" width="9.140625" style="2"/>
  </cols>
  <sheetData>
    <row r="1" spans="1:15" ht="26.25" x14ac:dyDescent="0.4">
      <c r="C1" s="129" t="s">
        <v>67</v>
      </c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3" spans="1:15" ht="18" hidden="1" customHeight="1" x14ac:dyDescent="0.25">
      <c r="A3" s="131" t="s">
        <v>22</v>
      </c>
      <c r="B3" s="132"/>
      <c r="C3" s="133"/>
      <c r="E3" s="134" t="s">
        <v>23</v>
      </c>
      <c r="F3" s="135"/>
      <c r="G3" s="136"/>
      <c r="H3" s="19"/>
      <c r="I3" s="131" t="s">
        <v>24</v>
      </c>
      <c r="J3" s="132"/>
      <c r="K3" s="133"/>
      <c r="L3" s="19"/>
      <c r="M3" s="131" t="s">
        <v>24</v>
      </c>
      <c r="N3" s="132"/>
      <c r="O3" s="133"/>
    </row>
    <row r="4" spans="1:15" ht="18" hidden="1" customHeight="1" thickBot="1" x14ac:dyDescent="0.25">
      <c r="A4" s="21" t="s">
        <v>4</v>
      </c>
      <c r="B4" s="22"/>
      <c r="C4" s="23" t="s">
        <v>1</v>
      </c>
      <c r="E4" s="24" t="s">
        <v>4</v>
      </c>
      <c r="F4" s="22"/>
      <c r="G4" s="25" t="s">
        <v>1</v>
      </c>
      <c r="H4" s="19"/>
      <c r="I4" s="26" t="s">
        <v>4</v>
      </c>
      <c r="J4" s="22" t="s">
        <v>0</v>
      </c>
      <c r="K4" s="27" t="s">
        <v>1</v>
      </c>
      <c r="L4" s="19"/>
      <c r="M4" s="26" t="s">
        <v>4</v>
      </c>
      <c r="N4" s="24" t="s">
        <v>0</v>
      </c>
      <c r="O4" s="27" t="s">
        <v>1</v>
      </c>
    </row>
    <row r="5" spans="1:15" ht="22.5" hidden="1" customHeight="1" x14ac:dyDescent="0.25">
      <c r="A5" s="28" t="s">
        <v>5</v>
      </c>
      <c r="B5" s="29"/>
      <c r="C5" s="30"/>
      <c r="E5" s="31" t="s">
        <v>5</v>
      </c>
      <c r="F5" s="32"/>
      <c r="G5" s="30"/>
      <c r="H5" s="19"/>
      <c r="I5" s="31" t="s">
        <v>2</v>
      </c>
      <c r="J5" s="32"/>
      <c r="K5" s="30"/>
      <c r="L5" s="19"/>
      <c r="M5" s="31" t="s">
        <v>7</v>
      </c>
      <c r="N5" s="33"/>
      <c r="O5" s="30"/>
    </row>
    <row r="6" spans="1:15" ht="22.5" hidden="1" customHeight="1" thickBot="1" x14ac:dyDescent="0.3">
      <c r="A6" s="28"/>
      <c r="B6" s="34"/>
      <c r="C6" s="35"/>
      <c r="E6" s="36"/>
      <c r="F6" s="37"/>
      <c r="G6" s="35"/>
      <c r="H6" s="19"/>
      <c r="I6" s="38" t="s">
        <v>3</v>
      </c>
      <c r="J6" s="39"/>
      <c r="K6" s="40"/>
      <c r="L6" s="19"/>
      <c r="M6" s="36"/>
      <c r="N6" s="41"/>
      <c r="O6" s="35"/>
    </row>
    <row r="7" spans="1:15" ht="22.5" hidden="1" customHeight="1" thickBot="1" x14ac:dyDescent="0.3">
      <c r="A7" s="28"/>
      <c r="B7" s="34"/>
      <c r="C7" s="35"/>
      <c r="E7" s="36"/>
      <c r="F7" s="37"/>
      <c r="G7" s="35"/>
      <c r="H7" s="19"/>
      <c r="I7" s="31" t="s">
        <v>5</v>
      </c>
      <c r="J7" s="32"/>
      <c r="K7" s="30"/>
      <c r="L7" s="19"/>
      <c r="M7" s="38" t="s">
        <v>8</v>
      </c>
      <c r="N7" s="42"/>
      <c r="O7" s="40"/>
    </row>
    <row r="8" spans="1:15" ht="22.5" hidden="1" customHeight="1" x14ac:dyDescent="0.25">
      <c r="A8" s="28"/>
      <c r="B8" s="43"/>
      <c r="C8" s="27"/>
      <c r="E8" s="26"/>
      <c r="F8" s="22"/>
      <c r="G8" s="27"/>
      <c r="H8" s="19"/>
      <c r="I8" s="36"/>
      <c r="J8" s="37"/>
      <c r="K8" s="35"/>
      <c r="L8" s="19"/>
      <c r="M8" s="31" t="s">
        <v>9</v>
      </c>
      <c r="N8" s="33"/>
      <c r="O8" s="30"/>
    </row>
    <row r="9" spans="1:15" ht="22.5" hidden="1" customHeight="1" thickBot="1" x14ac:dyDescent="0.3">
      <c r="A9" s="28" t="s">
        <v>6</v>
      </c>
      <c r="B9" s="44"/>
      <c r="C9" s="40"/>
      <c r="D9" s="45"/>
      <c r="E9" s="38" t="s">
        <v>6</v>
      </c>
      <c r="F9" s="39"/>
      <c r="G9" s="40"/>
      <c r="H9" s="19"/>
      <c r="I9" s="38" t="s">
        <v>6</v>
      </c>
      <c r="J9" s="39"/>
      <c r="K9" s="40"/>
      <c r="L9" s="19"/>
      <c r="M9" s="36"/>
      <c r="N9" s="41"/>
      <c r="O9" s="35"/>
    </row>
    <row r="10" spans="1:15" ht="22.5" hidden="1" customHeight="1" x14ac:dyDescent="0.2">
      <c r="A10" s="6"/>
      <c r="B10" s="6"/>
      <c r="C10" s="4"/>
      <c r="E10" s="4"/>
      <c r="F10" s="6"/>
      <c r="G10" s="4"/>
      <c r="H10" s="19"/>
      <c r="I10" s="4"/>
      <c r="J10" s="6"/>
      <c r="K10" s="4"/>
      <c r="L10" s="19"/>
      <c r="M10" s="36"/>
      <c r="N10" s="41"/>
      <c r="O10" s="35"/>
    </row>
    <row r="11" spans="1:15" ht="22.5" hidden="1" customHeight="1" thickBot="1" x14ac:dyDescent="0.3">
      <c r="A11" s="6"/>
      <c r="B11" s="6"/>
      <c r="C11" s="4"/>
      <c r="E11" s="4"/>
      <c r="F11" s="6"/>
      <c r="G11" s="4"/>
      <c r="H11" s="19"/>
      <c r="I11" s="4"/>
      <c r="J11" s="6"/>
      <c r="K11" s="4"/>
      <c r="L11" s="19"/>
      <c r="M11" s="38" t="s">
        <v>10</v>
      </c>
      <c r="N11" s="42"/>
      <c r="O11" s="40"/>
    </row>
    <row r="12" spans="1:15" hidden="1" x14ac:dyDescent="0.2">
      <c r="A12" s="46"/>
      <c r="B12" s="46"/>
      <c r="C12" s="19"/>
      <c r="E12" s="19"/>
      <c r="F12" s="46"/>
      <c r="G12" s="19"/>
      <c r="H12" s="19"/>
      <c r="I12" s="19"/>
      <c r="J12" s="46"/>
      <c r="K12" s="19"/>
      <c r="L12" s="19"/>
      <c r="M12" s="19"/>
      <c r="N12" s="19"/>
      <c r="O12" s="19"/>
    </row>
    <row r="13" spans="1:15" ht="18" customHeight="1" x14ac:dyDescent="0.25">
      <c r="A13" s="130" t="s">
        <v>25</v>
      </c>
      <c r="B13" s="130"/>
      <c r="C13" s="130"/>
      <c r="D13" s="1"/>
      <c r="E13" s="130" t="s">
        <v>26</v>
      </c>
      <c r="F13" s="130"/>
      <c r="G13" s="130"/>
      <c r="H13" s="47"/>
      <c r="I13" s="130" t="s">
        <v>27</v>
      </c>
      <c r="J13" s="130"/>
      <c r="K13" s="130"/>
      <c r="L13" s="47"/>
      <c r="M13" s="137" t="s">
        <v>28</v>
      </c>
      <c r="N13" s="137"/>
      <c r="O13" s="137"/>
    </row>
    <row r="14" spans="1:15" ht="18" customHeight="1" thickBot="1" x14ac:dyDescent="0.25">
      <c r="A14" s="48" t="s">
        <v>4</v>
      </c>
      <c r="B14" s="48" t="s">
        <v>0</v>
      </c>
      <c r="C14" s="49" t="s">
        <v>1</v>
      </c>
      <c r="D14" s="8"/>
      <c r="E14" s="49" t="s">
        <v>4</v>
      </c>
      <c r="F14" s="48" t="s">
        <v>0</v>
      </c>
      <c r="G14" s="49" t="s">
        <v>1</v>
      </c>
      <c r="H14" s="50"/>
      <c r="I14" s="49" t="s">
        <v>4</v>
      </c>
      <c r="J14" s="48" t="s">
        <v>0</v>
      </c>
      <c r="K14" s="49" t="s">
        <v>1</v>
      </c>
      <c r="L14" s="51"/>
      <c r="M14" s="52" t="s">
        <v>4</v>
      </c>
      <c r="N14" s="52" t="s">
        <v>0</v>
      </c>
      <c r="O14" s="52"/>
    </row>
    <row r="15" spans="1:15" ht="22.5" customHeight="1" x14ac:dyDescent="0.2">
      <c r="A15" s="53" t="s">
        <v>5</v>
      </c>
      <c r="B15" s="123" t="s">
        <v>29</v>
      </c>
      <c r="C15" s="124" t="s">
        <v>69</v>
      </c>
      <c r="D15" s="3"/>
      <c r="E15" s="59" t="s">
        <v>5</v>
      </c>
      <c r="F15" s="123" t="s">
        <v>29</v>
      </c>
      <c r="G15" s="124" t="s">
        <v>80</v>
      </c>
      <c r="H15" s="47"/>
      <c r="I15" s="53" t="s">
        <v>5</v>
      </c>
      <c r="J15" s="123" t="s">
        <v>29</v>
      </c>
      <c r="K15" s="124" t="s">
        <v>77</v>
      </c>
      <c r="L15" s="47"/>
      <c r="M15" s="53" t="s">
        <v>5</v>
      </c>
      <c r="N15" s="54"/>
      <c r="O15" s="55"/>
    </row>
    <row r="16" spans="1:15" ht="22.5" customHeight="1" x14ac:dyDescent="0.2">
      <c r="A16" s="60"/>
      <c r="B16" s="125" t="s">
        <v>29</v>
      </c>
      <c r="C16" s="126" t="s">
        <v>74</v>
      </c>
      <c r="D16" s="3"/>
      <c r="E16" s="61"/>
      <c r="F16" s="125" t="s">
        <v>29</v>
      </c>
      <c r="G16" s="126" t="s">
        <v>82</v>
      </c>
      <c r="H16" s="47"/>
      <c r="I16" s="60"/>
      <c r="J16" s="125" t="s">
        <v>29</v>
      </c>
      <c r="K16" s="126" t="s">
        <v>76</v>
      </c>
      <c r="L16" s="47"/>
      <c r="M16" s="62"/>
      <c r="N16" s="50"/>
      <c r="O16" s="63"/>
    </row>
    <row r="17" spans="1:19" ht="22.5" customHeight="1" thickBot="1" x14ac:dyDescent="0.25">
      <c r="A17" s="64" t="s">
        <v>6</v>
      </c>
      <c r="B17" s="127" t="s">
        <v>29</v>
      </c>
      <c r="C17" s="128" t="s">
        <v>75</v>
      </c>
      <c r="D17" s="3"/>
      <c r="E17" s="65"/>
      <c r="F17" s="127" t="s">
        <v>29</v>
      </c>
      <c r="G17" s="128" t="s">
        <v>83</v>
      </c>
      <c r="H17" s="47"/>
      <c r="I17" s="64" t="s">
        <v>6</v>
      </c>
      <c r="J17" s="127" t="s">
        <v>29</v>
      </c>
      <c r="K17" s="128" t="s">
        <v>85</v>
      </c>
      <c r="L17" s="47"/>
      <c r="M17" s="62"/>
      <c r="N17" s="50"/>
      <c r="O17" s="63"/>
    </row>
    <row r="18" spans="1:19" ht="22.5" customHeight="1" x14ac:dyDescent="0.2">
      <c r="A18" s="66" t="s">
        <v>7</v>
      </c>
      <c r="B18" s="123" t="s">
        <v>29</v>
      </c>
      <c r="C18" s="124" t="s">
        <v>68</v>
      </c>
      <c r="D18" s="3"/>
      <c r="E18" s="66" t="s">
        <v>7</v>
      </c>
      <c r="F18" s="123" t="s">
        <v>29</v>
      </c>
      <c r="G18" s="124" t="s">
        <v>70</v>
      </c>
      <c r="H18" s="47"/>
      <c r="I18" s="66" t="s">
        <v>7</v>
      </c>
      <c r="J18" s="123" t="s">
        <v>29</v>
      </c>
      <c r="K18" s="124" t="s">
        <v>78</v>
      </c>
      <c r="L18" s="47"/>
      <c r="M18" s="62"/>
      <c r="N18" s="50"/>
      <c r="O18" s="63"/>
    </row>
    <row r="19" spans="1:19" ht="22.5" customHeight="1" x14ac:dyDescent="0.2">
      <c r="A19" s="60"/>
      <c r="B19" s="125" t="s">
        <v>29</v>
      </c>
      <c r="C19" s="126" t="s">
        <v>72</v>
      </c>
      <c r="D19" s="3"/>
      <c r="E19" s="60"/>
      <c r="F19" s="125" t="s">
        <v>29</v>
      </c>
      <c r="G19" s="126" t="s">
        <v>71</v>
      </c>
      <c r="H19" s="47"/>
      <c r="I19" s="61"/>
      <c r="J19" s="125" t="s">
        <v>29</v>
      </c>
      <c r="K19" s="126" t="s">
        <v>79</v>
      </c>
      <c r="L19" s="47"/>
      <c r="M19" s="68" t="s">
        <v>6</v>
      </c>
      <c r="N19" s="52"/>
      <c r="O19" s="69"/>
    </row>
    <row r="20" spans="1:19" ht="22.5" customHeight="1" thickBot="1" x14ac:dyDescent="0.25">
      <c r="A20" s="56" t="s">
        <v>8</v>
      </c>
      <c r="B20" s="127" t="s">
        <v>29</v>
      </c>
      <c r="C20" s="128" t="s">
        <v>87</v>
      </c>
      <c r="D20" s="3"/>
      <c r="E20" s="56" t="s">
        <v>8</v>
      </c>
      <c r="F20" s="127" t="s">
        <v>29</v>
      </c>
      <c r="G20" s="128" t="s">
        <v>84</v>
      </c>
      <c r="H20" s="47"/>
      <c r="I20" s="56" t="s">
        <v>8</v>
      </c>
      <c r="J20" s="127" t="s">
        <v>29</v>
      </c>
      <c r="K20" s="128" t="s">
        <v>81</v>
      </c>
      <c r="L20" s="47"/>
      <c r="M20" s="62"/>
      <c r="N20" s="50"/>
      <c r="O20" s="63"/>
    </row>
    <row r="21" spans="1:19" ht="22.5" customHeight="1" x14ac:dyDescent="0.2">
      <c r="A21" s="75"/>
      <c r="B21" s="47"/>
      <c r="C21" s="47"/>
      <c r="D21" s="10"/>
      <c r="E21" s="10"/>
      <c r="F21" s="12"/>
      <c r="G21" s="10"/>
      <c r="H21" s="10"/>
      <c r="I21" s="10"/>
      <c r="J21" s="14"/>
      <c r="K21" s="10"/>
      <c r="L21" s="47"/>
      <c r="M21" s="47"/>
      <c r="O21" s="47">
        <v>19</v>
      </c>
      <c r="P21" s="77" t="e">
        <f>SUM(O21*#REF!)</f>
        <v>#REF!</v>
      </c>
      <c r="Q21" s="2" t="e">
        <f>SUM(O21/#REF!)</f>
        <v>#REF!</v>
      </c>
      <c r="R21" s="2" t="e">
        <f>SUM(Q21*#REF!)</f>
        <v>#REF!</v>
      </c>
      <c r="S21" s="2">
        <v>14</v>
      </c>
    </row>
    <row r="22" spans="1:19" ht="15" customHeight="1" x14ac:dyDescent="0.25">
      <c r="A22" s="11"/>
      <c r="B22" s="7"/>
      <c r="C22" s="20"/>
      <c r="D22" s="3"/>
      <c r="E22" s="15"/>
      <c r="F22" s="16"/>
      <c r="G22" s="20" t="s">
        <v>18</v>
      </c>
      <c r="H22" s="15"/>
      <c r="I22" s="15"/>
      <c r="J22" s="14"/>
      <c r="K22" s="15"/>
      <c r="L22" s="17"/>
      <c r="M22" s="17"/>
      <c r="O22" s="47">
        <v>23</v>
      </c>
      <c r="P22" s="77" t="e">
        <f>SUM(O22*#REF!)</f>
        <v>#REF!</v>
      </c>
      <c r="Q22" s="2" t="e">
        <f>SUM(O22/#REF!)</f>
        <v>#REF!</v>
      </c>
      <c r="R22" s="2" t="e">
        <f>SUM(Q22*#REF!)</f>
        <v>#REF!</v>
      </c>
      <c r="S22" s="2">
        <v>17</v>
      </c>
    </row>
    <row r="23" spans="1:19" ht="14.1" customHeight="1" x14ac:dyDescent="0.2">
      <c r="A23" s="11"/>
      <c r="B23" s="9"/>
      <c r="C23" s="17"/>
      <c r="D23" s="3"/>
      <c r="E23" s="15"/>
      <c r="F23" s="16"/>
      <c r="G23" s="15" t="s">
        <v>73</v>
      </c>
      <c r="H23" s="15"/>
      <c r="I23" s="15"/>
      <c r="J23" s="14"/>
      <c r="K23" s="15"/>
      <c r="L23" s="17"/>
      <c r="M23" s="17"/>
      <c r="O23" s="47">
        <v>11</v>
      </c>
      <c r="P23" s="77" t="e">
        <f>SUM(O23*#REF!)</f>
        <v>#REF!</v>
      </c>
      <c r="Q23" s="2" t="e">
        <f>SUM(O23/#REF!)</f>
        <v>#REF!</v>
      </c>
      <c r="R23" s="2" t="e">
        <f>SUM(Q23*#REF!)</f>
        <v>#REF!</v>
      </c>
      <c r="S23" s="2">
        <v>8</v>
      </c>
    </row>
    <row r="24" spans="1:19" ht="14.1" customHeight="1" x14ac:dyDescent="0.2">
      <c r="A24" s="11"/>
      <c r="B24" s="11"/>
      <c r="C24" s="15"/>
      <c r="D24" s="3"/>
      <c r="E24" s="15"/>
      <c r="F24" s="16"/>
      <c r="G24" s="15"/>
      <c r="H24" s="15"/>
      <c r="I24" s="15"/>
      <c r="J24" s="14"/>
      <c r="K24" s="15"/>
      <c r="L24" s="17"/>
      <c r="M24" s="17"/>
      <c r="O24" s="47">
        <v>17</v>
      </c>
      <c r="P24" s="77" t="e">
        <f>SUM(O24*#REF!)</f>
        <v>#REF!</v>
      </c>
      <c r="Q24" s="2" t="e">
        <f>SUM(O24/#REF!)</f>
        <v>#REF!</v>
      </c>
      <c r="R24" s="2" t="e">
        <f>SUM(Q24*#REF!)</f>
        <v>#REF!</v>
      </c>
      <c r="S24" s="2">
        <v>13</v>
      </c>
    </row>
    <row r="25" spans="1:19" ht="14.1" customHeight="1" x14ac:dyDescent="0.25">
      <c r="A25" s="12"/>
      <c r="B25" s="12"/>
      <c r="C25" s="3"/>
      <c r="D25" s="3"/>
      <c r="E25" s="15"/>
      <c r="F25" s="16"/>
      <c r="G25" s="20"/>
      <c r="H25" s="15"/>
      <c r="I25" s="15"/>
      <c r="J25" s="14"/>
      <c r="K25" s="15"/>
      <c r="L25" s="17"/>
      <c r="M25" s="17"/>
      <c r="O25" s="47">
        <v>15</v>
      </c>
      <c r="P25" s="77" t="e">
        <f>SUM(O25*#REF!)</f>
        <v>#REF!</v>
      </c>
      <c r="Q25" s="2" t="e">
        <f>SUM(O25/#REF!)</f>
        <v>#REF!</v>
      </c>
      <c r="R25" s="2" t="e">
        <f>SUM(Q25*#REF!)</f>
        <v>#REF!</v>
      </c>
      <c r="S25" s="2">
        <v>12</v>
      </c>
    </row>
    <row r="26" spans="1:19" ht="14.1" customHeight="1" x14ac:dyDescent="0.25">
      <c r="A26" s="13"/>
      <c r="B26" s="12"/>
      <c r="C26" s="15"/>
      <c r="D26" s="3"/>
      <c r="E26" s="15"/>
      <c r="F26" s="16"/>
      <c r="G26" s="15"/>
      <c r="H26" s="15"/>
      <c r="I26" s="15"/>
      <c r="J26" s="14"/>
      <c r="K26" s="15"/>
      <c r="L26" s="17"/>
      <c r="M26" s="17"/>
      <c r="O26" s="17"/>
      <c r="S26" s="2">
        <f>SUM(S21:S25)</f>
        <v>64</v>
      </c>
    </row>
    <row r="27" spans="1:19" ht="14.1" customHeight="1" x14ac:dyDescent="0.2">
      <c r="A27" s="11"/>
      <c r="B27" s="9"/>
      <c r="C27" s="17"/>
      <c r="D27" s="3"/>
      <c r="E27" s="15"/>
      <c r="F27" s="16"/>
      <c r="G27" s="15"/>
      <c r="H27" s="15"/>
      <c r="I27" s="15"/>
      <c r="J27" s="14"/>
      <c r="K27" s="15"/>
      <c r="L27" s="17"/>
      <c r="M27" s="17"/>
      <c r="N27" s="17"/>
      <c r="O27" s="17"/>
    </row>
    <row r="28" spans="1:19" ht="14.1" customHeight="1" x14ac:dyDescent="0.2">
      <c r="A28" s="16"/>
      <c r="B28" s="17"/>
      <c r="C28" s="17"/>
      <c r="D28" s="3"/>
      <c r="E28" s="17"/>
      <c r="F28" s="18"/>
      <c r="G28" s="17"/>
      <c r="H28" s="15"/>
      <c r="I28" s="15"/>
      <c r="J28" s="14"/>
      <c r="K28" s="15"/>
      <c r="L28" s="17"/>
      <c r="M28" s="17"/>
      <c r="N28" s="17"/>
      <c r="O28" s="17"/>
    </row>
    <row r="29" spans="1:19" ht="18" customHeight="1" x14ac:dyDescent="0.2">
      <c r="A29" s="18"/>
      <c r="B29" s="18"/>
      <c r="C29" s="17"/>
      <c r="D29" s="3"/>
      <c r="E29" s="17"/>
      <c r="F29" s="18"/>
      <c r="G29" s="17"/>
      <c r="H29" s="15"/>
      <c r="I29" s="15"/>
      <c r="J29" s="14"/>
      <c r="K29" s="15"/>
      <c r="L29" s="17"/>
      <c r="M29" s="17"/>
      <c r="N29" s="17"/>
      <c r="O29" s="17"/>
    </row>
    <row r="30" spans="1:19" hidden="1" x14ac:dyDescent="0.2">
      <c r="A30" s="82" t="s">
        <v>34</v>
      </c>
      <c r="B30" s="83"/>
      <c r="C30" s="84"/>
      <c r="D30" s="84"/>
      <c r="E30" s="84"/>
      <c r="F30" s="85"/>
    </row>
    <row r="31" spans="1:19" hidden="1" x14ac:dyDescent="0.2">
      <c r="A31" s="86" t="s">
        <v>36</v>
      </c>
      <c r="B31" s="87" t="s">
        <v>35</v>
      </c>
      <c r="C31" s="79" t="s">
        <v>0</v>
      </c>
      <c r="D31" s="79"/>
      <c r="E31" s="88" t="s">
        <v>37</v>
      </c>
      <c r="F31" s="89"/>
      <c r="H31" s="4"/>
    </row>
    <row r="32" spans="1:19" hidden="1" x14ac:dyDescent="0.2">
      <c r="A32" s="90">
        <v>19</v>
      </c>
      <c r="B32" s="91">
        <v>14</v>
      </c>
      <c r="C32" s="100" t="s">
        <v>29</v>
      </c>
      <c r="D32" s="79"/>
      <c r="E32" s="80">
        <f>SUM(A32/$D$41)</f>
        <v>0.22352941176470589</v>
      </c>
      <c r="F32" s="92">
        <f>SUM(E32*$D$40)</f>
        <v>14.305882352941177</v>
      </c>
      <c r="H32" s="4"/>
    </row>
    <row r="33" spans="1:8" hidden="1" x14ac:dyDescent="0.2">
      <c r="A33" s="90">
        <v>23</v>
      </c>
      <c r="B33" s="91">
        <v>17</v>
      </c>
      <c r="C33" s="101" t="s">
        <v>30</v>
      </c>
      <c r="D33" s="79"/>
      <c r="E33" s="80">
        <f>SUM(A33/$D$41)</f>
        <v>0.27058823529411763</v>
      </c>
      <c r="F33" s="92">
        <f t="shared" ref="F33:F36" si="0">SUM(E33*$D$40)</f>
        <v>17.317647058823528</v>
      </c>
      <c r="H33" s="4"/>
    </row>
    <row r="34" spans="1:8" hidden="1" x14ac:dyDescent="0.2">
      <c r="A34" s="90">
        <v>11</v>
      </c>
      <c r="B34" s="91">
        <v>8</v>
      </c>
      <c r="C34" s="102" t="s">
        <v>31</v>
      </c>
      <c r="D34" s="79"/>
      <c r="E34" s="80">
        <f>SUM(A34/$D$41)</f>
        <v>0.12941176470588237</v>
      </c>
      <c r="F34" s="92">
        <f t="shared" si="0"/>
        <v>8.2823529411764714</v>
      </c>
      <c r="H34" s="4"/>
    </row>
    <row r="35" spans="1:8" hidden="1" x14ac:dyDescent="0.2">
      <c r="A35" s="90">
        <v>17</v>
      </c>
      <c r="B35" s="91">
        <v>13</v>
      </c>
      <c r="C35" s="103" t="s">
        <v>32</v>
      </c>
      <c r="D35" s="79"/>
      <c r="E35" s="80">
        <f>SUM(A35/$D$41)</f>
        <v>0.2</v>
      </c>
      <c r="F35" s="92">
        <f t="shared" si="0"/>
        <v>12.8</v>
      </c>
      <c r="H35" s="4"/>
    </row>
    <row r="36" spans="1:8" hidden="1" x14ac:dyDescent="0.2">
      <c r="A36" s="90">
        <v>15</v>
      </c>
      <c r="B36" s="91">
        <v>12</v>
      </c>
      <c r="C36" s="104" t="s">
        <v>33</v>
      </c>
      <c r="D36" s="79"/>
      <c r="E36" s="80">
        <f>SUM(A36/$D$41)</f>
        <v>0.17647058823529413</v>
      </c>
      <c r="F36" s="92">
        <f t="shared" si="0"/>
        <v>11.294117647058824</v>
      </c>
      <c r="H36" s="4"/>
    </row>
    <row r="37" spans="1:8" hidden="1" x14ac:dyDescent="0.2">
      <c r="A37" s="86"/>
      <c r="B37" s="79"/>
      <c r="C37" s="79"/>
      <c r="D37" s="79"/>
      <c r="E37" s="79"/>
      <c r="F37" s="93"/>
      <c r="H37" s="4"/>
    </row>
    <row r="38" spans="1:8" hidden="1" x14ac:dyDescent="0.2">
      <c r="A38" s="99" t="s">
        <v>40</v>
      </c>
      <c r="B38" s="79"/>
      <c r="C38" s="98"/>
      <c r="D38" s="79"/>
      <c r="E38" s="79"/>
      <c r="F38" s="93"/>
      <c r="H38" s="4"/>
    </row>
    <row r="39" spans="1:8" hidden="1" x14ac:dyDescent="0.2">
      <c r="A39" s="86"/>
      <c r="B39" s="79"/>
      <c r="C39" s="79"/>
      <c r="D39" s="79"/>
      <c r="E39" s="79"/>
      <c r="F39" s="93"/>
      <c r="H39" s="4"/>
    </row>
    <row r="40" spans="1:8" hidden="1" x14ac:dyDescent="0.2">
      <c r="A40" s="86"/>
      <c r="B40" s="79"/>
      <c r="C40" s="79" t="s">
        <v>38</v>
      </c>
      <c r="D40" s="81">
        <v>64</v>
      </c>
      <c r="E40" s="79"/>
      <c r="F40" s="89"/>
    </row>
    <row r="41" spans="1:8" ht="13.5" hidden="1" thickBot="1" x14ac:dyDescent="0.25">
      <c r="A41" s="94"/>
      <c r="B41" s="95"/>
      <c r="C41" s="95" t="s">
        <v>39</v>
      </c>
      <c r="D41" s="96">
        <f>SUM(A32:A36)</f>
        <v>85</v>
      </c>
      <c r="E41" s="95"/>
      <c r="F41" s="97"/>
    </row>
    <row r="42" spans="1:8" hidden="1" x14ac:dyDescent="0.2">
      <c r="B42" s="2"/>
    </row>
    <row r="43" spans="1:8" hidden="1" x14ac:dyDescent="0.2">
      <c r="B43" s="2"/>
    </row>
    <row r="44" spans="1:8" hidden="1" x14ac:dyDescent="0.2">
      <c r="B44" s="2"/>
    </row>
    <row r="45" spans="1:8" x14ac:dyDescent="0.2">
      <c r="B45" s="2"/>
    </row>
    <row r="46" spans="1:8" x14ac:dyDescent="0.2">
      <c r="B46" s="2"/>
    </row>
    <row r="47" spans="1:8" x14ac:dyDescent="0.2">
      <c r="B47" s="2"/>
    </row>
    <row r="48" spans="1:8" x14ac:dyDescent="0.2">
      <c r="B48" s="2"/>
    </row>
    <row r="49" spans="2:2" x14ac:dyDescent="0.2">
      <c r="B49" s="2"/>
    </row>
    <row r="50" spans="2:2" x14ac:dyDescent="0.2">
      <c r="B50" s="2"/>
    </row>
  </sheetData>
  <mergeCells count="9">
    <mergeCell ref="A13:C13"/>
    <mergeCell ref="E13:G13"/>
    <mergeCell ref="I13:K13"/>
    <mergeCell ref="M13:O13"/>
    <mergeCell ref="C1:O1"/>
    <mergeCell ref="A3:C3"/>
    <mergeCell ref="E3:G3"/>
    <mergeCell ref="I3:K3"/>
    <mergeCell ref="M3:O3"/>
  </mergeCells>
  <pageMargins left="0.31496062992125984" right="0.31496062992125984" top="0.31496062992125984" bottom="0.31496062992125984" header="0.31496062992125984" footer="0.31496062992125984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Föräldrar</vt:lpstr>
      <vt:lpstr>P14</vt:lpstr>
    </vt:vector>
  </TitlesOfParts>
  <Company>ELASTO Sweden 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</dc:creator>
  <cp:lastModifiedBy>Stefan</cp:lastModifiedBy>
  <cp:lastPrinted>2015-06-19T12:05:12Z</cp:lastPrinted>
  <dcterms:created xsi:type="dcterms:W3CDTF">2011-06-29T05:32:55Z</dcterms:created>
  <dcterms:modified xsi:type="dcterms:W3CDTF">2015-06-19T12:05:20Z</dcterms:modified>
</cp:coreProperties>
</file>