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tte\Documents\BHF\1.1 Arrangemangsgruppen\Cuper\"/>
    </mc:Choice>
  </mc:AlternateContent>
  <bookViews>
    <workbookView xWindow="0" yWindow="0" windowWidth="28770" windowHeight="12510"/>
  </bookViews>
  <sheets>
    <sheet name="Uträkning av ersättning vid cup" sheetId="1" r:id="rId1"/>
    <sheet name="Kostnader" sheetId="2" r:id="rId2"/>
  </sheets>
  <calcPr calcId="152511"/>
  <customWorkbookViews>
    <customWorkbookView name="Putte - Personlig vy" guid="{D18B8D16-27F9-47CA-A983-B276ACB811D5}" mergeInterval="0" personalView="1" maximized="1" windowWidth="1920" windowHeight="86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 l="1"/>
  <c r="D26" i="1" l="1"/>
  <c r="D28" i="1" s="1"/>
</calcChain>
</file>

<file path=xl/sharedStrings.xml><?xml version="1.0" encoding="utf-8"?>
<sst xmlns="http://schemas.openxmlformats.org/spreadsheetml/2006/main" count="73" uniqueCount="53">
  <si>
    <t>Intäkter</t>
  </si>
  <si>
    <t>Start/Anmälningsaavgift</t>
  </si>
  <si>
    <t>Reklamintäkter</t>
  </si>
  <si>
    <t>Kostnader</t>
  </si>
  <si>
    <t>Annonskostnader</t>
  </si>
  <si>
    <t>Plan/Hallhyra</t>
  </si>
  <si>
    <t>Kost/Logi</t>
  </si>
  <si>
    <t>Materialkostnader</t>
  </si>
  <si>
    <t>Priser/Medaljer</t>
  </si>
  <si>
    <t>Förbrukningsmaterial</t>
  </si>
  <si>
    <t>Reklamtrycksaker och direktreklam</t>
  </si>
  <si>
    <t>Personalkostnader</t>
  </si>
  <si>
    <t>Domararvode</t>
  </si>
  <si>
    <t>Beräknat resultat</t>
  </si>
  <si>
    <t>Förtjänst till laget (30%)</t>
  </si>
  <si>
    <t>Domare</t>
  </si>
  <si>
    <t>Huvud</t>
  </si>
  <si>
    <t>Linje</t>
  </si>
  <si>
    <t>Totalt</t>
  </si>
  <si>
    <t>Tillägg</t>
  </si>
  <si>
    <t>Div 1</t>
  </si>
  <si>
    <t>Div 2</t>
  </si>
  <si>
    <t>Div 3</t>
  </si>
  <si>
    <t>J20</t>
  </si>
  <si>
    <t>J18</t>
  </si>
  <si>
    <t>U16</t>
  </si>
  <si>
    <t>U15</t>
  </si>
  <si>
    <t>U14</t>
  </si>
  <si>
    <t>U13</t>
  </si>
  <si>
    <t>U12</t>
  </si>
  <si>
    <t>U11</t>
  </si>
  <si>
    <t>U10</t>
  </si>
  <si>
    <t>U9</t>
  </si>
  <si>
    <t>Hallhyra</t>
  </si>
  <si>
    <t>Från/h</t>
  </si>
  <si>
    <t>Till/h</t>
  </si>
  <si>
    <t>Match</t>
  </si>
  <si>
    <t>Alaget</t>
  </si>
  <si>
    <t>Div3</t>
  </si>
  <si>
    <t>Träning</t>
  </si>
  <si>
    <t>?</t>
  </si>
  <si>
    <t>Cup avgift (Egen, fakturerat föreningen)</t>
  </si>
  <si>
    <t>Resor (Egen, fakturerat föreningen)</t>
  </si>
  <si>
    <t>Övrigt (Egen, fakturerat föreningen)</t>
  </si>
  <si>
    <t>Uträkning av preliminärt utfall vid cuper.</t>
  </si>
  <si>
    <t>Fyll i de grå fälten, så räknar excel själv.</t>
  </si>
  <si>
    <t>Uträkning</t>
  </si>
  <si>
    <t>Summan som vi får betala för AC är 11000kr vilket ger en kostnad på motsv. 290kr/match.</t>
  </si>
  <si>
    <t>Måste kolla upp NWC</t>
  </si>
  <si>
    <t>Måste kolla upp Poolmancup</t>
  </si>
  <si>
    <t>Måste kolla upp Boden enericup</t>
  </si>
  <si>
    <t>Fyll i de aprikosa fälten, om ni fakturerat föreningen för egna utgifter.</t>
  </si>
  <si>
    <t>Annat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</si>
</sst>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1" applyFont="1"/>
    <xf numFmtId="0" fontId="0" fillId="0" borderId="0" xfId="0"/>
    <xf numFmtId="0" fontId="2" fillId="0" borderId="0" xfId="0" applyFont="1"/>
    <xf numFmtId="0" fontId="0" fillId="0" borderId="0" xfId="0" applyFill="1" applyBorder="1"/>
    <xf numFmtId="44" fontId="0" fillId="0" borderId="0" xfId="3" applyFont="1"/>
    <xf numFmtId="44" fontId="0" fillId="0" borderId="0" xfId="0" applyNumberFormat="1"/>
    <xf numFmtId="0" fontId="3" fillId="0" borderId="0" xfId="0" applyFont="1"/>
    <xf numFmtId="0" fontId="0" fillId="0" borderId="4" xfId="0" applyBorder="1"/>
    <xf numFmtId="0" fontId="4" fillId="0" borderId="0" xfId="0" applyFont="1"/>
    <xf numFmtId="44" fontId="4" fillId="0" borderId="0" xfId="3" applyFont="1"/>
    <xf numFmtId="0" fontId="7" fillId="0" borderId="0" xfId="0" applyFont="1"/>
    <xf numFmtId="44" fontId="5" fillId="0" borderId="0" xfId="3" applyFont="1"/>
    <xf numFmtId="0" fontId="7" fillId="3" borderId="0" xfId="0" applyFont="1" applyFill="1"/>
    <xf numFmtId="44" fontId="0" fillId="2" borderId="0" xfId="0" applyNumberFormat="1" applyFill="1"/>
    <xf numFmtId="0" fontId="8" fillId="0" borderId="2" xfId="0" applyFont="1" applyBorder="1"/>
    <xf numFmtId="0" fontId="9" fillId="0" borderId="0" xfId="0" applyFont="1"/>
    <xf numFmtId="44" fontId="0" fillId="4" borderId="0" xfId="3" applyFont="1" applyFill="1" applyAlignment="1">
      <alignment horizontal="center"/>
    </xf>
    <xf numFmtId="44" fontId="0" fillId="0" borderId="0" xfId="3" applyFont="1" applyFill="1" applyAlignment="1">
      <alignment horizontal="center"/>
    </xf>
    <xf numFmtId="0" fontId="10" fillId="0" borderId="0" xfId="0" applyFont="1"/>
    <xf numFmtId="44" fontId="0" fillId="6" borderId="0" xfId="1" applyFont="1" applyFill="1"/>
    <xf numFmtId="44" fontId="0" fillId="6" borderId="4" xfId="1" applyFont="1" applyFill="1" applyBorder="1"/>
    <xf numFmtId="44" fontId="0" fillId="5" borderId="0" xfId="1" applyFont="1" applyFill="1"/>
    <xf numFmtId="44" fontId="0" fillId="7" borderId="0" xfId="0" applyNumberFormat="1" applyFill="1"/>
    <xf numFmtId="44" fontId="0" fillId="7" borderId="3" xfId="0" applyNumberFormat="1" applyFill="1" applyBorder="1"/>
    <xf numFmtId="44" fontId="0" fillId="0" borderId="0" xfId="1" applyFont="1" applyFill="1"/>
    <xf numFmtId="44" fontId="0" fillId="8" borderId="1" xfId="0" applyNumberFormat="1" applyFill="1" applyBorder="1"/>
  </cellXfs>
  <cellStyles count="6">
    <cellStyle name="Normal" xfId="0" builtinId="0"/>
    <cellStyle name="Normal 2" xfId="4"/>
    <cellStyle name="Tusental 2" xfId="2"/>
    <cellStyle name="Valuta" xfId="1" builtinId="4"/>
    <cellStyle name="Valuta 2" xfId="5"/>
    <cellStyle name="Valu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BB9BA4B-AA8D-4E81-8A22-5B73DEE02AFE}" diskRevisions="1" revisionId="2" version="2">
  <header guid="{DBB9BA4B-AA8D-4E81-8A22-5B73DEE02AFE}" dateTime="2016-04-20T19:36:09" maxSheetId="3" userName="Putte" r:id="rId2" minRId="1" maxRId="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5">
      <f>SUM(D9+D10+D11+D12+D13+D14+D15+D21+D16+D17+D18)</f>
    </oc>
    <nc r="D25">
      <f>SUM(D9+D10+D11+D12+D13+D14+D15+D21)</f>
    </nc>
  </rcc>
  <rcc rId="2" sId="1">
    <oc r="D28">
      <f>SUM(D26*0.3)</f>
    </oc>
    <nc r="D28">
      <f>SUM((D26-(D16+D17+D18)*0.3))</f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2"/>
  <sheetViews>
    <sheetView tabSelected="1" workbookViewId="0">
      <selection activeCell="H30" sqref="H30"/>
    </sheetView>
  </sheetViews>
  <sheetFormatPr defaultRowHeight="15" x14ac:dyDescent="0.25"/>
  <cols>
    <col min="3" max="3" width="36.42578125" bestFit="1" customWidth="1"/>
    <col min="4" max="4" width="13.7109375" bestFit="1" customWidth="1"/>
  </cols>
  <sheetData>
    <row r="1" spans="3:4" ht="18.75" x14ac:dyDescent="0.3">
      <c r="C1" s="16" t="s">
        <v>44</v>
      </c>
    </row>
    <row r="3" spans="3:4" x14ac:dyDescent="0.25">
      <c r="C3" s="19" t="s">
        <v>0</v>
      </c>
    </row>
    <row r="4" spans="3:4" x14ac:dyDescent="0.25">
      <c r="C4" t="s">
        <v>1</v>
      </c>
      <c r="D4" s="20">
        <v>0</v>
      </c>
    </row>
    <row r="5" spans="3:4" x14ac:dyDescent="0.25">
      <c r="C5" t="s">
        <v>2</v>
      </c>
      <c r="D5" s="20">
        <v>0</v>
      </c>
    </row>
    <row r="6" spans="3:4" s="2" customFormat="1" x14ac:dyDescent="0.25">
      <c r="C6" s="2" t="s">
        <v>52</v>
      </c>
      <c r="D6" s="20">
        <v>0</v>
      </c>
    </row>
    <row r="8" spans="3:4" x14ac:dyDescent="0.25">
      <c r="C8" s="19" t="s">
        <v>3</v>
      </c>
      <c r="D8" s="1"/>
    </row>
    <row r="9" spans="3:4" x14ac:dyDescent="0.25">
      <c r="C9" t="s">
        <v>4</v>
      </c>
      <c r="D9" s="20">
        <v>0</v>
      </c>
    </row>
    <row r="10" spans="3:4" x14ac:dyDescent="0.25">
      <c r="C10" t="s">
        <v>5</v>
      </c>
      <c r="D10" s="20">
        <v>0</v>
      </c>
    </row>
    <row r="11" spans="3:4" x14ac:dyDescent="0.25">
      <c r="C11" t="s">
        <v>6</v>
      </c>
      <c r="D11" s="20">
        <v>0</v>
      </c>
    </row>
    <row r="12" spans="3:4" x14ac:dyDescent="0.25">
      <c r="C12" t="s">
        <v>7</v>
      </c>
      <c r="D12" s="20">
        <v>0</v>
      </c>
    </row>
    <row r="13" spans="3:4" x14ac:dyDescent="0.25">
      <c r="C13" t="s">
        <v>8</v>
      </c>
      <c r="D13" s="20">
        <v>0</v>
      </c>
    </row>
    <row r="14" spans="3:4" x14ac:dyDescent="0.25">
      <c r="C14" t="s">
        <v>9</v>
      </c>
      <c r="D14" s="20">
        <v>0</v>
      </c>
    </row>
    <row r="15" spans="3:4" x14ac:dyDescent="0.25">
      <c r="C15" s="8" t="s">
        <v>10</v>
      </c>
      <c r="D15" s="21">
        <v>0</v>
      </c>
    </row>
    <row r="16" spans="3:4" s="2" customFormat="1" x14ac:dyDescent="0.25">
      <c r="C16" s="4" t="s">
        <v>41</v>
      </c>
      <c r="D16" s="22">
        <v>0</v>
      </c>
    </row>
    <row r="17" spans="3:4" s="2" customFormat="1" x14ac:dyDescent="0.25">
      <c r="C17" s="4" t="s">
        <v>42</v>
      </c>
      <c r="D17" s="22">
        <v>0</v>
      </c>
    </row>
    <row r="18" spans="3:4" s="2" customFormat="1" x14ac:dyDescent="0.25">
      <c r="C18" s="4" t="s">
        <v>43</v>
      </c>
      <c r="D18" s="22">
        <v>0</v>
      </c>
    </row>
    <row r="20" spans="3:4" x14ac:dyDescent="0.25">
      <c r="C20" s="19" t="s">
        <v>11</v>
      </c>
    </row>
    <row r="21" spans="3:4" x14ac:dyDescent="0.25">
      <c r="C21" t="s">
        <v>12</v>
      </c>
      <c r="D21" s="20">
        <v>0</v>
      </c>
    </row>
    <row r="22" spans="3:4" s="2" customFormat="1" x14ac:dyDescent="0.25">
      <c r="D22" s="25"/>
    </row>
    <row r="23" spans="3:4" x14ac:dyDescent="0.25">
      <c r="C23" s="19" t="s">
        <v>46</v>
      </c>
    </row>
    <row r="24" spans="3:4" x14ac:dyDescent="0.25">
      <c r="C24" t="s">
        <v>0</v>
      </c>
      <c r="D24" s="23">
        <f>SUM(D4:D6)</f>
        <v>0</v>
      </c>
    </row>
    <row r="25" spans="3:4" ht="15.75" thickBot="1" x14ac:dyDescent="0.3">
      <c r="C25" t="s">
        <v>3</v>
      </c>
      <c r="D25" s="24">
        <f>SUM(D9+D10+D11+D12+D13+D14+D15+D21)</f>
        <v>0</v>
      </c>
    </row>
    <row r="26" spans="3:4" x14ac:dyDescent="0.25">
      <c r="C26" t="s">
        <v>13</v>
      </c>
      <c r="D26" s="14">
        <f>SUM(D24-D25)</f>
        <v>0</v>
      </c>
    </row>
    <row r="27" spans="3:4" ht="15.75" thickBot="1" x14ac:dyDescent="0.3"/>
    <row r="28" spans="3:4" ht="15.75" thickBot="1" x14ac:dyDescent="0.3">
      <c r="C28" t="s">
        <v>14</v>
      </c>
      <c r="D28" s="26">
        <f>SUM((D26-(D16+D17+D18)*0.3))</f>
        <v>0</v>
      </c>
    </row>
    <row r="31" spans="3:4" x14ac:dyDescent="0.25">
      <c r="C31" t="s">
        <v>45</v>
      </c>
    </row>
    <row r="32" spans="3:4" x14ac:dyDescent="0.25">
      <c r="C32" t="s">
        <v>51</v>
      </c>
    </row>
  </sheetData>
  <customSheetViews>
    <customSheetView guid="{D18B8D16-27F9-47CA-A983-B276ACB811D5}">
      <selection activeCell="J31" sqref="J31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J37" sqref="J37"/>
    </sheetView>
  </sheetViews>
  <sheetFormatPr defaultRowHeight="15" x14ac:dyDescent="0.25"/>
  <cols>
    <col min="3" max="3" width="11.5703125" bestFit="1" customWidth="1"/>
    <col min="4" max="4" width="10.140625" bestFit="1" customWidth="1"/>
    <col min="5" max="6" width="11.5703125" bestFit="1" customWidth="1"/>
    <col min="7" max="7" width="10.140625" bestFit="1" customWidth="1"/>
    <col min="8" max="8" width="11.5703125" bestFit="1" customWidth="1"/>
  </cols>
  <sheetData>
    <row r="2" spans="2:8" x14ac:dyDescent="0.25">
      <c r="B2" s="11" t="s">
        <v>15</v>
      </c>
      <c r="C2" s="11" t="s">
        <v>16</v>
      </c>
      <c r="D2" s="11" t="s">
        <v>17</v>
      </c>
      <c r="E2" s="2"/>
      <c r="F2" s="11" t="s">
        <v>18</v>
      </c>
      <c r="G2" s="13" t="s">
        <v>19</v>
      </c>
      <c r="H2" s="11" t="s">
        <v>18</v>
      </c>
    </row>
    <row r="3" spans="2:8" x14ac:dyDescent="0.25">
      <c r="B3" s="9" t="s">
        <v>20</v>
      </c>
      <c r="C3" s="5">
        <v>1300</v>
      </c>
      <c r="D3" s="5">
        <v>650</v>
      </c>
      <c r="E3" s="7">
        <v>2</v>
      </c>
      <c r="F3" s="6">
        <v>2600</v>
      </c>
      <c r="G3" s="6">
        <v>700</v>
      </c>
      <c r="H3" s="14">
        <v>3300</v>
      </c>
    </row>
    <row r="4" spans="2:8" x14ac:dyDescent="0.25">
      <c r="B4" s="9" t="s">
        <v>21</v>
      </c>
      <c r="C4" s="10">
        <v>925</v>
      </c>
      <c r="D4" s="10">
        <v>480</v>
      </c>
      <c r="E4" s="7">
        <v>2</v>
      </c>
      <c r="F4" s="6">
        <v>1885</v>
      </c>
      <c r="G4" s="6">
        <v>700</v>
      </c>
      <c r="H4" s="14">
        <v>2585</v>
      </c>
    </row>
    <row r="5" spans="2:8" x14ac:dyDescent="0.25">
      <c r="B5" s="9" t="s">
        <v>22</v>
      </c>
      <c r="C5" s="10">
        <v>690</v>
      </c>
      <c r="D5" s="10">
        <v>400</v>
      </c>
      <c r="E5" s="7">
        <v>2</v>
      </c>
      <c r="F5" s="6">
        <v>1490</v>
      </c>
      <c r="G5" s="6">
        <v>700</v>
      </c>
      <c r="H5" s="14">
        <v>2190</v>
      </c>
    </row>
    <row r="6" spans="2:8" x14ac:dyDescent="0.25">
      <c r="B6" s="9" t="s">
        <v>23</v>
      </c>
      <c r="C6" s="10">
        <v>830</v>
      </c>
      <c r="D6" s="10">
        <v>445</v>
      </c>
      <c r="E6" s="7">
        <v>2</v>
      </c>
      <c r="F6" s="6">
        <v>1720</v>
      </c>
      <c r="G6" s="6">
        <v>700</v>
      </c>
      <c r="H6" s="14">
        <v>2420</v>
      </c>
    </row>
    <row r="7" spans="2:8" x14ac:dyDescent="0.25">
      <c r="B7" s="9" t="s">
        <v>24</v>
      </c>
      <c r="C7" s="10">
        <v>690</v>
      </c>
      <c r="D7" s="10">
        <v>400</v>
      </c>
      <c r="E7" s="7">
        <v>2</v>
      </c>
      <c r="F7" s="6">
        <v>1490</v>
      </c>
      <c r="G7" s="6">
        <v>700</v>
      </c>
      <c r="H7" s="14">
        <v>2190</v>
      </c>
    </row>
    <row r="8" spans="2:8" x14ac:dyDescent="0.25">
      <c r="B8" s="9" t="s">
        <v>25</v>
      </c>
      <c r="C8" s="10">
        <v>540</v>
      </c>
      <c r="D8" s="10">
        <v>360</v>
      </c>
      <c r="E8" s="7">
        <v>2</v>
      </c>
      <c r="F8" s="6">
        <v>1260</v>
      </c>
      <c r="G8" s="2"/>
      <c r="H8" s="14">
        <v>1260</v>
      </c>
    </row>
    <row r="9" spans="2:8" x14ac:dyDescent="0.25">
      <c r="B9" s="9" t="s">
        <v>26</v>
      </c>
      <c r="C9" s="10">
        <v>480</v>
      </c>
      <c r="D9" s="10">
        <v>250</v>
      </c>
      <c r="E9" s="7">
        <v>2</v>
      </c>
      <c r="F9" s="6">
        <v>980</v>
      </c>
      <c r="G9" s="2"/>
      <c r="H9" s="14">
        <v>980</v>
      </c>
    </row>
    <row r="10" spans="2:8" x14ac:dyDescent="0.25">
      <c r="B10" s="9" t="s">
        <v>27</v>
      </c>
      <c r="C10" s="10">
        <v>320</v>
      </c>
      <c r="D10" s="10">
        <v>320</v>
      </c>
      <c r="E10" s="7">
        <v>2</v>
      </c>
      <c r="F10" s="6">
        <v>960</v>
      </c>
      <c r="G10" s="2"/>
      <c r="H10" s="14">
        <v>960</v>
      </c>
    </row>
    <row r="11" spans="2:8" x14ac:dyDescent="0.25">
      <c r="B11" s="9" t="s">
        <v>28</v>
      </c>
      <c r="C11" s="10">
        <v>320</v>
      </c>
      <c r="D11" s="10">
        <v>320</v>
      </c>
      <c r="E11" s="7">
        <v>2</v>
      </c>
      <c r="F11" s="6">
        <v>960</v>
      </c>
      <c r="G11" s="2"/>
      <c r="H11" s="14">
        <v>960</v>
      </c>
    </row>
    <row r="12" spans="2:8" x14ac:dyDescent="0.25">
      <c r="B12" s="9" t="s">
        <v>29</v>
      </c>
      <c r="C12" s="10">
        <v>300</v>
      </c>
      <c r="D12" s="10">
        <v>300</v>
      </c>
      <c r="E12" s="7">
        <v>2</v>
      </c>
      <c r="F12" s="6">
        <v>900</v>
      </c>
      <c r="G12" s="2"/>
      <c r="H12" s="14">
        <v>900</v>
      </c>
    </row>
    <row r="13" spans="2:8" x14ac:dyDescent="0.25">
      <c r="B13" s="9" t="s">
        <v>30</v>
      </c>
      <c r="C13" s="10">
        <v>300</v>
      </c>
      <c r="D13" s="10">
        <v>300</v>
      </c>
      <c r="E13" s="7">
        <v>2</v>
      </c>
      <c r="F13" s="6">
        <v>900</v>
      </c>
      <c r="G13" s="2"/>
      <c r="H13" s="14">
        <v>900</v>
      </c>
    </row>
    <row r="14" spans="2:8" x14ac:dyDescent="0.25">
      <c r="B14" s="9" t="s">
        <v>31</v>
      </c>
      <c r="C14" s="10">
        <v>200</v>
      </c>
      <c r="D14" s="10">
        <v>200</v>
      </c>
      <c r="E14" s="7">
        <v>2</v>
      </c>
      <c r="F14" s="6">
        <v>600</v>
      </c>
      <c r="G14" s="2"/>
      <c r="H14" s="14">
        <v>600</v>
      </c>
    </row>
    <row r="15" spans="2:8" x14ac:dyDescent="0.25">
      <c r="B15" s="9" t="s">
        <v>32</v>
      </c>
      <c r="C15" s="10">
        <v>200</v>
      </c>
      <c r="D15" s="10">
        <v>200</v>
      </c>
      <c r="E15" s="7">
        <v>2</v>
      </c>
      <c r="F15" s="6">
        <v>600</v>
      </c>
      <c r="G15" s="2"/>
      <c r="H15" s="14">
        <v>600</v>
      </c>
    </row>
    <row r="17" spans="2:8" x14ac:dyDescent="0.25">
      <c r="C17" t="s">
        <v>39</v>
      </c>
    </row>
    <row r="18" spans="2:8" ht="15.75" thickBot="1" x14ac:dyDescent="0.3">
      <c r="B18" s="15" t="s">
        <v>33</v>
      </c>
      <c r="C18" s="3" t="s">
        <v>34</v>
      </c>
      <c r="D18" s="3" t="s">
        <v>35</v>
      </c>
      <c r="E18" s="3" t="s">
        <v>36</v>
      </c>
      <c r="F18" s="2"/>
      <c r="G18" s="2"/>
      <c r="H18" s="2"/>
    </row>
    <row r="19" spans="2:8" ht="15.75" thickTop="1" x14ac:dyDescent="0.25">
      <c r="B19" s="9" t="s">
        <v>37</v>
      </c>
      <c r="C19" s="10">
        <v>80</v>
      </c>
      <c r="D19" s="12">
        <v>120</v>
      </c>
      <c r="E19" s="5">
        <v>2185</v>
      </c>
      <c r="F19" s="2"/>
      <c r="G19" s="2"/>
      <c r="H19" s="2"/>
    </row>
    <row r="20" spans="2:8" x14ac:dyDescent="0.25">
      <c r="B20" s="9" t="s">
        <v>38</v>
      </c>
      <c r="C20" s="10">
        <v>80</v>
      </c>
      <c r="D20" s="12">
        <v>120</v>
      </c>
      <c r="E20" s="5">
        <v>675</v>
      </c>
      <c r="F20" s="2"/>
      <c r="G20" s="2"/>
      <c r="H20" s="2"/>
    </row>
    <row r="21" spans="2:8" x14ac:dyDescent="0.25">
      <c r="B21" s="9" t="s">
        <v>23</v>
      </c>
      <c r="C21" s="10">
        <v>60</v>
      </c>
      <c r="D21" s="12">
        <v>120</v>
      </c>
      <c r="E21" s="5">
        <v>675</v>
      </c>
      <c r="F21" s="2"/>
      <c r="G21" s="2"/>
      <c r="H21" s="2"/>
    </row>
    <row r="22" spans="2:8" x14ac:dyDescent="0.25">
      <c r="B22" s="9" t="s">
        <v>24</v>
      </c>
      <c r="C22" s="10">
        <v>60</v>
      </c>
      <c r="D22" s="12">
        <v>105</v>
      </c>
      <c r="E22" s="5">
        <v>675</v>
      </c>
      <c r="F22" s="2"/>
      <c r="G22" s="2"/>
      <c r="H22" s="2"/>
    </row>
    <row r="23" spans="2:8" x14ac:dyDescent="0.25">
      <c r="B23" s="9" t="s">
        <v>25</v>
      </c>
      <c r="C23" s="10">
        <v>60</v>
      </c>
      <c r="D23" s="12">
        <v>82</v>
      </c>
      <c r="E23" s="1"/>
      <c r="F23" s="17" t="s">
        <v>40</v>
      </c>
      <c r="H23" s="2"/>
    </row>
    <row r="24" spans="2:8" x14ac:dyDescent="0.25">
      <c r="B24" s="9" t="s">
        <v>26</v>
      </c>
      <c r="C24" s="10">
        <v>60</v>
      </c>
      <c r="D24" s="12">
        <v>82</v>
      </c>
      <c r="E24" s="1"/>
      <c r="F24" s="17" t="s">
        <v>40</v>
      </c>
      <c r="G24" t="s">
        <v>47</v>
      </c>
      <c r="H24" s="2"/>
    </row>
    <row r="25" spans="2:8" x14ac:dyDescent="0.25">
      <c r="B25" s="9" t="s">
        <v>27</v>
      </c>
      <c r="C25" s="10">
        <v>60</v>
      </c>
      <c r="D25" s="12">
        <v>82</v>
      </c>
      <c r="E25" s="1"/>
      <c r="F25" s="17" t="s">
        <v>40</v>
      </c>
    </row>
    <row r="26" spans="2:8" x14ac:dyDescent="0.25">
      <c r="B26" s="9" t="s">
        <v>28</v>
      </c>
      <c r="C26" s="10">
        <v>60</v>
      </c>
      <c r="D26" s="12">
        <v>82</v>
      </c>
      <c r="E26" s="1"/>
      <c r="F26" s="17" t="s">
        <v>40</v>
      </c>
      <c r="G26" t="s">
        <v>48</v>
      </c>
    </row>
    <row r="27" spans="2:8" x14ac:dyDescent="0.25">
      <c r="B27" s="9" t="s">
        <v>29</v>
      </c>
      <c r="C27" s="10">
        <v>60</v>
      </c>
      <c r="D27" s="12">
        <v>82</v>
      </c>
      <c r="E27" s="1"/>
      <c r="F27" s="17" t="s">
        <v>40</v>
      </c>
    </row>
    <row r="28" spans="2:8" x14ac:dyDescent="0.25">
      <c r="B28" s="9" t="s">
        <v>30</v>
      </c>
      <c r="C28" s="10">
        <v>60</v>
      </c>
      <c r="D28" s="12">
        <v>80</v>
      </c>
      <c r="F28" s="17" t="s">
        <v>40</v>
      </c>
      <c r="G28" t="s">
        <v>49</v>
      </c>
    </row>
    <row r="29" spans="2:8" x14ac:dyDescent="0.25">
      <c r="B29" s="9" t="s">
        <v>31</v>
      </c>
      <c r="C29" s="10">
        <v>60</v>
      </c>
      <c r="D29" s="12">
        <v>80</v>
      </c>
      <c r="F29" s="17" t="s">
        <v>40</v>
      </c>
      <c r="G29" t="s">
        <v>50</v>
      </c>
    </row>
    <row r="30" spans="2:8" x14ac:dyDescent="0.25">
      <c r="B30" s="9" t="s">
        <v>32</v>
      </c>
      <c r="C30" s="10">
        <v>60</v>
      </c>
      <c r="D30" s="12">
        <v>80</v>
      </c>
      <c r="F30" s="17" t="s">
        <v>40</v>
      </c>
    </row>
    <row r="31" spans="2:8" x14ac:dyDescent="0.25">
      <c r="E31" s="18"/>
    </row>
  </sheetData>
  <customSheetViews>
    <customSheetView guid="{D18B8D16-27F9-47CA-A983-B276ACB811D5}">
      <selection activeCell="J37" sqref="J3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Uträkning av ersättning vid cup</vt:lpstr>
      <vt:lpstr>Kostnader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Putte</dc:creator>
  <cp:lastModifiedBy>Putte</cp:lastModifiedBy>
  <dcterms:created xsi:type="dcterms:W3CDTF">2016-03-21T11:56:09Z</dcterms:created>
  <dcterms:modified xsi:type="dcterms:W3CDTF">2016-10-30T14:02:26Z</dcterms:modified>
</cp:coreProperties>
</file>