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robaybiz-my.sharepoint.com/personal/afryden_aurobay_com/Documents/Documents/5111/Hörnebo SK/"/>
    </mc:Choice>
  </mc:AlternateContent>
  <xr:revisionPtr revIDLastSave="54" documentId="8_{04282D2B-CC6E-42C9-ADAE-7B9938EC4C13}" xr6:coauthVersionLast="47" xr6:coauthVersionMax="47" xr10:uidLastSave="{95BD5380-0281-404E-A37F-ECB421BFAD37}"/>
  <bookViews>
    <workbookView xWindow="-51720" yWindow="6525" windowWidth="51840" windowHeight="21120" xr2:uid="{E00DCE35-BE54-41F4-926E-ED47C5E861FE}"/>
  </bookViews>
  <sheets>
    <sheet name="Årshjul" sheetId="4" r:id="rId1"/>
    <sheet name="Diagramdata" sheetId="5" r:id="rId2"/>
  </sheets>
  <definedNames>
    <definedName name="_xlchart.v1.0" hidden="1">Diagramdata!$B$4:$C$63</definedName>
    <definedName name="_xlchart.v1.1" hidden="1">Diagramdata!$D$3</definedName>
    <definedName name="_xlchart.v1.10" hidden="1">Diagramdata!$E$3</definedName>
    <definedName name="_xlchart.v1.11" hidden="1">Diagramdata!$E$4:$E$63</definedName>
    <definedName name="_xlchart.v1.12" hidden="1">Diagramdata!$F$3</definedName>
    <definedName name="_xlchart.v1.13" hidden="1">Diagramdata!$F$4:$F$63</definedName>
    <definedName name="_xlchart.v1.14" hidden="1">Diagramdata!$B$4:$C$63</definedName>
    <definedName name="_xlchart.v1.15" hidden="1">Diagramdata!$D$3</definedName>
    <definedName name="_xlchart.v1.16" hidden="1">Diagramdata!$D$4:$D$63</definedName>
    <definedName name="_xlchart.v1.17" hidden="1">Diagramdata!$E$3</definedName>
    <definedName name="_xlchart.v1.18" hidden="1">Diagramdata!$E$4:$E$63</definedName>
    <definedName name="_xlchart.v1.19" hidden="1">Diagramdata!$F$3</definedName>
    <definedName name="_xlchart.v1.2" hidden="1">Diagramdata!$D$4:$D$63</definedName>
    <definedName name="_xlchart.v1.20" hidden="1">Diagramdata!$F$4:$F$63</definedName>
    <definedName name="_xlchart.v1.3" hidden="1">Diagramdata!$E$3</definedName>
    <definedName name="_xlchart.v1.4" hidden="1">Diagramdata!$E$4:$E$63</definedName>
    <definedName name="_xlchart.v1.5" hidden="1">Diagramdata!$F$3</definedName>
    <definedName name="_xlchart.v1.6" hidden="1">Diagramdata!$F$4:$F$63</definedName>
    <definedName name="_xlchart.v1.7" hidden="1">Diagramdata!$B$4:$C$63</definedName>
    <definedName name="_xlchart.v1.8" hidden="1">Diagramdata!$D$3</definedName>
    <definedName name="_xlchart.v1.9" hidden="1">Diagramdata!$D$4:$D$63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5" l="1"/>
  <c r="B63" i="5" s="1"/>
  <c r="C62" i="5"/>
  <c r="B62" i="5" s="1"/>
  <c r="C61" i="5"/>
  <c r="B61" i="5" s="1"/>
  <c r="C60" i="5"/>
  <c r="B60" i="5" s="1"/>
  <c r="C59" i="5"/>
  <c r="B59" i="5" s="1"/>
  <c r="C58" i="5"/>
  <c r="B58" i="5" s="1"/>
  <c r="C57" i="5"/>
  <c r="B57" i="5" s="1"/>
  <c r="C56" i="5"/>
  <c r="B56" i="5" s="1"/>
  <c r="D56" i="5" s="1"/>
  <c r="C55" i="5"/>
  <c r="B55" i="5" s="1"/>
  <c r="D55" i="5" s="1"/>
  <c r="C54" i="5"/>
  <c r="B54" i="5" s="1"/>
  <c r="D54" i="5" s="1"/>
  <c r="C53" i="5"/>
  <c r="B53" i="5" s="1"/>
  <c r="C52" i="5"/>
  <c r="B52" i="5" s="1"/>
  <c r="C51" i="5"/>
  <c r="B51" i="5" s="1"/>
  <c r="C50" i="5"/>
  <c r="B50" i="5" s="1"/>
  <c r="D50" i="5" s="1"/>
  <c r="C49" i="5"/>
  <c r="B49" i="5" s="1"/>
  <c r="D49" i="5" s="1"/>
  <c r="C48" i="5"/>
  <c r="B48" i="5" s="1"/>
  <c r="C47" i="5"/>
  <c r="B47" i="5" s="1"/>
  <c r="C46" i="5"/>
  <c r="B46" i="5" s="1"/>
  <c r="C45" i="5"/>
  <c r="B45" i="5" s="1"/>
  <c r="C44" i="5"/>
  <c r="B44" i="5" s="1"/>
  <c r="D44" i="5" s="1"/>
  <c r="C43" i="5"/>
  <c r="B43" i="5" s="1"/>
  <c r="C42" i="5"/>
  <c r="B42" i="5" s="1"/>
  <c r="C41" i="5"/>
  <c r="B41" i="5" s="1"/>
  <c r="C40" i="5"/>
  <c r="B40" i="5" s="1"/>
  <c r="C39" i="5"/>
  <c r="B39" i="5" s="1"/>
  <c r="C38" i="5"/>
  <c r="B38" i="5" s="1"/>
  <c r="C37" i="5"/>
  <c r="B37" i="5" s="1"/>
  <c r="C36" i="5"/>
  <c r="B36" i="5" s="1"/>
  <c r="C35" i="5"/>
  <c r="B35" i="5" s="1"/>
  <c r="C34" i="5"/>
  <c r="B34" i="5" s="1"/>
  <c r="D34" i="5" s="1"/>
  <c r="C33" i="5"/>
  <c r="B33" i="5" s="1"/>
  <c r="C32" i="5"/>
  <c r="B32" i="5" s="1"/>
  <c r="D32" i="5" s="1"/>
  <c r="C31" i="5"/>
  <c r="B31" i="5" s="1"/>
  <c r="D31" i="5" s="1"/>
  <c r="C30" i="5"/>
  <c r="B30" i="5" s="1"/>
  <c r="D30" i="5" s="1"/>
  <c r="C29" i="5"/>
  <c r="B29" i="5" s="1"/>
  <c r="D29" i="5" s="1"/>
  <c r="C28" i="5"/>
  <c r="B28" i="5" s="1"/>
  <c r="C27" i="5"/>
  <c r="B27" i="5" s="1"/>
  <c r="C26" i="5"/>
  <c r="B26" i="5" s="1"/>
  <c r="D26" i="5" s="1"/>
  <c r="C25" i="5"/>
  <c r="B25" i="5" s="1"/>
  <c r="D25" i="5" s="1"/>
  <c r="C24" i="5"/>
  <c r="B24" i="5" s="1"/>
  <c r="D24" i="5" s="1"/>
  <c r="C23" i="5"/>
  <c r="B23" i="5" s="1"/>
  <c r="C22" i="5"/>
  <c r="B22" i="5" s="1"/>
  <c r="C21" i="5"/>
  <c r="B21" i="5" s="1"/>
  <c r="C20" i="5"/>
  <c r="B20" i="5" s="1"/>
  <c r="C19" i="5"/>
  <c r="B19" i="5" s="1"/>
  <c r="C18" i="5"/>
  <c r="B18" i="5" s="1"/>
  <c r="C17" i="5"/>
  <c r="B17" i="5" s="1"/>
  <c r="C16" i="5"/>
  <c r="B16" i="5" s="1"/>
  <c r="D16" i="5" s="1"/>
  <c r="C15" i="5"/>
  <c r="B15" i="5" s="1"/>
  <c r="D15" i="5" s="1"/>
  <c r="C14" i="5"/>
  <c r="B14" i="5" s="1"/>
  <c r="D14" i="5" s="1"/>
  <c r="C13" i="5"/>
  <c r="B13" i="5" s="1"/>
  <c r="C12" i="5"/>
  <c r="B12" i="5" s="1"/>
  <c r="D12" i="5" s="1"/>
  <c r="C11" i="5"/>
  <c r="B11" i="5" s="1"/>
  <c r="D11" i="5" s="1"/>
  <c r="C10" i="5"/>
  <c r="B10" i="5" s="1"/>
  <c r="D10" i="5" s="1"/>
  <c r="C9" i="5"/>
  <c r="B9" i="5" s="1"/>
  <c r="D9" i="5" s="1"/>
  <c r="C8" i="5"/>
  <c r="B8" i="5" s="1"/>
  <c r="C7" i="5"/>
  <c r="B7" i="5" s="1"/>
  <c r="C6" i="5"/>
  <c r="B6" i="5" s="1"/>
  <c r="C5" i="5"/>
  <c r="B5" i="5" s="1"/>
  <c r="C4" i="5"/>
  <c r="B4" i="5" s="1"/>
  <c r="D27" i="5" l="1"/>
  <c r="D36" i="5"/>
  <c r="D39" i="5"/>
  <c r="D35" i="5"/>
  <c r="D40" i="5"/>
  <c r="D17" i="5"/>
  <c r="D41" i="5"/>
  <c r="D51" i="5"/>
  <c r="D37" i="5"/>
  <c r="D45" i="5"/>
  <c r="D52" i="5"/>
  <c r="D57" i="5"/>
  <c r="D59" i="5"/>
  <c r="D60" i="5"/>
  <c r="D61" i="5"/>
  <c r="D47" i="5"/>
  <c r="D21" i="5"/>
  <c r="D20" i="5"/>
  <c r="D46" i="5"/>
  <c r="D58" i="5"/>
  <c r="D48" i="5"/>
  <c r="D5" i="5"/>
  <c r="D22" i="5"/>
  <c r="D33" i="5"/>
  <c r="D42" i="5"/>
  <c r="D23" i="5"/>
  <c r="D28" i="5"/>
  <c r="D43" i="5"/>
  <c r="D7" i="5"/>
  <c r="D18" i="5"/>
  <c r="D38" i="5"/>
  <c r="D53" i="5"/>
  <c r="D8" i="5"/>
  <c r="D62" i="5"/>
  <c r="D13" i="5"/>
  <c r="D4" i="5"/>
  <c r="D6" i="5"/>
  <c r="D19" i="5"/>
  <c r="D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 FRYDÉN</author>
  </authors>
  <commentList>
    <comment ref="I5" authorId="0" shapeId="0" xr:uid="{02C2C3BF-D7AF-4EBA-B1FC-F8562022B9FC}">
      <text>
        <r>
          <rPr>
            <b/>
            <sz val="9"/>
            <color indexed="81"/>
            <rFont val="Tahoma"/>
            <charset val="1"/>
          </rPr>
          <t>Alexander FRYDÉN:</t>
        </r>
        <r>
          <rPr>
            <sz val="9"/>
            <color indexed="81"/>
            <rFont val="Tahoma"/>
            <charset val="1"/>
          </rPr>
          <t xml:space="preserve">
A-lagsmatch 2st i kiosk
6st bollfior
1st linjedomare
</t>
        </r>
      </text>
    </comment>
    <comment ref="F8" authorId="0" shapeId="0" xr:uid="{FF5366B7-7BF5-4A3D-8C58-EE9EC03DCF41}">
      <text>
        <r>
          <rPr>
            <b/>
            <sz val="9"/>
            <color indexed="81"/>
            <rFont val="Tahoma"/>
            <charset val="1"/>
          </rPr>
          <t>Alexander FRYDÉN:</t>
        </r>
        <r>
          <rPr>
            <sz val="9"/>
            <color indexed="81"/>
            <rFont val="Tahoma"/>
            <charset val="1"/>
          </rPr>
          <t xml:space="preserve">
Vårt sammandrag. 2st i kiosk + 1st grill 1st matchvärd, uppdelat i 2st pass = 8st</t>
        </r>
      </text>
    </comment>
  </commentList>
</comments>
</file>

<file path=xl/sharedStrings.xml><?xml version="1.0" encoding="utf-8"?>
<sst xmlns="http://schemas.openxmlformats.org/spreadsheetml/2006/main" count="105" uniqueCount="42">
  <si>
    <t>INMATNING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</si>
  <si>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</si>
  <si>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</si>
  <si>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</si>
  <si>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</si>
  <si>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</si>
  <si>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</si>
  <si>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</si>
  <si>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</si>
  <si>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</si>
  <si>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</si>
  <si>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</si>
  <si>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</si>
  <si>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DIAGRAMDATA</t>
  </si>
  <si>
    <t>HJÄLPKOLUMNER</t>
  </si>
  <si>
    <t>Månad</t>
  </si>
  <si>
    <t>Aktivitet</t>
  </si>
  <si>
    <t>Värde</t>
  </si>
  <si>
    <t>Månad2</t>
  </si>
  <si>
    <t>Akt.nummer</t>
  </si>
  <si>
    <t>Sportlovsträning</t>
  </si>
  <si>
    <t>Planera träning konstgräs</t>
  </si>
  <si>
    <t>Ledarmöte tema årsplanering</t>
  </si>
  <si>
    <t>Konstgräs start</t>
  </si>
  <si>
    <t>Gräs start</t>
  </si>
  <si>
    <t>Föräldramöte 1</t>
  </si>
  <si>
    <t>Spelarregistrering Fogis</t>
  </si>
  <si>
    <t>Serieregistrering Fogis</t>
  </si>
  <si>
    <t>Planering Sammandrag Vår</t>
  </si>
  <si>
    <t>Planering Sammandrag Höst</t>
  </si>
  <si>
    <t>Sommaraktivitet/Avslutning</t>
  </si>
  <si>
    <t>Summering</t>
  </si>
  <si>
    <t>Boka Cup Vår</t>
  </si>
  <si>
    <t>Boka cup höst</t>
  </si>
  <si>
    <t>Arbetsschema föräldrar</t>
  </si>
  <si>
    <t>Föräldramöte 2</t>
  </si>
  <si>
    <t>Avslutningsaktivitet</t>
  </si>
  <si>
    <t>Sammandrag</t>
  </si>
  <si>
    <t>Ledaravslutning</t>
  </si>
  <si>
    <t>Anläggningsstäd</t>
  </si>
  <si>
    <t>Arbetspass A-lag 29/8</t>
  </si>
  <si>
    <t>Arbetspass sammandrag 16/5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</si>
</sst>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3" borderId="0" applyNumberFormat="0" applyBorder="0" applyAlignment="0" applyProtection="0"/>
  </cellStyleXfs>
  <cellXfs count="8">
    <xf numFmtId="0" fontId="0" fillId="0" borderId="0" xfId="0"/>
    <xf numFmtId="0" fontId="0" fillId="2" borderId="0" xfId="0" applyFill="1"/>
    <xf numFmtId="0" fontId="2" fillId="0" borderId="0" xfId="0" applyFont="1"/>
    <xf numFmtId="0" fontId="4" fillId="0" borderId="0" xfId="1" applyFont="1" applyFill="1"/>
    <xf numFmtId="0" fontId="5" fillId="0" borderId="0" xfId="0" applyFont="1" applyAlignment="1">
      <alignment horizontal="center"/>
    </xf>
    <xf numFmtId="0" fontId="6" fillId="3" borderId="1" xfId="2" applyBorder="1"/>
    <xf numFmtId="49" fontId="6" fillId="3" borderId="1" xfId="2" applyNumberFormat="1" applyBorder="1"/>
    <xf numFmtId="49" fontId="6" fillId="3" borderId="1" xfId="2" applyNumberFormat="1" applyBorder="1" applyAlignment="1">
      <alignment wrapText="1"/>
    </xf>
  </cellXfs>
  <cellStyles count="3">
    <cellStyle name="Accent6" xfId="2" builtinId="49"/>
    <cellStyle name="Hyperlink" xfId="1" builtinId="8"/>
    <cellStyle name="Normal" xfId="0" builtinId="0"/>
  </cellStyles>
  <dxfs count="6"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  <cx:data id="1">
      <cx:strDim type="cat">
        <cx:f>_xlchart.v1.0</cx:f>
      </cx:strDim>
      <cx:numDim type="size">
        <cx:f>_xlchart.v1.4</cx:f>
      </cx:numDim>
    </cx:data>
    <cx:data id="2">
      <cx:strDim type="cat">
        <cx:f>_xlchart.v1.0</cx:f>
      </cx:strDim>
      <cx:numDim type="size">
        <cx:f>_xlchart.v1.6</cx:f>
      </cx:numDim>
    </cx:data>
  </cx:chartData>
  <cx:chart>
    <cx:title pos="t" align="ctr" overlay="0">
      <cx:tx>
        <cx:txData>
          <cx:v>ÅRSHJUL HSK F-17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600">
              <a:ln>
                <a:noFill/>
              </a:ln>
              <a:solidFill>
                <a:srgbClr val="0070C0"/>
              </a:solidFill>
            </a:defRPr>
          </a:pPr>
          <a:r>
            <a:rPr lang="sv-SE" sz="2400" b="1" i="0" u="none" strike="noStrike" baseline="0">
              <a:ln>
                <a:noFill/>
              </a:ln>
              <a:solidFill>
                <a:sysClr val="windowText" lastClr="000000"/>
              </a:solidFill>
              <a:latin typeface="Franklin Gothic Medium" panose="020B0603020102020204" pitchFamily="34" charset="0"/>
            </a:rPr>
            <a:t>ÅRSHJUL HSK F-17</a:t>
          </a:r>
        </a:p>
      </cx:txPr>
    </cx:title>
    <cx:plotArea>
      <cx:plotAreaRegion>
        <cx:series layoutId="sunburst" uniqueId="{7AC9BCB3-6CB7-45C1-B289-EB3B92514B97}" formatIdx="0">
          <cx:tx>
            <cx:txData>
              <cx:f>_xlchart.v1.1</cx:f>
              <cx:v>Värde</cx:v>
            </cx:txData>
          </cx:tx>
          <cx:dataPt idx="10">
            <cx:spPr>
              <a:solidFill>
                <a:srgbClr val="ED7D31"/>
              </a:solidFill>
            </cx:spPr>
          </cx:dataPt>
          <cx:dataPt idx="15">
            <cx:spPr>
              <a:solidFill>
                <a:srgbClr val="ED7D31"/>
              </a:solidFill>
            </cx:spPr>
          </cx:dataPt>
          <cx:dataPt idx="19">
            <cx:spPr>
              <a:solidFill>
                <a:srgbClr val="ED7D31"/>
              </a:solidFill>
            </cx:spPr>
          </cx:dataPt>
          <cx:dataLabels pos="ctr">
            <cx:spPr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>
                    <a:ln>
                      <a:noFill/>
                    </a:ln>
                    <a:solidFill>
                      <a:schemeClr val="tx1"/>
                    </a:solidFill>
                  </a:defRPr>
                </a:pPr>
                <a:endParaRPr lang="sv-SE" sz="1000" b="0" i="0" u="none" strike="noStrike" baseline="0">
                  <a:ln>
                    <a:noFill/>
                  </a:ln>
                  <a:solidFill>
                    <a:schemeClr val="tx1"/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</cx:dataLabels>
          <cx:dataId val="0"/>
        </cx:series>
        <cx:series layoutId="sunburst" hidden="1" uniqueId="{352527BB-4867-41F2-8703-F0CA2F695D30}" formatIdx="1">
          <cx:tx>
            <cx:txData>
              <cx:f>_xlchart.v1.3</cx:f>
              <cx:v>Månad2</cx:v>
            </cx:txData>
          </cx:tx>
          <cx:dataLabels pos="ctr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1"/>
        </cx:series>
        <cx:series layoutId="sunburst" hidden="1" uniqueId="{E4EF0350-738C-4001-BF4E-ED17B2F3360B}" formatIdx="2">
          <cx:tx>
            <cx:txData>
              <cx:f>_xlchart.v1.5</cx:f>
              <cx:v>Akt.nummer</cx:v>
            </cx:txData>
          </cx:tx>
          <cx:dataLabels pos="ctr"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ln>
                      <a:noFill/>
                    </a:ln>
                    <a:solidFill>
                      <a:srgbClr val="FFFFFF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sv-SE">
                  <a:ln>
                    <a:noFill/>
                  </a:ln>
                </a:endParaRPr>
              </a:p>
            </cx:txPr>
            <cx:visibility seriesName="0" categoryName="1" value="0"/>
          </cx:dataLabels>
          <cx:dataId val="2"/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10</xdr:row>
      <xdr:rowOff>95250</xdr:rowOff>
    </xdr:from>
    <xdr:to>
      <xdr:col>12</xdr:col>
      <xdr:colOff>1152525</xdr:colOff>
      <xdr:row>62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5D8D1EA7-ADD4-4CB0-8724-8C96B87F575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5325" y="1981200"/>
              <a:ext cx="13963650" cy="9915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CEC2327-758E-47B2-A7EA-0928ED390FE8}" name="Tabell136" displayName="Tabell136" ref="B3:F63" totalsRowShown="0" dataDxfId="5">
  <autoFilter ref="B3:F63" xr:uid="{D17E096F-8E43-4411-B9FA-9ECCF2A2A83C}"/>
  <sortState xmlns:xlrd2="http://schemas.microsoft.com/office/spreadsheetml/2017/richdata2" ref="B4:D34">
    <sortCondition ref="B3:B34"/>
  </sortState>
  <tableColumns count="5">
    <tableColumn id="1" xr3:uid="{4AA283E7-9090-455E-802E-49FEF0D15CCA}" name="Månad" dataDxfId="4">
      <calculatedColumnFormula>IF(OR(Tabell136[[#This Row],[Aktivitet]]&lt;&gt;"",E4&lt;&gt;E5),E4,"")</calculatedColumnFormula>
    </tableColumn>
    <tableColumn id="15" xr3:uid="{BE337CF1-7649-4D08-B048-708B9401873E}" name="Aktivitet" dataDxfId="3">
      <calculatedColumnFormula>TEXT(OFFSET(Årshjul!$B$3,F4,MATCH(E4,Årshjul!$B$3:$M$3,0)-1),"")</calculatedColumnFormula>
    </tableColumn>
    <tableColumn id="14" xr3:uid="{3F4F5F8C-469F-4ABF-8FF5-41D5BCE9A4E7}" name="Värde" dataDxfId="2">
      <calculatedColumnFormula>IF(Tabell136[[#This Row],[Månad]]&lt;&gt;"",IFERROR(1/COUNTIF(Tabell136[Månad],Tabell136[[#This Row],[Månad]]),""),"")</calculatedColumnFormula>
    </tableColumn>
    <tableColumn id="2" xr3:uid="{FD9185DA-60B2-4DBD-87CB-550EF6922998}" name="Månad2" dataDxfId="1"/>
    <tableColumn id="3" xr3:uid="{9D992933-72CD-4B8E-9518-199CBEDAE897}" name="Akt.nummer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C0E99-13E6-4770-9362-535AD7ED68A4}">
  <dimension ref="A1:M39"/>
  <sheetViews>
    <sheetView showGridLines="0" showRowColHeaders="0" tabSelected="1" topLeftCell="A10" workbookViewId="0">
      <selection activeCell="N35" sqref="N35"/>
    </sheetView>
  </sheetViews>
  <sheetFormatPr defaultRowHeight="15" x14ac:dyDescent="0.25"/>
  <cols>
    <col min="1" max="1" width="4.5703125" customWidth="1"/>
    <col min="2" max="13" width="18" customWidth="1"/>
    <col min="14" max="14" width="12.5703125" customWidth="1"/>
    <col min="15" max="15" width="12.28515625" customWidth="1"/>
    <col min="19" max="19" width="12.140625" bestFit="1" customWidth="1"/>
    <col min="20" max="20" width="14.85546875" customWidth="1"/>
    <col min="21" max="21" width="8.140625" customWidth="1"/>
    <col min="22" max="22" width="14.28515625" bestFit="1" customWidth="1"/>
    <col min="23" max="23" width="14.42578125" bestFit="1" customWidth="1"/>
  </cols>
  <sheetData>
    <row r="1" spans="1:13" ht="7.5" customHeight="1" x14ac:dyDescent="0.25"/>
    <row r="2" spans="1:13" ht="21" x14ac:dyDescent="0.35">
      <c r="B2" s="2" t="s">
        <v>0</v>
      </c>
    </row>
    <row r="3" spans="1:13" x14ac:dyDescent="0.25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</row>
    <row r="4" spans="1:13" x14ac:dyDescent="0.25">
      <c r="A4" s="4">
        <v>1</v>
      </c>
      <c r="B4" s="6"/>
      <c r="C4" s="7" t="s">
        <v>20</v>
      </c>
      <c r="D4" s="6" t="s">
        <v>22</v>
      </c>
      <c r="E4" s="6" t="s">
        <v>23</v>
      </c>
      <c r="F4" s="6" t="s">
        <v>24</v>
      </c>
      <c r="G4" s="6" t="s">
        <v>29</v>
      </c>
      <c r="H4" s="6"/>
      <c r="I4" s="6" t="s">
        <v>37</v>
      </c>
      <c r="J4" s="6" t="s">
        <v>37</v>
      </c>
      <c r="K4" s="6" t="s">
        <v>31</v>
      </c>
      <c r="L4" s="6" t="s">
        <v>38</v>
      </c>
      <c r="M4" s="6"/>
    </row>
    <row r="5" spans="1:13" x14ac:dyDescent="0.25">
      <c r="A5" s="4">
        <v>2</v>
      </c>
      <c r="B5" s="6"/>
      <c r="C5" s="6" t="s">
        <v>21</v>
      </c>
      <c r="D5" s="6" t="s">
        <v>27</v>
      </c>
      <c r="E5" s="6" t="s">
        <v>25</v>
      </c>
      <c r="F5" s="6" t="s">
        <v>33</v>
      </c>
      <c r="G5" s="6" t="s">
        <v>30</v>
      </c>
      <c r="H5" s="6"/>
      <c r="I5" s="6" t="s">
        <v>40</v>
      </c>
      <c r="J5" s="6" t="s">
        <v>35</v>
      </c>
      <c r="K5" s="6" t="s">
        <v>36</v>
      </c>
      <c r="L5" s="6"/>
      <c r="M5" s="6"/>
    </row>
    <row r="6" spans="1:13" x14ac:dyDescent="0.25">
      <c r="A6" s="4">
        <v>3</v>
      </c>
      <c r="B6" s="6"/>
      <c r="C6" s="6"/>
      <c r="D6" s="6" t="s">
        <v>32</v>
      </c>
      <c r="E6" s="6" t="s">
        <v>26</v>
      </c>
      <c r="F6" s="6" t="s">
        <v>34</v>
      </c>
      <c r="G6" s="6" t="s">
        <v>39</v>
      </c>
      <c r="H6" s="6"/>
      <c r="I6" s="6"/>
      <c r="J6" s="6"/>
      <c r="K6" s="6"/>
      <c r="L6" s="6"/>
      <c r="M6" s="6"/>
    </row>
    <row r="7" spans="1:13" x14ac:dyDescent="0.25">
      <c r="A7" s="4">
        <v>4</v>
      </c>
      <c r="B7" s="6"/>
      <c r="C7" s="6"/>
      <c r="D7" s="6"/>
      <c r="E7" s="6" t="s">
        <v>28</v>
      </c>
      <c r="F7" s="6" t="s">
        <v>37</v>
      </c>
      <c r="G7" s="6" t="s">
        <v>37</v>
      </c>
      <c r="H7" s="6"/>
      <c r="I7" s="6"/>
      <c r="J7" s="6"/>
      <c r="K7" s="6"/>
      <c r="L7" s="6"/>
      <c r="M7" s="6"/>
    </row>
    <row r="8" spans="1:13" x14ac:dyDescent="0.25">
      <c r="A8" s="4">
        <v>5</v>
      </c>
      <c r="B8" s="6"/>
      <c r="C8" s="6"/>
      <c r="D8" s="6"/>
      <c r="E8" s="6"/>
      <c r="F8" s="6" t="s">
        <v>41</v>
      </c>
      <c r="G8" s="6"/>
      <c r="H8" s="6"/>
      <c r="I8" s="6"/>
      <c r="J8" s="6"/>
      <c r="K8" s="6"/>
      <c r="L8" s="6"/>
      <c r="M8" s="6"/>
    </row>
    <row r="39" spans="12:12" x14ac:dyDescent="0.25">
      <c r="L39" s="3"/>
    </row>
  </sheetData>
  <phoneticPr fontId="1" type="noConversion"/>
  <pageMargins left="0.7" right="0.7" top="0.75" bottom="0.75" header="0.3" footer="0.3"/>
  <pageSetup paperSize="9" orientation="portrait" r:id="rId1"/>
  <headerFooter>
    <oddFooter>&amp;C_x000D_&amp;1#&amp;"Calibri"&amp;8&amp;K000000 Internal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5345-5960-49B4-9ABF-80350BD23573}">
  <dimension ref="B2:F63"/>
  <sheetViews>
    <sheetView showGridLines="0" workbookViewId="0">
      <selection activeCell="D4" sqref="D4"/>
    </sheetView>
  </sheetViews>
  <sheetFormatPr defaultRowHeight="15" x14ac:dyDescent="0.25"/>
  <cols>
    <col min="1" max="1" width="6" customWidth="1"/>
    <col min="2" max="2" width="12.140625" bestFit="1" customWidth="1"/>
    <col min="3" max="3" width="11.140625" bestFit="1" customWidth="1"/>
    <col min="4" max="4" width="12" bestFit="1" customWidth="1"/>
    <col min="5" max="5" width="14.28515625" bestFit="1" customWidth="1"/>
    <col min="6" max="6" width="14.42578125" bestFit="1" customWidth="1"/>
  </cols>
  <sheetData>
    <row r="2" spans="2:6" ht="21" x14ac:dyDescent="0.35">
      <c r="B2" s="2" t="s">
        <v>13</v>
      </c>
      <c r="E2" s="2" t="s">
        <v>14</v>
      </c>
    </row>
    <row r="3" spans="2:6" x14ac:dyDescent="0.25">
      <c r="B3" t="s">
        <v>15</v>
      </c>
      <c r="C3" t="s">
        <v>16</v>
      </c>
      <c r="D3" t="s">
        <v>17</v>
      </c>
      <c r="E3" t="s">
        <v>18</v>
      </c>
      <c r="F3" t="s">
        <v>19</v>
      </c>
    </row>
    <row r="4" spans="2:6" x14ac:dyDescent="0.25">
      <c r="B4" t="str">
        <f ca="1">IF(OR(Tabell136[[#This Row],[Aktivitet]]&lt;&gt;"",E4&lt;&gt;E5),E4,"")</f>
        <v/>
      </c>
      <c r="C4" t="str">
        <f ca="1">TEXT(OFFSET(Årshjul!$B$3,F4,MATCH(E4,Årshjul!$B$3:$M$3,0)-1),"")</f>
        <v/>
      </c>
      <c r="D4" t="str">
        <f ca="1">IF(Tabell136[[#This Row],[Månad]]&lt;&gt;"",IFERROR(1/COUNTIF(Tabell136[Månad],Tabell136[[#This Row],[Månad]]),""),"")</f>
        <v/>
      </c>
      <c r="E4" s="1" t="s">
        <v>12</v>
      </c>
      <c r="F4" s="1">
        <v>5</v>
      </c>
    </row>
    <row r="5" spans="2:6" x14ac:dyDescent="0.25">
      <c r="B5" t="str">
        <f ca="1">IF(OR(Tabell136[[#This Row],[Aktivitet]]&lt;&gt;"",E5&lt;&gt;E6),E5,"")</f>
        <v/>
      </c>
      <c r="C5" t="str">
        <f ca="1">TEXT(OFFSET(Årshjul!$B$3,F5,MATCH(E5,Årshjul!$B$3:$M$3,0)-1),"")</f>
        <v/>
      </c>
      <c r="D5" t="str">
        <f ca="1">IF(Tabell136[[#This Row],[Månad]]&lt;&gt;"",IFERROR(1/COUNTIF(Tabell136[Månad],Tabell136[[#This Row],[Månad]]),""),"")</f>
        <v/>
      </c>
      <c r="E5" s="1" t="s">
        <v>12</v>
      </c>
      <c r="F5" s="1">
        <v>4</v>
      </c>
    </row>
    <row r="6" spans="2:6" x14ac:dyDescent="0.25">
      <c r="B6" t="str">
        <f ca="1">IF(OR(Tabell136[[#This Row],[Aktivitet]]&lt;&gt;"",E6&lt;&gt;E7),E6,"")</f>
        <v/>
      </c>
      <c r="C6" t="str">
        <f ca="1">TEXT(OFFSET(Årshjul!$B$3,F6,MATCH(E6,Årshjul!$B$3:$M$3,0)-1),"")</f>
        <v/>
      </c>
      <c r="D6" t="str">
        <f ca="1">IF(Tabell136[[#This Row],[Månad]]&lt;&gt;"",IFERROR(1/COUNTIF(Tabell136[Månad],Tabell136[[#This Row],[Månad]]),""),"")</f>
        <v/>
      </c>
      <c r="E6" s="1" t="s">
        <v>12</v>
      </c>
      <c r="F6" s="1">
        <v>3</v>
      </c>
    </row>
    <row r="7" spans="2:6" x14ac:dyDescent="0.25">
      <c r="B7" t="str">
        <f ca="1">IF(OR(Tabell136[[#This Row],[Aktivitet]]&lt;&gt;"",E7&lt;&gt;E8),E7,"")</f>
        <v/>
      </c>
      <c r="C7" t="str">
        <f ca="1">TEXT(OFFSET(Årshjul!$B$3,F7,MATCH(E7,Årshjul!$B$3:$M$3,0)-1),"")</f>
        <v/>
      </c>
      <c r="D7" t="str">
        <f ca="1">IF(Tabell136[[#This Row],[Månad]]&lt;&gt;"",IFERROR(1/COUNTIF(Tabell136[Månad],Tabell136[[#This Row],[Månad]]),""),"")</f>
        <v/>
      </c>
      <c r="E7" s="1" t="s">
        <v>12</v>
      </c>
      <c r="F7" s="1">
        <v>2</v>
      </c>
    </row>
    <row r="8" spans="2:6" x14ac:dyDescent="0.25">
      <c r="B8" t="str">
        <f ca="1">IF(OR(Tabell136[[#This Row],[Aktivitet]]&lt;&gt;"",E8&lt;&gt;E9),E8,"")</f>
        <v>December</v>
      </c>
      <c r="C8" t="str">
        <f ca="1">TEXT(OFFSET(Årshjul!$B$3,F8,MATCH(E8,Årshjul!$B$3:$M$3,0)-1),"")</f>
        <v/>
      </c>
      <c r="D8">
        <f ca="1">IF(Tabell136[[#This Row],[Månad]]&lt;&gt;"",IFERROR(1/COUNTIF(Tabell136[Månad],Tabell136[[#This Row],[Månad]]),""),"")</f>
        <v>1</v>
      </c>
      <c r="E8" s="1" t="s">
        <v>12</v>
      </c>
      <c r="F8" s="1">
        <v>1</v>
      </c>
    </row>
    <row r="9" spans="2:6" x14ac:dyDescent="0.25">
      <c r="B9" t="str">
        <f ca="1">IF(OR(Tabell136[[#This Row],[Aktivitet]]&lt;&gt;"",E9&lt;&gt;E10),E9,"")</f>
        <v/>
      </c>
      <c r="C9" t="str">
        <f ca="1">TEXT(OFFSET(Årshjul!$B$3,F9,MATCH(E9,Årshjul!$B$3:$M$3,0)-1),"")</f>
        <v/>
      </c>
      <c r="D9" t="str">
        <f ca="1">IF(Tabell136[[#This Row],[Månad]]&lt;&gt;"",IFERROR(1/COUNTIF(Tabell136[Månad],Tabell136[[#This Row],[Månad]]),""),"")</f>
        <v/>
      </c>
      <c r="E9" s="1" t="s">
        <v>11</v>
      </c>
      <c r="F9" s="1">
        <v>5</v>
      </c>
    </row>
    <row r="10" spans="2:6" x14ac:dyDescent="0.25">
      <c r="B10" t="str">
        <f ca="1">IF(OR(Tabell136[[#This Row],[Aktivitet]]&lt;&gt;"",E10&lt;&gt;E11),E10,"")</f>
        <v/>
      </c>
      <c r="C10" t="str">
        <f ca="1">TEXT(OFFSET(Årshjul!$B$3,F10,MATCH(E10,Årshjul!$B$3:$M$3,0)-1),"")</f>
        <v/>
      </c>
      <c r="D10" t="str">
        <f ca="1">IF(Tabell136[[#This Row],[Månad]]&lt;&gt;"",IFERROR(1/COUNTIF(Tabell136[Månad],Tabell136[[#This Row],[Månad]]),""),"")</f>
        <v/>
      </c>
      <c r="E10" s="1" t="s">
        <v>11</v>
      </c>
      <c r="F10" s="1">
        <v>4</v>
      </c>
    </row>
    <row r="11" spans="2:6" x14ac:dyDescent="0.25">
      <c r="B11" t="str">
        <f ca="1">IF(OR(Tabell136[[#This Row],[Aktivitet]]&lt;&gt;"",E11&lt;&gt;E12),E11,"")</f>
        <v/>
      </c>
      <c r="C11" t="str">
        <f ca="1">TEXT(OFFSET(Årshjul!$B$3,F11,MATCH(E11,Årshjul!$B$3:$M$3,0)-1),"")</f>
        <v/>
      </c>
      <c r="D11" t="str">
        <f ca="1">IF(Tabell136[[#This Row],[Månad]]&lt;&gt;"",IFERROR(1/COUNTIF(Tabell136[Månad],Tabell136[[#This Row],[Månad]]),""),"")</f>
        <v/>
      </c>
      <c r="E11" s="1" t="s">
        <v>11</v>
      </c>
      <c r="F11" s="1">
        <v>3</v>
      </c>
    </row>
    <row r="12" spans="2:6" x14ac:dyDescent="0.25">
      <c r="B12" t="str">
        <f ca="1">IF(OR(Tabell136[[#This Row],[Aktivitet]]&lt;&gt;"",E12&lt;&gt;E13),E12,"")</f>
        <v/>
      </c>
      <c r="C12" t="str">
        <f ca="1">TEXT(OFFSET(Årshjul!$B$3,F12,MATCH(E12,Årshjul!$B$3:$M$3,0)-1),"")</f>
        <v/>
      </c>
      <c r="D12" t="str">
        <f ca="1">IF(Tabell136[[#This Row],[Månad]]&lt;&gt;"",IFERROR(1/COUNTIF(Tabell136[Månad],Tabell136[[#This Row],[Månad]]),""),"")</f>
        <v/>
      </c>
      <c r="E12" s="1" t="s">
        <v>11</v>
      </c>
      <c r="F12" s="1">
        <v>2</v>
      </c>
    </row>
    <row r="13" spans="2:6" x14ac:dyDescent="0.25">
      <c r="B13" t="str">
        <f ca="1">IF(OR(Tabell136[[#This Row],[Aktivitet]]&lt;&gt;"",E13&lt;&gt;E14),E13,"")</f>
        <v>November</v>
      </c>
      <c r="C13" t="str">
        <f ca="1">TEXT(OFFSET(Årshjul!$B$3,F13,MATCH(E13,Årshjul!$B$3:$M$3,0)-1),"")</f>
        <v>Ledaravslutning</v>
      </c>
      <c r="D13">
        <f ca="1">IF(Tabell136[[#This Row],[Månad]]&lt;&gt;"",IFERROR(1/COUNTIF(Tabell136[Månad],Tabell136[[#This Row],[Månad]]),""),"")</f>
        <v>1</v>
      </c>
      <c r="E13" s="1" t="s">
        <v>11</v>
      </c>
      <c r="F13" s="1">
        <v>1</v>
      </c>
    </row>
    <row r="14" spans="2:6" x14ac:dyDescent="0.25">
      <c r="B14" t="str">
        <f ca="1">IF(OR(Tabell136[[#This Row],[Aktivitet]]&lt;&gt;"",E14&lt;&gt;E15),E14,"")</f>
        <v/>
      </c>
      <c r="C14" t="str">
        <f ca="1">TEXT(OFFSET(Årshjul!$B$3,F14,MATCH(E14,Årshjul!$B$3:$M$3,0)-1),"")</f>
        <v/>
      </c>
      <c r="D14" t="str">
        <f ca="1">IF(Tabell136[[#This Row],[Månad]]&lt;&gt;"",IFERROR(1/COUNTIF(Tabell136[Månad],Tabell136[[#This Row],[Månad]]),""),"")</f>
        <v/>
      </c>
      <c r="E14" s="1" t="s">
        <v>10</v>
      </c>
      <c r="F14" s="1">
        <v>5</v>
      </c>
    </row>
    <row r="15" spans="2:6" x14ac:dyDescent="0.25">
      <c r="B15" t="str">
        <f ca="1">IF(OR(Tabell136[[#This Row],[Aktivitet]]&lt;&gt;"",E15&lt;&gt;E16),E15,"")</f>
        <v/>
      </c>
      <c r="C15" t="str">
        <f ca="1">TEXT(OFFSET(Årshjul!$B$3,F15,MATCH(E15,Årshjul!$B$3:$M$3,0)-1),"")</f>
        <v/>
      </c>
      <c r="D15" t="str">
        <f ca="1">IF(Tabell136[[#This Row],[Månad]]&lt;&gt;"",IFERROR(1/COUNTIF(Tabell136[Månad],Tabell136[[#This Row],[Månad]]),""),"")</f>
        <v/>
      </c>
      <c r="E15" s="1" t="s">
        <v>10</v>
      </c>
      <c r="F15" s="1">
        <v>4</v>
      </c>
    </row>
    <row r="16" spans="2:6" x14ac:dyDescent="0.25">
      <c r="B16" t="str">
        <f ca="1">IF(OR(Tabell136[[#This Row],[Aktivitet]]&lt;&gt;"",E16&lt;&gt;E17),E16,"")</f>
        <v/>
      </c>
      <c r="C16" t="str">
        <f ca="1">TEXT(OFFSET(Årshjul!$B$3,F16,MATCH(E16,Årshjul!$B$3:$M$3,0)-1),"")</f>
        <v/>
      </c>
      <c r="D16" t="str">
        <f ca="1">IF(Tabell136[[#This Row],[Månad]]&lt;&gt;"",IFERROR(1/COUNTIF(Tabell136[Månad],Tabell136[[#This Row],[Månad]]),""),"")</f>
        <v/>
      </c>
      <c r="E16" s="1" t="s">
        <v>10</v>
      </c>
      <c r="F16" s="1">
        <v>3</v>
      </c>
    </row>
    <row r="17" spans="2:6" x14ac:dyDescent="0.25">
      <c r="B17" t="str">
        <f ca="1">IF(OR(Tabell136[[#This Row],[Aktivitet]]&lt;&gt;"",E17&lt;&gt;E18),E17,"")</f>
        <v>Oktober</v>
      </c>
      <c r="C17" t="str">
        <f ca="1">TEXT(OFFSET(Årshjul!$B$3,F17,MATCH(E17,Årshjul!$B$3:$M$3,0)-1),"")</f>
        <v>Avslutningsaktivitet</v>
      </c>
      <c r="D17">
        <f ca="1">IF(Tabell136[[#This Row],[Månad]]&lt;&gt;"",IFERROR(1/COUNTIF(Tabell136[Månad],Tabell136[[#This Row],[Månad]]),""),"")</f>
        <v>0.5</v>
      </c>
      <c r="E17" s="1" t="s">
        <v>10</v>
      </c>
      <c r="F17" s="1">
        <v>2</v>
      </c>
    </row>
    <row r="18" spans="2:6" x14ac:dyDescent="0.25">
      <c r="B18" t="str">
        <f ca="1">IF(OR(Tabell136[[#This Row],[Aktivitet]]&lt;&gt;"",E18&lt;&gt;E19),E18,"")</f>
        <v>Oktober</v>
      </c>
      <c r="C18" t="str">
        <f ca="1">TEXT(OFFSET(Årshjul!$B$3,F18,MATCH(E18,Årshjul!$B$3:$M$3,0)-1),"")</f>
        <v>Summering</v>
      </c>
      <c r="D18">
        <f ca="1">IF(Tabell136[[#This Row],[Månad]]&lt;&gt;"",IFERROR(1/COUNTIF(Tabell136[Månad],Tabell136[[#This Row],[Månad]]),""),"")</f>
        <v>0.5</v>
      </c>
      <c r="E18" s="1" t="s">
        <v>10</v>
      </c>
      <c r="F18" s="1">
        <v>1</v>
      </c>
    </row>
    <row r="19" spans="2:6" x14ac:dyDescent="0.25">
      <c r="B19" t="str">
        <f ca="1">IF(OR(Tabell136[[#This Row],[Aktivitet]]&lt;&gt;"",E19&lt;&gt;E20),E19,"")</f>
        <v/>
      </c>
      <c r="C19" t="str">
        <f ca="1">TEXT(OFFSET(Årshjul!$B$3,F19,MATCH(E19,Årshjul!$B$3:$M$3,0)-1),"")</f>
        <v/>
      </c>
      <c r="D19" t="str">
        <f ca="1">IF(Tabell136[[#This Row],[Månad]]&lt;&gt;"",IFERROR(1/COUNTIF(Tabell136[Månad],Tabell136[[#This Row],[Månad]]),""),"")</f>
        <v/>
      </c>
      <c r="E19" s="1" t="s">
        <v>9</v>
      </c>
      <c r="F19" s="1">
        <v>5</v>
      </c>
    </row>
    <row r="20" spans="2:6" x14ac:dyDescent="0.25">
      <c r="B20" t="str">
        <f ca="1">IF(OR(Tabell136[[#This Row],[Aktivitet]]&lt;&gt;"",E20&lt;&gt;E21),E20,"")</f>
        <v/>
      </c>
      <c r="C20" t="str">
        <f ca="1">TEXT(OFFSET(Årshjul!$B$3,F20,MATCH(E20,Årshjul!$B$3:$M$3,0)-1),"")</f>
        <v/>
      </c>
      <c r="D20" t="str">
        <f ca="1">IF(Tabell136[[#This Row],[Månad]]&lt;&gt;"",IFERROR(1/COUNTIF(Tabell136[Månad],Tabell136[[#This Row],[Månad]]),""),"")</f>
        <v/>
      </c>
      <c r="E20" s="1" t="s">
        <v>9</v>
      </c>
      <c r="F20" s="1">
        <v>4</v>
      </c>
    </row>
    <row r="21" spans="2:6" x14ac:dyDescent="0.25">
      <c r="B21" t="str">
        <f ca="1">IF(OR(Tabell136[[#This Row],[Aktivitet]]&lt;&gt;"",E21&lt;&gt;E22),E21,"")</f>
        <v/>
      </c>
      <c r="C21" t="str">
        <f ca="1">TEXT(OFFSET(Årshjul!$B$3,F21,MATCH(E21,Årshjul!$B$3:$M$3,0)-1),"")</f>
        <v/>
      </c>
      <c r="D21" t="str">
        <f ca="1">IF(Tabell136[[#This Row],[Månad]]&lt;&gt;"",IFERROR(1/COUNTIF(Tabell136[Månad],Tabell136[[#This Row],[Månad]]),""),"")</f>
        <v/>
      </c>
      <c r="E21" s="1" t="s">
        <v>9</v>
      </c>
      <c r="F21" s="1">
        <v>3</v>
      </c>
    </row>
    <row r="22" spans="2:6" x14ac:dyDescent="0.25">
      <c r="B22" t="str">
        <f ca="1">IF(OR(Tabell136[[#This Row],[Aktivitet]]&lt;&gt;"",E22&lt;&gt;E23),E22,"")</f>
        <v>September</v>
      </c>
      <c r="C22" t="str">
        <f ca="1">TEXT(OFFSET(Årshjul!$B$3,F22,MATCH(E22,Årshjul!$B$3:$M$3,0)-1),"")</f>
        <v>Föräldramöte 2</v>
      </c>
      <c r="D22">
        <f ca="1">IF(Tabell136[[#This Row],[Månad]]&lt;&gt;"",IFERROR(1/COUNTIF(Tabell136[Månad],Tabell136[[#This Row],[Månad]]),""),"")</f>
        <v>0.5</v>
      </c>
      <c r="E22" s="1" t="s">
        <v>9</v>
      </c>
      <c r="F22" s="1">
        <v>2</v>
      </c>
    </row>
    <row r="23" spans="2:6" x14ac:dyDescent="0.25">
      <c r="B23" t="str">
        <f ca="1">IF(OR(Tabell136[[#This Row],[Aktivitet]]&lt;&gt;"",E23&lt;&gt;E24),E23,"")</f>
        <v>September</v>
      </c>
      <c r="C23" t="str">
        <f ca="1">TEXT(OFFSET(Årshjul!$B$3,F23,MATCH(E23,Årshjul!$B$3:$M$3,0)-1),"")</f>
        <v>Sammandrag</v>
      </c>
      <c r="D23">
        <f ca="1">IF(Tabell136[[#This Row],[Månad]]&lt;&gt;"",IFERROR(1/COUNTIF(Tabell136[Månad],Tabell136[[#This Row],[Månad]]),""),"")</f>
        <v>0.5</v>
      </c>
      <c r="E23" s="1" t="s">
        <v>9</v>
      </c>
      <c r="F23" s="1">
        <v>1</v>
      </c>
    </row>
    <row r="24" spans="2:6" x14ac:dyDescent="0.25">
      <c r="B24" t="str">
        <f ca="1">IF(OR(Tabell136[[#This Row],[Aktivitet]]&lt;&gt;"",E24&lt;&gt;E25),E24,"")</f>
        <v/>
      </c>
      <c r="C24" t="str">
        <f ca="1">TEXT(OFFSET(Årshjul!$B$3,F24,MATCH(E24,Årshjul!$B$3:$M$3,0)-1),"")</f>
        <v/>
      </c>
      <c r="D24" t="str">
        <f ca="1">IF(Tabell136[[#This Row],[Månad]]&lt;&gt;"",IFERROR(1/COUNTIF(Tabell136[Månad],Tabell136[[#This Row],[Månad]]),""),"")</f>
        <v/>
      </c>
      <c r="E24" s="1" t="s">
        <v>8</v>
      </c>
      <c r="F24" s="1">
        <v>5</v>
      </c>
    </row>
    <row r="25" spans="2:6" x14ac:dyDescent="0.25">
      <c r="B25" t="str">
        <f ca="1">IF(OR(Tabell136[[#This Row],[Aktivitet]]&lt;&gt;"",E25&lt;&gt;E26),E25,"")</f>
        <v/>
      </c>
      <c r="C25" t="str">
        <f ca="1">TEXT(OFFSET(Årshjul!$B$3,F25,MATCH(E25,Årshjul!$B$3:$M$3,0)-1),"")</f>
        <v/>
      </c>
      <c r="D25" t="str">
        <f ca="1">IF(Tabell136[[#This Row],[Månad]]&lt;&gt;"",IFERROR(1/COUNTIF(Tabell136[Månad],Tabell136[[#This Row],[Månad]]),""),"")</f>
        <v/>
      </c>
      <c r="E25" s="1" t="s">
        <v>8</v>
      </c>
      <c r="F25" s="1">
        <v>4</v>
      </c>
    </row>
    <row r="26" spans="2:6" x14ac:dyDescent="0.25">
      <c r="B26" t="str">
        <f ca="1">IF(OR(Tabell136[[#This Row],[Aktivitet]]&lt;&gt;"",E26&lt;&gt;E27),E26,"")</f>
        <v/>
      </c>
      <c r="C26" t="str">
        <f ca="1">TEXT(OFFSET(Årshjul!$B$3,F26,MATCH(E26,Årshjul!$B$3:$M$3,0)-1),"")</f>
        <v/>
      </c>
      <c r="D26" t="str">
        <f ca="1">IF(Tabell136[[#This Row],[Månad]]&lt;&gt;"",IFERROR(1/COUNTIF(Tabell136[Månad],Tabell136[[#This Row],[Månad]]),""),"")</f>
        <v/>
      </c>
      <c r="E26" s="1" t="s">
        <v>8</v>
      </c>
      <c r="F26" s="1">
        <v>3</v>
      </c>
    </row>
    <row r="27" spans="2:6" x14ac:dyDescent="0.25">
      <c r="B27" t="str">
        <f ca="1">IF(OR(Tabell136[[#This Row],[Aktivitet]]&lt;&gt;"",E27&lt;&gt;E28),E27,"")</f>
        <v>Augusti</v>
      </c>
      <c r="C27" t="str">
        <f ca="1">TEXT(OFFSET(Årshjul!$B$3,F27,MATCH(E27,Årshjul!$B$3:$M$3,0)-1),"")</f>
        <v>Arbetspass A-lag 29/8</v>
      </c>
      <c r="D27">
        <f ca="1">IF(Tabell136[[#This Row],[Månad]]&lt;&gt;"",IFERROR(1/COUNTIF(Tabell136[Månad],Tabell136[[#This Row],[Månad]]),""),"")</f>
        <v>0.5</v>
      </c>
      <c r="E27" s="1" t="s">
        <v>8</v>
      </c>
      <c r="F27" s="1">
        <v>2</v>
      </c>
    </row>
    <row r="28" spans="2:6" x14ac:dyDescent="0.25">
      <c r="B28" t="str">
        <f ca="1">IF(OR(Tabell136[[#This Row],[Aktivitet]]&lt;&gt;"",E28&lt;&gt;E29),E28,"")</f>
        <v>Augusti</v>
      </c>
      <c r="C28" t="str">
        <f ca="1">TEXT(OFFSET(Årshjul!$B$3,F28,MATCH(E28,Årshjul!$B$3:$M$3,0)-1),"")</f>
        <v>Sammandrag</v>
      </c>
      <c r="D28">
        <f ca="1">IF(Tabell136[[#This Row],[Månad]]&lt;&gt;"",IFERROR(1/COUNTIF(Tabell136[Månad],Tabell136[[#This Row],[Månad]]),""),"")</f>
        <v>0.5</v>
      </c>
      <c r="E28" s="1" t="s">
        <v>8</v>
      </c>
      <c r="F28" s="1">
        <v>1</v>
      </c>
    </row>
    <row r="29" spans="2:6" x14ac:dyDescent="0.25">
      <c r="B29" t="str">
        <f ca="1">IF(OR(Tabell136[[#This Row],[Aktivitet]]&lt;&gt;"",E29&lt;&gt;E30),E29,"")</f>
        <v/>
      </c>
      <c r="C29" t="str">
        <f ca="1">TEXT(OFFSET(Årshjul!$B$3,F29,MATCH(E29,Årshjul!$B$3:$M$3,0)-1),"")</f>
        <v/>
      </c>
      <c r="D29" t="str">
        <f ca="1">IF(Tabell136[[#This Row],[Månad]]&lt;&gt;"",IFERROR(1/COUNTIF(Tabell136[Månad],Tabell136[[#This Row],[Månad]]),""),"")</f>
        <v/>
      </c>
      <c r="E29" s="1" t="s">
        <v>7</v>
      </c>
      <c r="F29" s="1">
        <v>5</v>
      </c>
    </row>
    <row r="30" spans="2:6" x14ac:dyDescent="0.25">
      <c r="B30" t="str">
        <f ca="1">IF(OR(Tabell136[[#This Row],[Aktivitet]]&lt;&gt;"",E30&lt;&gt;E31),E30,"")</f>
        <v/>
      </c>
      <c r="C30" t="str">
        <f ca="1">TEXT(OFFSET(Årshjul!$B$3,F30,MATCH(E30,Årshjul!$B$3:$M$3,0)-1),"")</f>
        <v/>
      </c>
      <c r="D30" t="str">
        <f ca="1">IF(Tabell136[[#This Row],[Månad]]&lt;&gt;"",IFERROR(1/COUNTIF(Tabell136[Månad],Tabell136[[#This Row],[Månad]]),""),"")</f>
        <v/>
      </c>
      <c r="E30" s="1" t="s">
        <v>7</v>
      </c>
      <c r="F30" s="1">
        <v>4</v>
      </c>
    </row>
    <row r="31" spans="2:6" x14ac:dyDescent="0.25">
      <c r="B31" t="str">
        <f ca="1">IF(OR(Tabell136[[#This Row],[Aktivitet]]&lt;&gt;"",E31&lt;&gt;E32),E31,"")</f>
        <v/>
      </c>
      <c r="C31" t="str">
        <f ca="1">TEXT(OFFSET(Årshjul!$B$3,F31,MATCH(E31,Årshjul!$B$3:$M$3,0)-1),"")</f>
        <v/>
      </c>
      <c r="D31" t="str">
        <f ca="1">IF(Tabell136[[#This Row],[Månad]]&lt;&gt;"",IFERROR(1/COUNTIF(Tabell136[Månad],Tabell136[[#This Row],[Månad]]),""),"")</f>
        <v/>
      </c>
      <c r="E31" s="1" t="s">
        <v>7</v>
      </c>
      <c r="F31" s="1">
        <v>3</v>
      </c>
    </row>
    <row r="32" spans="2:6" x14ac:dyDescent="0.25">
      <c r="B32" t="str">
        <f ca="1">IF(OR(Tabell136[[#This Row],[Aktivitet]]&lt;&gt;"",E32&lt;&gt;E33),E32,"")</f>
        <v/>
      </c>
      <c r="C32" t="str">
        <f ca="1">TEXT(OFFSET(Årshjul!$B$3,F32,MATCH(E32,Årshjul!$B$3:$M$3,0)-1),"")</f>
        <v/>
      </c>
      <c r="D32" t="str">
        <f ca="1">IF(Tabell136[[#This Row],[Månad]]&lt;&gt;"",IFERROR(1/COUNTIF(Tabell136[Månad],Tabell136[[#This Row],[Månad]]),""),"")</f>
        <v/>
      </c>
      <c r="E32" s="1" t="s">
        <v>7</v>
      </c>
      <c r="F32" s="1">
        <v>2</v>
      </c>
    </row>
    <row r="33" spans="2:6" x14ac:dyDescent="0.25">
      <c r="B33" t="str">
        <f ca="1">IF(OR(Tabell136[[#This Row],[Aktivitet]]&lt;&gt;"",E33&lt;&gt;E34),E33,"")</f>
        <v>Juli</v>
      </c>
      <c r="C33" t="str">
        <f ca="1">TEXT(OFFSET(Årshjul!$B$3,F33,MATCH(E33,Årshjul!$B$3:$M$3,0)-1),"")</f>
        <v/>
      </c>
      <c r="D33">
        <f ca="1">IF(Tabell136[[#This Row],[Månad]]&lt;&gt;"",IFERROR(1/COUNTIF(Tabell136[Månad],Tabell136[[#This Row],[Månad]]),""),"")</f>
        <v>1</v>
      </c>
      <c r="E33" s="1" t="s">
        <v>7</v>
      </c>
      <c r="F33" s="1">
        <v>1</v>
      </c>
    </row>
    <row r="34" spans="2:6" x14ac:dyDescent="0.25">
      <c r="B34" t="str">
        <f ca="1">IF(OR(Tabell136[[#This Row],[Aktivitet]]&lt;&gt;"",E34&lt;&gt;E35),E34,"")</f>
        <v/>
      </c>
      <c r="C34" t="str">
        <f ca="1">TEXT(OFFSET(Årshjul!$B$3,F34,MATCH(E34,Årshjul!$B$3:$M$3,0)-1),"")</f>
        <v/>
      </c>
      <c r="D34" t="str">
        <f ca="1">IF(Tabell136[[#This Row],[Månad]]&lt;&gt;"",IFERROR(1/COUNTIF(Tabell136[Månad],Tabell136[[#This Row],[Månad]]),""),"")</f>
        <v/>
      </c>
      <c r="E34" s="1" t="s">
        <v>6</v>
      </c>
      <c r="F34" s="1">
        <v>5</v>
      </c>
    </row>
    <row r="35" spans="2:6" x14ac:dyDescent="0.25">
      <c r="B35" t="str">
        <f ca="1">IF(OR(Tabell136[[#This Row],[Aktivitet]]&lt;&gt;"",E35&lt;&gt;E36),E35,"")</f>
        <v>Juni</v>
      </c>
      <c r="C35" t="str">
        <f ca="1">TEXT(OFFSET(Årshjul!$B$3,F35,MATCH(E35,Årshjul!$B$3:$M$3,0)-1),"")</f>
        <v>Sammandrag</v>
      </c>
      <c r="D35">
        <f ca="1">IF(Tabell136[[#This Row],[Månad]]&lt;&gt;"",IFERROR(1/COUNTIF(Tabell136[Månad],Tabell136[[#This Row],[Månad]]),""),"")</f>
        <v>0.25</v>
      </c>
      <c r="E35" s="1" t="s">
        <v>6</v>
      </c>
      <c r="F35" s="1">
        <v>4</v>
      </c>
    </row>
    <row r="36" spans="2:6" x14ac:dyDescent="0.25">
      <c r="B36" t="str">
        <f ca="1">IF(OR(Tabell136[[#This Row],[Aktivitet]]&lt;&gt;"",E36&lt;&gt;E37),E36,"")</f>
        <v>Juni</v>
      </c>
      <c r="C36" t="str">
        <f ca="1">TEXT(OFFSET(Årshjul!$B$3,F36,MATCH(E36,Årshjul!$B$3:$M$3,0)-1),"")</f>
        <v>Anläggningsstäd</v>
      </c>
      <c r="D36">
        <f ca="1">IF(Tabell136[[#This Row],[Månad]]&lt;&gt;"",IFERROR(1/COUNTIF(Tabell136[Månad],Tabell136[[#This Row],[Månad]]),""),"")</f>
        <v>0.25</v>
      </c>
      <c r="E36" s="1" t="s">
        <v>6</v>
      </c>
      <c r="F36" s="1">
        <v>3</v>
      </c>
    </row>
    <row r="37" spans="2:6" x14ac:dyDescent="0.25">
      <c r="B37" t="str">
        <f ca="1">IF(OR(Tabell136[[#This Row],[Aktivitet]]&lt;&gt;"",E37&lt;&gt;E38),E37,"")</f>
        <v>Juni</v>
      </c>
      <c r="C37" t="str">
        <f ca="1">TEXT(OFFSET(Årshjul!$B$3,F37,MATCH(E37,Årshjul!$B$3:$M$3,0)-1),"")</f>
        <v>Sommaraktivitet/Avslutning</v>
      </c>
      <c r="D37">
        <f ca="1">IF(Tabell136[[#This Row],[Månad]]&lt;&gt;"",IFERROR(1/COUNTIF(Tabell136[Månad],Tabell136[[#This Row],[Månad]]),""),"")</f>
        <v>0.25</v>
      </c>
      <c r="E37" s="1" t="s">
        <v>6</v>
      </c>
      <c r="F37" s="1">
        <v>2</v>
      </c>
    </row>
    <row r="38" spans="2:6" x14ac:dyDescent="0.25">
      <c r="B38" t="str">
        <f ca="1">IF(OR(Tabell136[[#This Row],[Aktivitet]]&lt;&gt;"",E38&lt;&gt;E39),E38,"")</f>
        <v>Juni</v>
      </c>
      <c r="C38" t="str">
        <f ca="1">TEXT(OFFSET(Årshjul!$B$3,F38,MATCH(E38,Årshjul!$B$3:$M$3,0)-1),"")</f>
        <v>Planering Sammandrag Höst</v>
      </c>
      <c r="D38">
        <f ca="1">IF(Tabell136[[#This Row],[Månad]]&lt;&gt;"",IFERROR(1/COUNTIF(Tabell136[Månad],Tabell136[[#This Row],[Månad]]),""),"")</f>
        <v>0.25</v>
      </c>
      <c r="E38" s="1" t="s">
        <v>6</v>
      </c>
      <c r="F38" s="1">
        <v>1</v>
      </c>
    </row>
    <row r="39" spans="2:6" x14ac:dyDescent="0.25">
      <c r="B39" t="str">
        <f ca="1">IF(OR(Tabell136[[#This Row],[Aktivitet]]&lt;&gt;"",E39&lt;&gt;E40),E39,"")</f>
        <v>Maj</v>
      </c>
      <c r="C39" t="str">
        <f ca="1">TEXT(OFFSET(Årshjul!$B$3,F39,MATCH(E39,Årshjul!$B$3:$M$3,0)-1),"")</f>
        <v>Arbetspass sammandrag 16/5</v>
      </c>
      <c r="D39">
        <f ca="1">IF(Tabell136[[#This Row],[Månad]]&lt;&gt;"",IFERROR(1/COUNTIF(Tabell136[Månad],Tabell136[[#This Row],[Månad]]),""),"")</f>
        <v>0.2</v>
      </c>
      <c r="E39" s="1" t="s">
        <v>5</v>
      </c>
      <c r="F39" s="1">
        <v>5</v>
      </c>
    </row>
    <row r="40" spans="2:6" x14ac:dyDescent="0.25">
      <c r="B40" t="str">
        <f ca="1">IF(OR(Tabell136[[#This Row],[Aktivitet]]&lt;&gt;"",E40&lt;&gt;E41),E40,"")</f>
        <v>Maj</v>
      </c>
      <c r="C40" t="str">
        <f ca="1">TEXT(OFFSET(Årshjul!$B$3,F40,MATCH(E40,Årshjul!$B$3:$M$3,0)-1),"")</f>
        <v>Sammandrag</v>
      </c>
      <c r="D40">
        <f ca="1">IF(Tabell136[[#This Row],[Månad]]&lt;&gt;"",IFERROR(1/COUNTIF(Tabell136[Månad],Tabell136[[#This Row],[Månad]]),""),"")</f>
        <v>0.2</v>
      </c>
      <c r="E40" s="1" t="s">
        <v>5</v>
      </c>
      <c r="F40" s="1">
        <v>4</v>
      </c>
    </row>
    <row r="41" spans="2:6" x14ac:dyDescent="0.25">
      <c r="B41" t="str">
        <f ca="1">IF(OR(Tabell136[[#This Row],[Aktivitet]]&lt;&gt;"",E41&lt;&gt;E42),E41,"")</f>
        <v>Maj</v>
      </c>
      <c r="C41" t="str">
        <f ca="1">TEXT(OFFSET(Årshjul!$B$3,F41,MATCH(E41,Årshjul!$B$3:$M$3,0)-1),"")</f>
        <v>Arbetsschema föräldrar</v>
      </c>
      <c r="D41">
        <f ca="1">IF(Tabell136[[#This Row],[Månad]]&lt;&gt;"",IFERROR(1/COUNTIF(Tabell136[Månad],Tabell136[[#This Row],[Månad]]),""),"")</f>
        <v>0.2</v>
      </c>
      <c r="E41" s="1" t="s">
        <v>5</v>
      </c>
      <c r="F41" s="1">
        <v>3</v>
      </c>
    </row>
    <row r="42" spans="2:6" x14ac:dyDescent="0.25">
      <c r="B42" t="str">
        <f ca="1">IF(OR(Tabell136[[#This Row],[Aktivitet]]&lt;&gt;"",E42&lt;&gt;E43),E42,"")</f>
        <v>Maj</v>
      </c>
      <c r="C42" t="str">
        <f ca="1">TEXT(OFFSET(Årshjul!$B$3,F42,MATCH(E42,Årshjul!$B$3:$M$3,0)-1),"")</f>
        <v>Boka cup höst</v>
      </c>
      <c r="D42">
        <f ca="1">IF(Tabell136[[#This Row],[Månad]]&lt;&gt;"",IFERROR(1/COUNTIF(Tabell136[Månad],Tabell136[[#This Row],[Månad]]),""),"")</f>
        <v>0.2</v>
      </c>
      <c r="E42" s="1" t="s">
        <v>5</v>
      </c>
      <c r="F42" s="1">
        <v>2</v>
      </c>
    </row>
    <row r="43" spans="2:6" x14ac:dyDescent="0.25">
      <c r="B43" t="str">
        <f ca="1">IF(OR(Tabell136[[#This Row],[Aktivitet]]&lt;&gt;"",E43&lt;&gt;E44),E43,"")</f>
        <v>Maj</v>
      </c>
      <c r="C43" t="str">
        <f ca="1">TEXT(OFFSET(Årshjul!$B$3,F43,MATCH(E43,Årshjul!$B$3:$M$3,0)-1),"")</f>
        <v>Gräs start</v>
      </c>
      <c r="D43">
        <f ca="1">IF(Tabell136[[#This Row],[Månad]]&lt;&gt;"",IFERROR(1/COUNTIF(Tabell136[Månad],Tabell136[[#This Row],[Månad]]),""),"")</f>
        <v>0.2</v>
      </c>
      <c r="E43" s="1" t="s">
        <v>5</v>
      </c>
      <c r="F43" s="1">
        <v>1</v>
      </c>
    </row>
    <row r="44" spans="2:6" x14ac:dyDescent="0.25">
      <c r="B44" t="str">
        <f ca="1">IF(OR(Tabell136[[#This Row],[Aktivitet]]&lt;&gt;"",E44&lt;&gt;E45),E44,"")</f>
        <v/>
      </c>
      <c r="C44" t="str">
        <f ca="1">TEXT(OFFSET(Årshjul!$B$3,F44,MATCH(E44,Årshjul!$B$3:$M$3,0)-1),"")</f>
        <v/>
      </c>
      <c r="D44" t="str">
        <f ca="1">IF(Tabell136[[#This Row],[Månad]]&lt;&gt;"",IFERROR(1/COUNTIF(Tabell136[Månad],Tabell136[[#This Row],[Månad]]),""),"")</f>
        <v/>
      </c>
      <c r="E44" s="1" t="s">
        <v>4</v>
      </c>
      <c r="F44" s="1">
        <v>5</v>
      </c>
    </row>
    <row r="45" spans="2:6" x14ac:dyDescent="0.25">
      <c r="B45" t="str">
        <f ca="1">IF(OR(Tabell136[[#This Row],[Aktivitet]]&lt;&gt;"",E45&lt;&gt;E46),E45,"")</f>
        <v>April</v>
      </c>
      <c r="C45" t="str">
        <f ca="1">TEXT(OFFSET(Årshjul!$B$3,F45,MATCH(E45,Årshjul!$B$3:$M$3,0)-1),"")</f>
        <v>Planering Sammandrag Vår</v>
      </c>
      <c r="D45">
        <f ca="1">IF(Tabell136[[#This Row],[Månad]]&lt;&gt;"",IFERROR(1/COUNTIF(Tabell136[Månad],Tabell136[[#This Row],[Månad]]),""),"")</f>
        <v>0.25</v>
      </c>
      <c r="E45" s="1" t="s">
        <v>4</v>
      </c>
      <c r="F45" s="1">
        <v>4</v>
      </c>
    </row>
    <row r="46" spans="2:6" x14ac:dyDescent="0.25">
      <c r="B46" t="str">
        <f ca="1">IF(OR(Tabell136[[#This Row],[Aktivitet]]&lt;&gt;"",E46&lt;&gt;E47),E46,"")</f>
        <v>April</v>
      </c>
      <c r="C46" t="str">
        <f ca="1">TEXT(OFFSET(Årshjul!$B$3,F46,MATCH(E46,Årshjul!$B$3:$M$3,0)-1),"")</f>
        <v>Spelarregistrering Fogis</v>
      </c>
      <c r="D46">
        <f ca="1">IF(Tabell136[[#This Row],[Månad]]&lt;&gt;"",IFERROR(1/COUNTIF(Tabell136[Månad],Tabell136[[#This Row],[Månad]]),""),"")</f>
        <v>0.25</v>
      </c>
      <c r="E46" s="1" t="s">
        <v>4</v>
      </c>
      <c r="F46" s="1">
        <v>3</v>
      </c>
    </row>
    <row r="47" spans="2:6" x14ac:dyDescent="0.25">
      <c r="B47" t="str">
        <f ca="1">IF(OR(Tabell136[[#This Row],[Aktivitet]]&lt;&gt;"",E47&lt;&gt;E48),E47,"")</f>
        <v>April</v>
      </c>
      <c r="C47" t="str">
        <f ca="1">TEXT(OFFSET(Årshjul!$B$3,F47,MATCH(E47,Årshjul!$B$3:$M$3,0)-1),"")</f>
        <v>Föräldramöte 1</v>
      </c>
      <c r="D47">
        <f ca="1">IF(Tabell136[[#This Row],[Månad]]&lt;&gt;"",IFERROR(1/COUNTIF(Tabell136[Månad],Tabell136[[#This Row],[Månad]]),""),"")</f>
        <v>0.25</v>
      </c>
      <c r="E47" s="1" t="s">
        <v>4</v>
      </c>
      <c r="F47" s="1">
        <v>2</v>
      </c>
    </row>
    <row r="48" spans="2:6" x14ac:dyDescent="0.25">
      <c r="B48" t="str">
        <f ca="1">IF(OR(Tabell136[[#This Row],[Aktivitet]]&lt;&gt;"",E48&lt;&gt;E49),E48,"")</f>
        <v>April</v>
      </c>
      <c r="C48" t="str">
        <f ca="1">TEXT(OFFSET(Årshjul!$B$3,F48,MATCH(E48,Årshjul!$B$3:$M$3,0)-1),"")</f>
        <v>Konstgräs start</v>
      </c>
      <c r="D48">
        <f ca="1">IF(Tabell136[[#This Row],[Månad]]&lt;&gt;"",IFERROR(1/COUNTIF(Tabell136[Månad],Tabell136[[#This Row],[Månad]]),""),"")</f>
        <v>0.25</v>
      </c>
      <c r="E48" s="1" t="s">
        <v>4</v>
      </c>
      <c r="F48" s="1">
        <v>1</v>
      </c>
    </row>
    <row r="49" spans="2:6" x14ac:dyDescent="0.25">
      <c r="B49" t="str">
        <f ca="1">IF(OR(Tabell136[[#This Row],[Aktivitet]]&lt;&gt;"",E49&lt;&gt;E50),E49,"")</f>
        <v/>
      </c>
      <c r="C49" t="str">
        <f ca="1">TEXT(OFFSET(Årshjul!$B$3,F49,MATCH(E49,Årshjul!$B$3:$M$3,0)-1),"")</f>
        <v/>
      </c>
      <c r="D49" t="str">
        <f ca="1">IF(Tabell136[[#This Row],[Månad]]&lt;&gt;"",IFERROR(1/COUNTIF(Tabell136[Månad],Tabell136[[#This Row],[Månad]]),""),"")</f>
        <v/>
      </c>
      <c r="E49" s="1" t="s">
        <v>3</v>
      </c>
      <c r="F49" s="1">
        <v>5</v>
      </c>
    </row>
    <row r="50" spans="2:6" x14ac:dyDescent="0.25">
      <c r="B50" t="str">
        <f ca="1">IF(OR(Tabell136[[#This Row],[Aktivitet]]&lt;&gt;"",E50&lt;&gt;E51),E50,"")</f>
        <v/>
      </c>
      <c r="C50" t="str">
        <f ca="1">TEXT(OFFSET(Årshjul!$B$3,F50,MATCH(E50,Årshjul!$B$3:$M$3,0)-1),"")</f>
        <v/>
      </c>
      <c r="D50" t="str">
        <f ca="1">IF(Tabell136[[#This Row],[Månad]]&lt;&gt;"",IFERROR(1/COUNTIF(Tabell136[Månad],Tabell136[[#This Row],[Månad]]),""),"")</f>
        <v/>
      </c>
      <c r="E50" s="1" t="s">
        <v>3</v>
      </c>
      <c r="F50" s="1">
        <v>4</v>
      </c>
    </row>
    <row r="51" spans="2:6" x14ac:dyDescent="0.25">
      <c r="B51" t="str">
        <f ca="1">IF(OR(Tabell136[[#This Row],[Aktivitet]]&lt;&gt;"",E51&lt;&gt;E52),E51,"")</f>
        <v>Mars</v>
      </c>
      <c r="C51" t="str">
        <f ca="1">TEXT(OFFSET(Årshjul!$B$3,F51,MATCH(E51,Årshjul!$B$3:$M$3,0)-1),"")</f>
        <v>Boka Cup Vår</v>
      </c>
      <c r="D51">
        <f ca="1">IF(Tabell136[[#This Row],[Månad]]&lt;&gt;"",IFERROR(1/COUNTIF(Tabell136[Månad],Tabell136[[#This Row],[Månad]]),""),"")</f>
        <v>0.33333333333333331</v>
      </c>
      <c r="E51" s="1" t="s">
        <v>3</v>
      </c>
      <c r="F51" s="1">
        <v>3</v>
      </c>
    </row>
    <row r="52" spans="2:6" x14ac:dyDescent="0.25">
      <c r="B52" t="str">
        <f ca="1">IF(OR(Tabell136[[#This Row],[Aktivitet]]&lt;&gt;"",E52&lt;&gt;E53),E52,"")</f>
        <v>Mars</v>
      </c>
      <c r="C52" t="str">
        <f ca="1">TEXT(OFFSET(Årshjul!$B$3,F52,MATCH(E52,Årshjul!$B$3:$M$3,0)-1),"")</f>
        <v>Serieregistrering Fogis</v>
      </c>
      <c r="D52">
        <f ca="1">IF(Tabell136[[#This Row],[Månad]]&lt;&gt;"",IFERROR(1/COUNTIF(Tabell136[Månad],Tabell136[[#This Row],[Månad]]),""),"")</f>
        <v>0.33333333333333331</v>
      </c>
      <c r="E52" s="1" t="s">
        <v>3</v>
      </c>
      <c r="F52" s="1">
        <v>2</v>
      </c>
    </row>
    <row r="53" spans="2:6" x14ac:dyDescent="0.25">
      <c r="B53" t="str">
        <f ca="1">IF(OR(Tabell136[[#This Row],[Aktivitet]]&lt;&gt;"",E53&lt;&gt;E54),E53,"")</f>
        <v>Mars</v>
      </c>
      <c r="C53" t="str">
        <f ca="1">TEXT(OFFSET(Årshjul!$B$3,F53,MATCH(E53,Årshjul!$B$3:$M$3,0)-1),"")</f>
        <v>Ledarmöte tema årsplanering</v>
      </c>
      <c r="D53">
        <f ca="1">IF(Tabell136[[#This Row],[Månad]]&lt;&gt;"",IFERROR(1/COUNTIF(Tabell136[Månad],Tabell136[[#This Row],[Månad]]),""),"")</f>
        <v>0.33333333333333331</v>
      </c>
      <c r="E53" s="1" t="s">
        <v>3</v>
      </c>
      <c r="F53" s="1">
        <v>1</v>
      </c>
    </row>
    <row r="54" spans="2:6" x14ac:dyDescent="0.25">
      <c r="B54" t="str">
        <f ca="1">IF(OR(Tabell136[[#This Row],[Aktivitet]]&lt;&gt;"",E54&lt;&gt;E55),E54,"")</f>
        <v/>
      </c>
      <c r="C54" t="str">
        <f ca="1">TEXT(OFFSET(Årshjul!$B$3,F54,MATCH(E54,Årshjul!$B$3:$M$3,0)-1),"")</f>
        <v/>
      </c>
      <c r="D54" t="str">
        <f ca="1">IF(Tabell136[[#This Row],[Månad]]&lt;&gt;"",IFERROR(1/COUNTIF(Tabell136[Månad],Tabell136[[#This Row],[Månad]]),""),"")</f>
        <v/>
      </c>
      <c r="E54" s="1" t="s">
        <v>2</v>
      </c>
      <c r="F54" s="1">
        <v>5</v>
      </c>
    </row>
    <row r="55" spans="2:6" x14ac:dyDescent="0.25">
      <c r="B55" t="str">
        <f ca="1">IF(OR(Tabell136[[#This Row],[Aktivitet]]&lt;&gt;"",E55&lt;&gt;E56),E55,"")</f>
        <v/>
      </c>
      <c r="C55" t="str">
        <f ca="1">TEXT(OFFSET(Årshjul!$B$3,F55,MATCH(E55,Årshjul!$B$3:$M$3,0)-1),"")</f>
        <v/>
      </c>
      <c r="D55" t="str">
        <f ca="1">IF(Tabell136[[#This Row],[Månad]]&lt;&gt;"",IFERROR(1/COUNTIF(Tabell136[Månad],Tabell136[[#This Row],[Månad]]),""),"")</f>
        <v/>
      </c>
      <c r="E55" s="1" t="s">
        <v>2</v>
      </c>
      <c r="F55" s="1">
        <v>4</v>
      </c>
    </row>
    <row r="56" spans="2:6" x14ac:dyDescent="0.25">
      <c r="B56" t="str">
        <f ca="1">IF(OR(Tabell136[[#This Row],[Aktivitet]]&lt;&gt;"",E56&lt;&gt;E57),E56,"")</f>
        <v/>
      </c>
      <c r="C56" t="str">
        <f ca="1">TEXT(OFFSET(Årshjul!$B$3,F56,MATCH(E56,Årshjul!$B$3:$M$3,0)-1),"")</f>
        <v/>
      </c>
      <c r="D56" t="str">
        <f ca="1">IF(Tabell136[[#This Row],[Månad]]&lt;&gt;"",IFERROR(1/COUNTIF(Tabell136[Månad],Tabell136[[#This Row],[Månad]]),""),"")</f>
        <v/>
      </c>
      <c r="E56" s="1" t="s">
        <v>2</v>
      </c>
      <c r="F56" s="1">
        <v>3</v>
      </c>
    </row>
    <row r="57" spans="2:6" x14ac:dyDescent="0.25">
      <c r="B57" t="str">
        <f ca="1">IF(OR(Tabell136[[#This Row],[Aktivitet]]&lt;&gt;"",E57&lt;&gt;E58),E57,"")</f>
        <v>Februari</v>
      </c>
      <c r="C57" t="str">
        <f ca="1">TEXT(OFFSET(Årshjul!$B$3,F57,MATCH(E57,Årshjul!$B$3:$M$3,0)-1),"")</f>
        <v>Planera träning konstgräs</v>
      </c>
      <c r="D57">
        <f ca="1">IF(Tabell136[[#This Row],[Månad]]&lt;&gt;"",IFERROR(1/COUNTIF(Tabell136[Månad],Tabell136[[#This Row],[Månad]]),""),"")</f>
        <v>0.5</v>
      </c>
      <c r="E57" s="1" t="s">
        <v>2</v>
      </c>
      <c r="F57" s="1">
        <v>2</v>
      </c>
    </row>
    <row r="58" spans="2:6" x14ac:dyDescent="0.25">
      <c r="B58" t="str">
        <f ca="1">IF(OR(Tabell136[[#This Row],[Aktivitet]]&lt;&gt;"",E58&lt;&gt;E59),E58,"")</f>
        <v>Februari</v>
      </c>
      <c r="C58" t="str">
        <f ca="1">TEXT(OFFSET(Årshjul!$B$3,F58,MATCH(E58,Årshjul!$B$3:$M$3,0)-1),"")</f>
        <v>Sportlovsträning</v>
      </c>
      <c r="D58">
        <f ca="1">IF(Tabell136[[#This Row],[Månad]]&lt;&gt;"",IFERROR(1/COUNTIF(Tabell136[Månad],Tabell136[[#This Row],[Månad]]),""),"")</f>
        <v>0.5</v>
      </c>
      <c r="E58" s="1" t="s">
        <v>2</v>
      </c>
      <c r="F58" s="1">
        <v>1</v>
      </c>
    </row>
    <row r="59" spans="2:6" x14ac:dyDescent="0.25">
      <c r="B59" t="str">
        <f ca="1">IF(OR(Tabell136[[#This Row],[Aktivitet]]&lt;&gt;"",E59&lt;&gt;E60),E59,"")</f>
        <v/>
      </c>
      <c r="C59" t="str">
        <f ca="1">TEXT(OFFSET(Årshjul!$B$3,F59,MATCH(E59,Årshjul!$B$3:$M$3,0)-1),"")</f>
        <v/>
      </c>
      <c r="D59" t="str">
        <f ca="1">IF(Tabell136[[#This Row],[Månad]]&lt;&gt;"",IFERROR(1/COUNTIF(Tabell136[Månad],Tabell136[[#This Row],[Månad]]),""),"")</f>
        <v/>
      </c>
      <c r="E59" s="1" t="s">
        <v>1</v>
      </c>
      <c r="F59" s="1">
        <v>5</v>
      </c>
    </row>
    <row r="60" spans="2:6" x14ac:dyDescent="0.25">
      <c r="B60" t="str">
        <f ca="1">IF(OR(Tabell136[[#This Row],[Aktivitet]]&lt;&gt;"",E60&lt;&gt;E61),E60,"")</f>
        <v/>
      </c>
      <c r="C60" t="str">
        <f ca="1">TEXT(OFFSET(Årshjul!$B$3,F60,MATCH(E60,Årshjul!$B$3:$M$3,0)-1),"")</f>
        <v/>
      </c>
      <c r="D60" t="str">
        <f ca="1">IF(Tabell136[[#This Row],[Månad]]&lt;&gt;"",IFERROR(1/COUNTIF(Tabell136[Månad],Tabell136[[#This Row],[Månad]]),""),"")</f>
        <v/>
      </c>
      <c r="E60" s="1" t="s">
        <v>1</v>
      </c>
      <c r="F60" s="1">
        <v>4</v>
      </c>
    </row>
    <row r="61" spans="2:6" x14ac:dyDescent="0.25">
      <c r="B61" t="str">
        <f ca="1">IF(OR(Tabell136[[#This Row],[Aktivitet]]&lt;&gt;"",E61&lt;&gt;E62),E61,"")</f>
        <v/>
      </c>
      <c r="C61" t="str">
        <f ca="1">TEXT(OFFSET(Årshjul!$B$3,F61,MATCH(E61,Årshjul!$B$3:$M$3,0)-1),"")</f>
        <v/>
      </c>
      <c r="D61" t="str">
        <f ca="1">IF(Tabell136[[#This Row],[Månad]]&lt;&gt;"",IFERROR(1/COUNTIF(Tabell136[Månad],Tabell136[[#This Row],[Månad]]),""),"")</f>
        <v/>
      </c>
      <c r="E61" s="1" t="s">
        <v>1</v>
      </c>
      <c r="F61" s="1">
        <v>3</v>
      </c>
    </row>
    <row r="62" spans="2:6" x14ac:dyDescent="0.25">
      <c r="B62" t="str">
        <f ca="1">IF(OR(Tabell136[[#This Row],[Aktivitet]]&lt;&gt;"",E62&lt;&gt;E63),E62,"")</f>
        <v/>
      </c>
      <c r="C62" t="str">
        <f ca="1">TEXT(OFFSET(Årshjul!$B$3,F62,MATCH(E62,Årshjul!$B$3:$M$3,0)-1),"")</f>
        <v/>
      </c>
      <c r="D62" t="str">
        <f ca="1">IF(Tabell136[[#This Row],[Månad]]&lt;&gt;"",IFERROR(1/COUNTIF(Tabell136[Månad],Tabell136[[#This Row],[Månad]]),""),"")</f>
        <v/>
      </c>
      <c r="E62" s="1" t="s">
        <v>1</v>
      </c>
      <c r="F62" s="1">
        <v>2</v>
      </c>
    </row>
    <row r="63" spans="2:6" x14ac:dyDescent="0.25">
      <c r="B63" t="str">
        <f ca="1">IF(OR(Tabell136[[#This Row],[Aktivitet]]&lt;&gt;"",E63&lt;&gt;Årshjul!V64),E63,"")</f>
        <v>Januari</v>
      </c>
      <c r="C63" t="str">
        <f ca="1">TEXT(OFFSET(Årshjul!$B$3,F63,MATCH(E63,Årshjul!$B$3:$M$3,0)-1),"")</f>
        <v/>
      </c>
      <c r="D63">
        <f ca="1">IF(Tabell136[[#This Row],[Månad]]&lt;&gt;"",IFERROR(1/COUNTIF(Tabell136[Månad],Tabell136[[#This Row],[Månad]]),""),"")</f>
        <v>1</v>
      </c>
      <c r="E63" s="1" t="s">
        <v>1</v>
      </c>
      <c r="F63" s="1">
        <v>1</v>
      </c>
    </row>
  </sheetData>
  <pageMargins left="0.7" right="0.7" top="0.75" bottom="0.75" header="0.3" footer="0.3"/>
  <headerFooter>
    <oddFooter>&amp;C_x000D_&amp;1#&amp;"Calibri"&amp;8&amp;K000000 Internal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f222de-362a-4694-bda0-71b366ac6b74" xsi:nil="true"/>
    <lcf76f155ced4ddcb4097134ff3c332f xmlns="59b90028-cbc3-4583-a373-83e8a85a94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A7D0EEFC2B8842AD333150EBD38D02" ma:contentTypeVersion="15" ma:contentTypeDescription="Create a new document." ma:contentTypeScope="" ma:versionID="a8b1565b350e830679dbf1d0b4443732">
  <xsd:schema xmlns:xsd="http://www.w3.org/2001/XMLSchema" xmlns:xs="http://www.w3.org/2001/XMLSchema" xmlns:p="http://schemas.microsoft.com/office/2006/metadata/properties" xmlns:ns2="59b90028-cbc3-4583-a373-83e8a85a94e2" xmlns:ns3="d0f222de-362a-4694-bda0-71b366ac6b74" targetNamespace="http://schemas.microsoft.com/office/2006/metadata/properties" ma:root="true" ma:fieldsID="13fec90388ab547f7fcaf0987f5056f7" ns2:_="" ns3:_="">
    <xsd:import namespace="59b90028-cbc3-4583-a373-83e8a85a94e2"/>
    <xsd:import namespace="d0f222de-362a-4694-bda0-71b366ac6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90028-cbc3-4583-a373-83e8a85a9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370803f-6ede-4162-ba7b-492042ea14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222de-362a-4694-bda0-71b366ac6b7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d01aa2-f18b-4917-b250-8a1839a55aa2}" ma:internalName="TaxCatchAll" ma:showField="CatchAllData" ma:web="d0f222de-362a-4694-bda0-71b366ac6b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95C04A-0FAF-4CDD-9211-6DE33395A3E1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d0f222de-362a-4694-bda0-71b366ac6b74"/>
    <ds:schemaRef ds:uri="59b90028-cbc3-4583-a373-83e8a85a94e2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3EB90E2-04B7-4CDB-B3C8-46B363268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90028-cbc3-4583-a373-83e8a85a94e2"/>
    <ds:schemaRef ds:uri="d0f222de-362a-4694-bda0-71b366ac6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CC9EEA-DC35-4F47-97CC-BC7AE4C864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33c8485-9d69-4f73-ab1c-11ad4b9c4fd4}" enabled="1" method="Standard" siteId="{b34b6385-5f3c-4b77-8b68-a7edda31c6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Årshjul</vt:lpstr>
      <vt:lpstr>Diagramdata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Degerman Rosén - Excelspecialisten</dc:creator>
  <cp:keywords/>
  <dc:description/>
  <cp:lastModifiedBy>Alexander FRYDÉN</cp:lastModifiedBy>
  <cp:revision/>
  <dcterms:created xsi:type="dcterms:W3CDTF">2020-02-27T13:57:08Z</dcterms:created>
  <dcterms:modified xsi:type="dcterms:W3CDTF">2026-04-27T11:29:18Z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3c8485-9d69-4f73-ab1c-11ad4b9c4fd4_Enabled">
    <vt:lpwstr>true</vt:lpwstr>
  </property>
  <property fmtid="{D5CDD505-2E9C-101B-9397-08002B2CF9AE}" pid="3" name="MSIP_Label_f33c8485-9d69-4f73-ab1c-11ad4b9c4fd4_SetDate">
    <vt:lpwstr>2024-09-16T06:52:52Z</vt:lpwstr>
  </property>
  <property fmtid="{D5CDD505-2E9C-101B-9397-08002B2CF9AE}" pid="4" name="MSIP_Label_f33c8485-9d69-4f73-ab1c-11ad4b9c4fd4_Method">
    <vt:lpwstr>Standard</vt:lpwstr>
  </property>
  <property fmtid="{D5CDD505-2E9C-101B-9397-08002B2CF9AE}" pid="5" name="MSIP_Label_f33c8485-9d69-4f73-ab1c-11ad4b9c4fd4_Name">
    <vt:lpwstr>Internal - Unencrypted</vt:lpwstr>
  </property>
  <property fmtid="{D5CDD505-2E9C-101B-9397-08002B2CF9AE}" pid="6" name="MSIP_Label_f33c8485-9d69-4f73-ab1c-11ad4b9c4fd4_SiteId">
    <vt:lpwstr>b34b6385-5f3c-4b77-8b68-a7edda31c66c</vt:lpwstr>
  </property>
  <property fmtid="{D5CDD505-2E9C-101B-9397-08002B2CF9AE}" pid="7" name="MSIP_Label_f33c8485-9d69-4f73-ab1c-11ad4b9c4fd4_ActionId">
    <vt:lpwstr>8612e957-812b-4a1d-bc8d-4f773940a839</vt:lpwstr>
  </property>
  <property fmtid="{D5CDD505-2E9C-101B-9397-08002B2CF9AE}" pid="8" name="MSIP_Label_f33c8485-9d69-4f73-ab1c-11ad4b9c4fd4_ContentBits">
    <vt:lpwstr>2</vt:lpwstr>
  </property>
  <property fmtid="{D5CDD505-2E9C-101B-9397-08002B2CF9AE}" pid="9" name="ContentTypeId">
    <vt:lpwstr>0x010100FDA7D0EEFC2B8842AD333150EBD38D02</vt:lpwstr>
  </property>
  <property fmtid="{D5CDD505-2E9C-101B-9397-08002B2CF9AE}" pid="10" name="MediaServiceImageTags">
    <vt:lpwstr/>
  </property>
</Properties>
</file>