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lexander\Desktop\"/>
    </mc:Choice>
  </mc:AlternateContent>
  <xr:revisionPtr revIDLastSave="0" documentId="8_{40E9AC79-74C2-4E33-954F-7EE03627E6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" l="1"/>
  <c r="P18" i="1"/>
  <c r="N54" i="1"/>
  <c r="M54" i="1"/>
  <c r="L54" i="1"/>
  <c r="K54" i="1"/>
  <c r="J54" i="1"/>
  <c r="I54" i="1"/>
  <c r="H54" i="1"/>
  <c r="G54" i="1"/>
  <c r="F54" i="1"/>
  <c r="E54" i="1"/>
  <c r="D54" i="1"/>
  <c r="Q52" i="1"/>
  <c r="Q51" i="1"/>
  <c r="P50" i="1"/>
  <c r="P49" i="1"/>
  <c r="Q48" i="1"/>
  <c r="P47" i="1"/>
  <c r="P46" i="1"/>
  <c r="Q45" i="1"/>
  <c r="Q44" i="1"/>
  <c r="P43" i="1"/>
  <c r="P42" i="1"/>
  <c r="Q41" i="1"/>
  <c r="Q40" i="1"/>
  <c r="P39" i="1"/>
  <c r="Q38" i="1"/>
  <c r="Q37" i="1"/>
  <c r="P36" i="1"/>
  <c r="Q35" i="1"/>
  <c r="Q34" i="1"/>
  <c r="Q33" i="1"/>
  <c r="Q31" i="1"/>
  <c r="P30" i="1"/>
  <c r="Q29" i="1"/>
  <c r="Q28" i="1"/>
  <c r="P28" i="1"/>
  <c r="P27" i="1"/>
  <c r="Q26" i="1"/>
  <c r="Q25" i="1"/>
  <c r="P24" i="1"/>
  <c r="P23" i="1"/>
  <c r="P22" i="1"/>
  <c r="Q21" i="1"/>
  <c r="Q20" i="1"/>
  <c r="P19" i="1"/>
  <c r="P17" i="1"/>
  <c r="Q16" i="1"/>
  <c r="P15" i="1"/>
  <c r="Q14" i="1"/>
  <c r="P13" i="1"/>
  <c r="P12" i="1"/>
  <c r="Q11" i="1"/>
  <c r="Q10" i="1"/>
  <c r="P9" i="1"/>
  <c r="P8" i="1"/>
  <c r="Q7" i="1"/>
  <c r="P6" i="1"/>
  <c r="P5" i="1"/>
  <c r="Q4" i="1"/>
  <c r="Q3" i="1"/>
  <c r="Q54" i="1" s="1"/>
  <c r="P54" i="1" l="1"/>
</calcChain>
</file>

<file path=xl/sharedStrings.xml><?xml version="1.0" encoding="utf-8"?>
<sst xmlns="http://schemas.openxmlformats.org/spreadsheetml/2006/main" count="133" uniqueCount="85">
  <si>
    <t>Namn</t>
  </si>
  <si>
    <t>Stuga nr</t>
  </si>
  <si>
    <t>Ålder</t>
  </si>
  <si>
    <t>Aktiv/     tränare</t>
  </si>
  <si>
    <t>Halvpension0-15 år        800 kr</t>
  </si>
  <si>
    <t>Halvpension Vuxen        960 kr</t>
  </si>
  <si>
    <t>Allergi</t>
  </si>
  <si>
    <t xml:space="preserve">Att betala     </t>
  </si>
  <si>
    <t xml:space="preserve">Att betala   för HSLK </t>
  </si>
  <si>
    <t>Arne Johansen</t>
  </si>
  <si>
    <t>Vuxen</t>
  </si>
  <si>
    <t>Ellinor</t>
  </si>
  <si>
    <t>Thomas Karlsson</t>
  </si>
  <si>
    <t>vuxen</t>
  </si>
  <si>
    <t>Valter Eriksson</t>
  </si>
  <si>
    <t>Stina Eriksson</t>
  </si>
  <si>
    <t xml:space="preserve">Petronella Norman </t>
  </si>
  <si>
    <t>Michael Rundahl</t>
  </si>
  <si>
    <t>Ellie Rundahl</t>
  </si>
  <si>
    <t>Tuva Rundahl</t>
  </si>
  <si>
    <t>Viktor Weiberg</t>
  </si>
  <si>
    <t>Josefin</t>
  </si>
  <si>
    <t xml:space="preserve">Selma </t>
  </si>
  <si>
    <t>Viola</t>
  </si>
  <si>
    <t xml:space="preserve"> Barnsäng</t>
  </si>
  <si>
    <t>Espen Hansen</t>
  </si>
  <si>
    <t>Walter</t>
  </si>
  <si>
    <t>Kristina Haglund</t>
  </si>
  <si>
    <t>Marcus Lidén</t>
  </si>
  <si>
    <t>Majken</t>
  </si>
  <si>
    <t>Arvid</t>
  </si>
  <si>
    <t>Rickard Quick</t>
  </si>
  <si>
    <t>Emelie</t>
  </si>
  <si>
    <t>Hildur</t>
  </si>
  <si>
    <t>Henry</t>
  </si>
  <si>
    <t xml:space="preserve">Arvid </t>
  </si>
  <si>
    <t>lör-mån</t>
  </si>
  <si>
    <t>Simon Simonsson</t>
  </si>
  <si>
    <t>lör-sön</t>
  </si>
  <si>
    <t>Sigge</t>
  </si>
  <si>
    <t>Siri</t>
  </si>
  <si>
    <t>Charlotte Ellenius</t>
  </si>
  <si>
    <t>Nicklas</t>
  </si>
  <si>
    <t>Frida</t>
  </si>
  <si>
    <t>Emma Hedlund</t>
  </si>
  <si>
    <t>Vegan</t>
  </si>
  <si>
    <t>Måns Wahlberg</t>
  </si>
  <si>
    <t>Elsa</t>
  </si>
  <si>
    <t>Dage</t>
  </si>
  <si>
    <t>Mjölkprotein</t>
  </si>
  <si>
    <t>Noor</t>
  </si>
  <si>
    <t>Ulf Godtman</t>
  </si>
  <si>
    <t>Marina</t>
  </si>
  <si>
    <t>Linn</t>
  </si>
  <si>
    <t>Summa</t>
  </si>
  <si>
    <t xml:space="preserve">    Boende</t>
  </si>
  <si>
    <t xml:space="preserve">      1 dag</t>
  </si>
  <si>
    <t>Liftkort    2 dag</t>
  </si>
  <si>
    <t xml:space="preserve">    3 dag</t>
  </si>
  <si>
    <t xml:space="preserve">            4 dag</t>
  </si>
  <si>
    <t>knatte            4 dag</t>
  </si>
  <si>
    <t>Klubb    middag Vuxen</t>
  </si>
  <si>
    <t>Klubb    middag  4-15år</t>
  </si>
  <si>
    <t>7D</t>
  </si>
  <si>
    <t>lör</t>
  </si>
  <si>
    <t>Michael Andersson</t>
  </si>
  <si>
    <t>7B</t>
  </si>
  <si>
    <t>5C</t>
  </si>
  <si>
    <t>Mia Göthlin</t>
  </si>
  <si>
    <t>5B</t>
  </si>
  <si>
    <t>Andreas Berg</t>
  </si>
  <si>
    <t>Nils Berg</t>
  </si>
  <si>
    <t>Gabriel Tingberg</t>
  </si>
  <si>
    <t>Michael Tingberg</t>
  </si>
  <si>
    <t>7C</t>
  </si>
  <si>
    <t xml:space="preserve">säsong </t>
  </si>
  <si>
    <t>5A</t>
  </si>
  <si>
    <t>sön-tis</t>
  </si>
  <si>
    <t>7A</t>
  </si>
  <si>
    <t>Patrik Eriksson</t>
  </si>
  <si>
    <t>Linda</t>
  </si>
  <si>
    <t>Albert</t>
  </si>
  <si>
    <t>Karl</t>
  </si>
  <si>
    <t>säsong</t>
  </si>
  <si>
    <t>Camilla Forsdahl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</si>
</sst>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8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8" borderId="4" xfId="0" applyFont="1" applyFill="1" applyBorder="1"/>
    <xf numFmtId="0" fontId="0" fillId="8" borderId="4" xfId="0" applyFill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9" borderId="4" xfId="0" applyFont="1" applyFill="1" applyBorder="1"/>
    <xf numFmtId="0" fontId="2" fillId="9" borderId="4" xfId="0" applyFont="1" applyFill="1" applyBorder="1" applyAlignment="1">
      <alignment horizontal="center"/>
    </xf>
    <xf numFmtId="0" fontId="0" fillId="9" borderId="4" xfId="0" applyFill="1" applyBorder="1"/>
    <xf numFmtId="0" fontId="2" fillId="6" borderId="4" xfId="0" applyFont="1" applyFill="1" applyBorder="1"/>
    <xf numFmtId="0" fontId="2" fillId="6" borderId="4" xfId="0" applyFont="1" applyFill="1" applyBorder="1" applyAlignment="1">
      <alignment horizontal="center"/>
    </xf>
    <xf numFmtId="0" fontId="0" fillId="6" borderId="4" xfId="0" applyFill="1" applyBorder="1"/>
    <xf numFmtId="0" fontId="1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10" borderId="4" xfId="0" applyFont="1" applyFill="1" applyBorder="1"/>
    <xf numFmtId="0" fontId="2" fillId="10" borderId="4" xfId="0" applyFont="1" applyFill="1" applyBorder="1" applyAlignment="1">
      <alignment horizontal="center"/>
    </xf>
    <xf numFmtId="0" fontId="0" fillId="10" borderId="4" xfId="0" applyFill="1" applyBorder="1"/>
    <xf numFmtId="0" fontId="1" fillId="3" borderId="4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3" borderId="4" xfId="0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0" fillId="4" borderId="4" xfId="0" applyFill="1" applyBorder="1"/>
    <xf numFmtId="0" fontId="2" fillId="11" borderId="4" xfId="0" applyFont="1" applyFill="1" applyBorder="1"/>
    <xf numFmtId="0" fontId="2" fillId="11" borderId="4" xfId="0" applyFont="1" applyFill="1" applyBorder="1" applyAlignment="1">
      <alignment horizontal="center"/>
    </xf>
    <xf numFmtId="0" fontId="0" fillId="11" borderId="4" xfId="0" applyFill="1" applyBorder="1"/>
    <xf numFmtId="0" fontId="0" fillId="7" borderId="4" xfId="0" applyFill="1" applyBorder="1"/>
    <xf numFmtId="0" fontId="2" fillId="7" borderId="4" xfId="0" applyFont="1" applyFill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/>
  </sheetViews>
  <sheetFormatPr defaultRowHeight="15" x14ac:dyDescent="0.25"/>
  <cols>
    <col min="1" max="1" width="18" customWidth="1"/>
    <col min="2" max="2" width="8.140625" bestFit="1" customWidth="1"/>
    <col min="3" max="3" width="6.7109375" bestFit="1" customWidth="1"/>
    <col min="4" max="4" width="7.42578125" bestFit="1" customWidth="1"/>
    <col min="5" max="5" width="7.85546875" bestFit="1" customWidth="1"/>
    <col min="6" max="6" width="8.140625" bestFit="1" customWidth="1"/>
    <col min="7" max="7" width="7.42578125" bestFit="1" customWidth="1"/>
    <col min="8" max="8" width="7.28515625" bestFit="1" customWidth="1"/>
    <col min="9" max="9" width="7.140625" bestFit="1" customWidth="1"/>
    <col min="10" max="10" width="6.7109375" bestFit="1" customWidth="1"/>
    <col min="11" max="12" width="7.5703125" bestFit="1" customWidth="1"/>
    <col min="15" max="15" width="11.28515625" customWidth="1"/>
    <col min="16" max="16" width="6.5703125" bestFit="1" customWidth="1"/>
    <col min="17" max="17" width="8.28515625" bestFit="1" customWidth="1"/>
    <col min="18" max="18" width="9.42578125" customWidth="1"/>
  </cols>
  <sheetData>
    <row r="1" spans="1:18" ht="60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55</v>
      </c>
      <c r="F1" s="4" t="s">
        <v>56</v>
      </c>
      <c r="G1" s="3" t="s">
        <v>57</v>
      </c>
      <c r="H1" s="3" t="s">
        <v>58</v>
      </c>
      <c r="I1" s="3" t="s">
        <v>59</v>
      </c>
      <c r="J1" s="3" t="s">
        <v>60</v>
      </c>
      <c r="K1" s="3" t="s">
        <v>61</v>
      </c>
      <c r="L1" s="3" t="s">
        <v>62</v>
      </c>
      <c r="M1" s="3" t="s">
        <v>4</v>
      </c>
      <c r="N1" s="5" t="s">
        <v>5</v>
      </c>
      <c r="O1" s="6" t="s">
        <v>6</v>
      </c>
      <c r="P1" s="7" t="s">
        <v>7</v>
      </c>
      <c r="Q1" s="7" t="s">
        <v>8</v>
      </c>
      <c r="R1" s="8"/>
    </row>
    <row r="2" spans="1:18" x14ac:dyDescent="0.25">
      <c r="A2" s="9"/>
      <c r="B2" s="10"/>
      <c r="C2" s="10"/>
      <c r="D2" s="11"/>
      <c r="E2" s="11">
        <v>950</v>
      </c>
      <c r="F2" s="11">
        <v>310</v>
      </c>
      <c r="G2" s="11">
        <v>600</v>
      </c>
      <c r="H2" s="11">
        <v>875</v>
      </c>
      <c r="I2" s="11">
        <v>1120</v>
      </c>
      <c r="J2" s="11">
        <v>0</v>
      </c>
      <c r="K2" s="11">
        <v>350</v>
      </c>
      <c r="L2" s="11">
        <v>225</v>
      </c>
      <c r="M2" s="11"/>
      <c r="N2" s="11"/>
      <c r="O2" s="10"/>
      <c r="P2" s="11"/>
      <c r="Q2" s="11"/>
      <c r="R2" s="8"/>
    </row>
    <row r="3" spans="1:18" x14ac:dyDescent="0.25">
      <c r="A3" s="12" t="s">
        <v>9</v>
      </c>
      <c r="B3" s="12" t="s">
        <v>63</v>
      </c>
      <c r="C3" s="13" t="s">
        <v>10</v>
      </c>
      <c r="D3" s="14">
        <v>1</v>
      </c>
      <c r="E3" s="14">
        <v>1</v>
      </c>
      <c r="F3" s="14"/>
      <c r="G3" s="14"/>
      <c r="H3" s="14"/>
      <c r="I3" s="14">
        <v>1</v>
      </c>
      <c r="J3" s="14"/>
      <c r="K3" s="14">
        <v>1</v>
      </c>
      <c r="L3" s="14"/>
      <c r="M3" s="14"/>
      <c r="N3" s="14"/>
      <c r="O3" s="14"/>
      <c r="P3" s="15"/>
      <c r="Q3" s="15">
        <f>E3*$E$2+F3*$F$2+G3*$G$2+H3*$H$2+I3*$I$2+K3*$K$2+L3*$L$2+M3*$M$2+N3*$N$2</f>
        <v>2420</v>
      </c>
      <c r="R3" s="14"/>
    </row>
    <row r="4" spans="1:18" x14ac:dyDescent="0.25">
      <c r="A4" s="12" t="s">
        <v>11</v>
      </c>
      <c r="B4" s="12"/>
      <c r="C4" s="14">
        <v>15</v>
      </c>
      <c r="D4" s="14">
        <v>1</v>
      </c>
      <c r="E4" s="14">
        <v>1</v>
      </c>
      <c r="F4" s="14"/>
      <c r="G4" s="14"/>
      <c r="H4" s="14"/>
      <c r="I4" s="14">
        <v>1</v>
      </c>
      <c r="J4" s="14"/>
      <c r="K4" s="14"/>
      <c r="L4" s="14">
        <v>1</v>
      </c>
      <c r="M4" s="14"/>
      <c r="N4" s="14"/>
      <c r="O4" s="14"/>
      <c r="P4" s="15"/>
      <c r="Q4" s="15">
        <f t="shared" ref="Q4:Q45" si="0">E4*$E$2+F4*$F$2+G4*$G$2+H4*$H$2+I4*$I$2+K4*$K$2+L4*$L$2+M4*$M$2+N4*$N$2</f>
        <v>2295</v>
      </c>
      <c r="R4" s="14"/>
    </row>
    <row r="5" spans="1:18" x14ac:dyDescent="0.25">
      <c r="A5" s="16" t="s">
        <v>41</v>
      </c>
      <c r="B5" s="12" t="s">
        <v>63</v>
      </c>
      <c r="C5" s="14" t="s">
        <v>10</v>
      </c>
      <c r="D5" s="14"/>
      <c r="E5" s="14">
        <v>1</v>
      </c>
      <c r="F5" s="14"/>
      <c r="G5" s="14"/>
      <c r="H5" s="14">
        <v>1</v>
      </c>
      <c r="I5" s="14"/>
      <c r="J5" s="14"/>
      <c r="K5" s="14">
        <v>1</v>
      </c>
      <c r="L5" s="14"/>
      <c r="M5" s="14"/>
      <c r="N5" s="14"/>
      <c r="O5" s="14"/>
      <c r="P5" s="15">
        <f>E5*$E$2+F5*$F$2+G5*$G$2+H5*$H$2+I5*$I$2+K5*$K$2+L5*$L$2+M5*$M$2+N5*$N$2</f>
        <v>2175</v>
      </c>
      <c r="Q5" s="15"/>
      <c r="R5" s="13" t="s">
        <v>36</v>
      </c>
    </row>
    <row r="6" spans="1:18" x14ac:dyDescent="0.25">
      <c r="A6" s="17" t="s">
        <v>42</v>
      </c>
      <c r="B6" s="12"/>
      <c r="C6" s="14" t="s">
        <v>10</v>
      </c>
      <c r="D6" s="14"/>
      <c r="E6" s="14">
        <v>1</v>
      </c>
      <c r="F6" s="14">
        <v>1</v>
      </c>
      <c r="G6" s="14"/>
      <c r="H6" s="14"/>
      <c r="I6" s="14"/>
      <c r="J6" s="14"/>
      <c r="K6" s="14">
        <v>1</v>
      </c>
      <c r="L6" s="14"/>
      <c r="M6" s="14"/>
      <c r="N6" s="14"/>
      <c r="O6" s="14"/>
      <c r="P6" s="15">
        <f>E6*$E$2+F6*$F$2+G6*$G$2+H6*$H$2+I6*$I$2+K6*$K$2+L6*$L$2+M6*$M$2+N6*$N$2</f>
        <v>1610</v>
      </c>
      <c r="Q6" s="15"/>
      <c r="R6" s="18" t="s">
        <v>64</v>
      </c>
    </row>
    <row r="7" spans="1:18" x14ac:dyDescent="0.25">
      <c r="A7" s="17" t="s">
        <v>43</v>
      </c>
      <c r="B7" s="12"/>
      <c r="C7" s="13">
        <v>18</v>
      </c>
      <c r="D7" s="14">
        <v>1</v>
      </c>
      <c r="E7" s="14">
        <v>1</v>
      </c>
      <c r="F7" s="14"/>
      <c r="G7" s="14"/>
      <c r="H7" s="14"/>
      <c r="I7" s="14">
        <v>1</v>
      </c>
      <c r="J7" s="14"/>
      <c r="K7" s="14">
        <v>1</v>
      </c>
      <c r="L7" s="14"/>
      <c r="M7" s="14"/>
      <c r="N7" s="14"/>
      <c r="O7" s="14"/>
      <c r="P7" s="15"/>
      <c r="Q7" s="15">
        <f>E7*$E$2+F7*$F$2+G7*$G$2+H7*$H$2+I7*$I$2+K7*$K$2+L7*$L$2+M7*$M$2+N7*$N$2</f>
        <v>2420</v>
      </c>
      <c r="R7" s="18"/>
    </row>
    <row r="8" spans="1:18" x14ac:dyDescent="0.25">
      <c r="A8" s="16" t="s">
        <v>65</v>
      </c>
      <c r="B8" s="12" t="s">
        <v>63</v>
      </c>
      <c r="C8" s="13" t="s">
        <v>13</v>
      </c>
      <c r="D8" s="14"/>
      <c r="E8" s="19">
        <v>1</v>
      </c>
      <c r="F8" s="14"/>
      <c r="G8" s="14"/>
      <c r="H8" s="14">
        <v>1</v>
      </c>
      <c r="I8" s="14"/>
      <c r="J8" s="14"/>
      <c r="K8" s="14">
        <v>1</v>
      </c>
      <c r="L8" s="14"/>
      <c r="M8" s="14"/>
      <c r="N8" s="14"/>
      <c r="O8" s="14"/>
      <c r="P8" s="15">
        <f>E8*$E$2+F8*$F$2+G8*$G$2+H8*$H$2+I8*$I$2+K8*$K$2+L8*$L$2+M8*$M$2+N8*$N$2</f>
        <v>2175</v>
      </c>
      <c r="Q8" s="15"/>
      <c r="R8" s="13" t="s">
        <v>36</v>
      </c>
    </row>
    <row r="9" spans="1:18" x14ac:dyDescent="0.25">
      <c r="A9" s="20" t="s">
        <v>12</v>
      </c>
      <c r="B9" s="21" t="s">
        <v>66</v>
      </c>
      <c r="C9" s="13" t="s">
        <v>13</v>
      </c>
      <c r="D9" s="14"/>
      <c r="E9" s="14">
        <v>1</v>
      </c>
      <c r="F9" s="14"/>
      <c r="G9" s="14"/>
      <c r="H9" s="14"/>
      <c r="I9" s="14">
        <v>1</v>
      </c>
      <c r="J9" s="14"/>
      <c r="K9" s="14">
        <v>1</v>
      </c>
      <c r="L9" s="14"/>
      <c r="M9" s="14"/>
      <c r="N9" s="14"/>
      <c r="O9" s="14"/>
      <c r="P9" s="15">
        <f t="shared" ref="P9:P46" si="1">E9*$E$2+F9*$F$2+G9*$G$2+H9*$H$2+I9*$I$2+K9*$K$2+L9*$L$2+M9*$M$2+N9*$N$2</f>
        <v>2420</v>
      </c>
      <c r="Q9" s="15"/>
      <c r="R9" s="14"/>
    </row>
    <row r="10" spans="1:18" x14ac:dyDescent="0.25">
      <c r="A10" s="22" t="s">
        <v>14</v>
      </c>
      <c r="B10" s="21"/>
      <c r="C10" s="13">
        <v>8</v>
      </c>
      <c r="D10" s="14">
        <v>1</v>
      </c>
      <c r="E10" s="14">
        <v>1</v>
      </c>
      <c r="F10" s="14"/>
      <c r="G10" s="14"/>
      <c r="H10" s="14"/>
      <c r="I10" s="14">
        <v>1</v>
      </c>
      <c r="J10" s="14"/>
      <c r="K10" s="14"/>
      <c r="L10" s="14">
        <v>1</v>
      </c>
      <c r="M10" s="14"/>
      <c r="N10" s="14"/>
      <c r="O10" s="14"/>
      <c r="P10" s="15"/>
      <c r="Q10" s="15">
        <f t="shared" si="0"/>
        <v>2295</v>
      </c>
      <c r="R10" s="14"/>
    </row>
    <row r="11" spans="1:18" x14ac:dyDescent="0.25">
      <c r="A11" s="22" t="s">
        <v>15</v>
      </c>
      <c r="B11" s="21"/>
      <c r="C11" s="14">
        <v>11</v>
      </c>
      <c r="D11" s="14">
        <v>1</v>
      </c>
      <c r="E11" s="14">
        <v>1</v>
      </c>
      <c r="F11" s="14"/>
      <c r="G11" s="14"/>
      <c r="H11" s="14"/>
      <c r="I11" s="14">
        <v>1</v>
      </c>
      <c r="J11" s="14"/>
      <c r="K11" s="14"/>
      <c r="L11" s="14">
        <v>1</v>
      </c>
      <c r="M11" s="14"/>
      <c r="N11" s="14"/>
      <c r="O11" s="14"/>
      <c r="P11" s="15"/>
      <c r="Q11" s="15">
        <f t="shared" si="0"/>
        <v>2295</v>
      </c>
      <c r="R11" s="14"/>
    </row>
    <row r="12" spans="1:18" x14ac:dyDescent="0.25">
      <c r="A12" s="20" t="s">
        <v>51</v>
      </c>
      <c r="B12" s="21" t="s">
        <v>66</v>
      </c>
      <c r="C12" s="13" t="s">
        <v>10</v>
      </c>
      <c r="D12" s="14"/>
      <c r="E12" s="14">
        <v>1</v>
      </c>
      <c r="F12" s="14"/>
      <c r="G12" s="14"/>
      <c r="H12" s="14"/>
      <c r="I12" s="14"/>
      <c r="J12" s="14"/>
      <c r="K12" s="14">
        <v>1</v>
      </c>
      <c r="L12" s="14"/>
      <c r="M12" s="14"/>
      <c r="N12" s="14"/>
      <c r="O12" s="14"/>
      <c r="P12" s="15">
        <f>E12*$E$2+F12*$F$2+G12*$G$2+H12*$H$2+I12*$I$2+K12*$K$2+L12*$L$2+M12*$M$2+N12*$N$2</f>
        <v>1300</v>
      </c>
      <c r="Q12" s="15"/>
      <c r="R12" s="14"/>
    </row>
    <row r="13" spans="1:18" x14ac:dyDescent="0.25">
      <c r="A13" s="22" t="s">
        <v>52</v>
      </c>
      <c r="B13" s="21"/>
      <c r="C13" s="13" t="s">
        <v>10</v>
      </c>
      <c r="D13" s="14"/>
      <c r="E13" s="14">
        <v>1</v>
      </c>
      <c r="F13" s="14"/>
      <c r="G13" s="14"/>
      <c r="H13" s="14"/>
      <c r="I13" s="14">
        <v>1</v>
      </c>
      <c r="J13" s="14"/>
      <c r="K13" s="14">
        <v>1</v>
      </c>
      <c r="L13" s="14"/>
      <c r="M13" s="14"/>
      <c r="N13" s="14"/>
      <c r="O13" s="14"/>
      <c r="P13" s="15">
        <f>E13*$E$2+F13*$F$2+G13*$G$2+H13*$H$2+I13*$I$2+K13*$K$2+L13*$L$2+M13*$M$2+N13*$N$2</f>
        <v>2420</v>
      </c>
      <c r="Q13" s="15"/>
      <c r="R13" s="14"/>
    </row>
    <row r="14" spans="1:18" x14ac:dyDescent="0.25">
      <c r="A14" s="22" t="s">
        <v>53</v>
      </c>
      <c r="B14" s="21"/>
      <c r="C14" s="14">
        <v>13</v>
      </c>
      <c r="D14" s="14">
        <v>1</v>
      </c>
      <c r="E14" s="14">
        <v>1</v>
      </c>
      <c r="F14" s="14"/>
      <c r="G14" s="14"/>
      <c r="H14" s="14"/>
      <c r="I14" s="14">
        <v>1</v>
      </c>
      <c r="J14" s="14"/>
      <c r="K14" s="14">
        <v>1</v>
      </c>
      <c r="L14" s="14"/>
      <c r="M14" s="14"/>
      <c r="N14" s="14"/>
      <c r="O14" s="14"/>
      <c r="P14" s="15"/>
      <c r="Q14" s="15">
        <f>E14*$E$2+F14*$F$2+G14*$G$2+H14*$H$2+I14*$I$2+K14*$K$2+L14*$L$2+M14*$M$2+N14*$N$2</f>
        <v>2420</v>
      </c>
      <c r="R14" s="14"/>
    </row>
    <row r="15" spans="1:18" x14ac:dyDescent="0.25">
      <c r="A15" s="23" t="s">
        <v>25</v>
      </c>
      <c r="B15" s="24" t="s">
        <v>67</v>
      </c>
      <c r="C15" s="13" t="s">
        <v>10</v>
      </c>
      <c r="D15" s="14"/>
      <c r="E15" s="14">
        <v>1</v>
      </c>
      <c r="F15" s="14"/>
      <c r="G15" s="14"/>
      <c r="H15" s="14"/>
      <c r="I15" s="14">
        <v>1</v>
      </c>
      <c r="J15" s="14"/>
      <c r="K15" s="14">
        <v>1</v>
      </c>
      <c r="L15" s="14"/>
      <c r="M15" s="14"/>
      <c r="N15" s="14"/>
      <c r="O15" s="14"/>
      <c r="P15" s="15">
        <f t="shared" si="1"/>
        <v>2420</v>
      </c>
      <c r="Q15" s="15"/>
      <c r="R15" s="14"/>
    </row>
    <row r="16" spans="1:18" x14ac:dyDescent="0.25">
      <c r="A16" s="25" t="s">
        <v>26</v>
      </c>
      <c r="B16" s="24"/>
      <c r="C16" s="13">
        <v>9</v>
      </c>
      <c r="D16" s="14">
        <v>1</v>
      </c>
      <c r="E16" s="14">
        <v>1</v>
      </c>
      <c r="F16" s="14"/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/>
      <c r="P16" s="15"/>
      <c r="Q16" s="15">
        <f t="shared" si="0"/>
        <v>2295</v>
      </c>
      <c r="R16" s="14"/>
    </row>
    <row r="17" spans="1:18" x14ac:dyDescent="0.25">
      <c r="A17" s="25" t="s">
        <v>68</v>
      </c>
      <c r="B17" s="24"/>
      <c r="C17" s="13" t="s">
        <v>10</v>
      </c>
      <c r="D17" s="14"/>
      <c r="E17" s="14">
        <v>1</v>
      </c>
      <c r="F17" s="14"/>
      <c r="G17" s="14"/>
      <c r="H17" s="14"/>
      <c r="I17" s="14">
        <v>1</v>
      </c>
      <c r="J17" s="14"/>
      <c r="K17" s="14">
        <v>1</v>
      </c>
      <c r="L17" s="14"/>
      <c r="M17" s="14"/>
      <c r="N17" s="14"/>
      <c r="O17" s="14"/>
      <c r="P17" s="15">
        <f t="shared" si="1"/>
        <v>2420</v>
      </c>
      <c r="Q17" s="15"/>
      <c r="R17" s="14"/>
    </row>
    <row r="18" spans="1:18" x14ac:dyDescent="0.25">
      <c r="A18" s="23" t="s">
        <v>44</v>
      </c>
      <c r="B18" s="24" t="s">
        <v>67</v>
      </c>
      <c r="C18" s="14" t="s">
        <v>10</v>
      </c>
      <c r="D18" s="14"/>
      <c r="E18" s="14">
        <v>1</v>
      </c>
      <c r="F18" s="14"/>
      <c r="G18" s="14"/>
      <c r="H18" s="14"/>
      <c r="I18" s="14">
        <v>1</v>
      </c>
      <c r="J18" s="14"/>
      <c r="K18" s="14">
        <v>1</v>
      </c>
      <c r="L18" s="14"/>
      <c r="M18" s="14"/>
      <c r="N18" s="14"/>
      <c r="O18" s="14" t="s">
        <v>45</v>
      </c>
      <c r="P18" s="15">
        <f>E18*$E$2+F18*$F$2+G18*$G$2+H18*$H$2+I18*$I$2+K18*$K$2+L18*$L$2+M18*$M$2+N18*$N$2</f>
        <v>2420</v>
      </c>
      <c r="Q18" s="15"/>
      <c r="R18" s="14"/>
    </row>
    <row r="19" spans="1:18" x14ac:dyDescent="0.25">
      <c r="A19" s="25" t="s">
        <v>46</v>
      </c>
      <c r="B19" s="24"/>
      <c r="C19" s="14" t="s">
        <v>10</v>
      </c>
      <c r="D19" s="14"/>
      <c r="E19" s="14">
        <v>1</v>
      </c>
      <c r="F19" s="14"/>
      <c r="G19" s="14"/>
      <c r="H19" s="14"/>
      <c r="I19" s="14">
        <v>1</v>
      </c>
      <c r="J19" s="14"/>
      <c r="K19" s="14">
        <v>1</v>
      </c>
      <c r="L19" s="14"/>
      <c r="M19" s="14"/>
      <c r="N19" s="14"/>
      <c r="O19" s="14"/>
      <c r="P19" s="15">
        <f>E19*$E$2+F19*$F$2+G19*$G$2+H19*$H$2+I19*$I$2+K19*$K$2+L19*$L$2+M19*$M$2+N19*$N$2</f>
        <v>2420</v>
      </c>
      <c r="Q19" s="15"/>
      <c r="R19" s="14"/>
    </row>
    <row r="20" spans="1:18" x14ac:dyDescent="0.25">
      <c r="A20" s="25" t="s">
        <v>47</v>
      </c>
      <c r="B20" s="24"/>
      <c r="C20" s="13">
        <v>9</v>
      </c>
      <c r="D20" s="14">
        <v>1</v>
      </c>
      <c r="E20" s="14">
        <v>1</v>
      </c>
      <c r="F20" s="14"/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/>
      <c r="P20" s="15"/>
      <c r="Q20" s="15">
        <f>E20*$E$2+F20*$F$2+G20*$G$2+H20*$H$2+I20*$I$2+K20*$K$2+L20*$L$2</f>
        <v>2295</v>
      </c>
      <c r="R20" s="14"/>
    </row>
    <row r="21" spans="1:18" x14ac:dyDescent="0.25">
      <c r="A21" s="25" t="s">
        <v>48</v>
      </c>
      <c r="B21" s="24"/>
      <c r="C21" s="26">
        <v>5</v>
      </c>
      <c r="D21" s="14">
        <v>1</v>
      </c>
      <c r="E21" s="14">
        <v>1</v>
      </c>
      <c r="F21" s="14"/>
      <c r="G21" s="14"/>
      <c r="H21" s="14"/>
      <c r="I21" s="14"/>
      <c r="J21" s="14">
        <v>1</v>
      </c>
      <c r="K21" s="14"/>
      <c r="L21" s="14">
        <v>1</v>
      </c>
      <c r="M21" s="14"/>
      <c r="N21" s="14"/>
      <c r="O21" s="14" t="s">
        <v>49</v>
      </c>
      <c r="P21" s="15"/>
      <c r="Q21" s="15">
        <f>E21*$E$2+F21*$F$2+G21*$G$2+H21*$H$2+I21*$I$2+K21*$K$2+L21*$L$2</f>
        <v>1175</v>
      </c>
      <c r="R21" s="14"/>
    </row>
    <row r="22" spans="1:18" x14ac:dyDescent="0.25">
      <c r="A22" s="25" t="s">
        <v>50</v>
      </c>
      <c r="B22" s="24"/>
      <c r="C22" s="27">
        <v>2</v>
      </c>
      <c r="D22" s="14"/>
      <c r="E22" s="19">
        <v>1</v>
      </c>
      <c r="F22" s="14"/>
      <c r="G22" s="14"/>
      <c r="H22" s="14"/>
      <c r="I22" s="14"/>
      <c r="J22" s="14"/>
      <c r="K22" s="14"/>
      <c r="L22" s="26"/>
      <c r="M22" s="14"/>
      <c r="N22" s="14"/>
      <c r="O22" s="14"/>
      <c r="P22" s="15">
        <f>E22*$E$2+F22*$F$2+G22*$G$2+H22*$H$2+I22*$I$2+K22*$K$2+L22*$L$2+M22*$M$2+N22*$N$2</f>
        <v>950</v>
      </c>
      <c r="Q22" s="15"/>
      <c r="R22" s="14"/>
    </row>
    <row r="23" spans="1:18" x14ac:dyDescent="0.25">
      <c r="A23" s="28" t="s">
        <v>27</v>
      </c>
      <c r="B23" s="29" t="s">
        <v>69</v>
      </c>
      <c r="C23" s="14" t="s">
        <v>10</v>
      </c>
      <c r="D23" s="14"/>
      <c r="E23" s="14">
        <v>1</v>
      </c>
      <c r="F23" s="14"/>
      <c r="G23" s="14"/>
      <c r="H23" s="14"/>
      <c r="I23" s="14">
        <v>1</v>
      </c>
      <c r="J23" s="14"/>
      <c r="K23" s="14">
        <v>1</v>
      </c>
      <c r="L23" s="14"/>
      <c r="M23" s="14"/>
      <c r="N23" s="14"/>
      <c r="O23" s="14"/>
      <c r="P23" s="15">
        <f t="shared" si="1"/>
        <v>2420</v>
      </c>
      <c r="Q23" s="15"/>
      <c r="R23" s="14"/>
    </row>
    <row r="24" spans="1:18" x14ac:dyDescent="0.25">
      <c r="A24" s="30" t="s">
        <v>28</v>
      </c>
      <c r="B24" s="29"/>
      <c r="C24" s="14" t="s">
        <v>10</v>
      </c>
      <c r="D24" s="14"/>
      <c r="E24" s="14">
        <v>1</v>
      </c>
      <c r="F24" s="14"/>
      <c r="G24" s="14"/>
      <c r="H24" s="14"/>
      <c r="I24" s="14">
        <v>1</v>
      </c>
      <c r="J24" s="14"/>
      <c r="K24" s="14">
        <v>1</v>
      </c>
      <c r="L24" s="14"/>
      <c r="M24" s="14"/>
      <c r="N24" s="14"/>
      <c r="O24" s="14"/>
      <c r="P24" s="15">
        <f t="shared" si="1"/>
        <v>2420</v>
      </c>
      <c r="Q24" s="15"/>
      <c r="R24" s="14"/>
    </row>
    <row r="25" spans="1:18" x14ac:dyDescent="0.25">
      <c r="A25" s="30" t="s">
        <v>29</v>
      </c>
      <c r="B25" s="29"/>
      <c r="C25" s="27">
        <v>3</v>
      </c>
      <c r="D25" s="14"/>
      <c r="E25" s="14">
        <v>1</v>
      </c>
      <c r="F25" s="14"/>
      <c r="G25" s="14"/>
      <c r="H25" s="14"/>
      <c r="I25" s="14"/>
      <c r="J25" s="14">
        <v>1</v>
      </c>
      <c r="K25" s="14"/>
      <c r="L25" s="31"/>
      <c r="M25" s="14"/>
      <c r="N25" s="14"/>
      <c r="O25" s="14"/>
      <c r="P25" s="15"/>
      <c r="Q25" s="15">
        <f t="shared" si="0"/>
        <v>950</v>
      </c>
      <c r="R25" s="14"/>
    </row>
    <row r="26" spans="1:18" x14ac:dyDescent="0.25">
      <c r="A26" s="30" t="s">
        <v>30</v>
      </c>
      <c r="B26" s="29"/>
      <c r="C26" s="13">
        <v>8</v>
      </c>
      <c r="D26" s="14">
        <v>1</v>
      </c>
      <c r="E26" s="14">
        <v>1</v>
      </c>
      <c r="F26" s="14"/>
      <c r="G26" s="14"/>
      <c r="H26" s="14"/>
      <c r="I26" s="14">
        <v>1</v>
      </c>
      <c r="J26" s="14"/>
      <c r="K26" s="14"/>
      <c r="L26" s="14">
        <v>1</v>
      </c>
      <c r="M26" s="14"/>
      <c r="N26" s="14"/>
      <c r="O26" s="14"/>
      <c r="P26" s="15"/>
      <c r="Q26" s="15">
        <f t="shared" si="0"/>
        <v>2295</v>
      </c>
      <c r="R26" s="14"/>
    </row>
    <row r="27" spans="1:18" x14ac:dyDescent="0.25">
      <c r="A27" s="28" t="s">
        <v>70</v>
      </c>
      <c r="B27" s="32" t="s">
        <v>69</v>
      </c>
      <c r="C27" s="14" t="s">
        <v>10</v>
      </c>
      <c r="D27" s="14"/>
      <c r="E27" s="19">
        <v>1</v>
      </c>
      <c r="F27" s="14"/>
      <c r="G27" s="14"/>
      <c r="H27" s="14">
        <v>1</v>
      </c>
      <c r="I27" s="14"/>
      <c r="J27" s="14"/>
      <c r="K27" s="14">
        <v>1</v>
      </c>
      <c r="L27" s="14"/>
      <c r="M27" s="14"/>
      <c r="N27" s="14"/>
      <c r="O27" s="14"/>
      <c r="P27" s="15">
        <f>E27*$E$2+F27*$F$2+G27*$G$2+H27*$H$2+I27*$I$2+K27*$K$2+L27*$L$2+M27*$M$2+N27*$N$2</f>
        <v>2175</v>
      </c>
      <c r="Q27" s="15"/>
      <c r="R27" s="13" t="s">
        <v>36</v>
      </c>
    </row>
    <row r="28" spans="1:18" x14ac:dyDescent="0.25">
      <c r="A28" s="30" t="s">
        <v>71</v>
      </c>
      <c r="B28" s="30"/>
      <c r="C28" s="14">
        <v>7</v>
      </c>
      <c r="D28" s="14">
        <v>1</v>
      </c>
      <c r="E28" s="19">
        <v>1</v>
      </c>
      <c r="F28" s="14"/>
      <c r="G28" s="14"/>
      <c r="H28" s="14">
        <v>1</v>
      </c>
      <c r="I28" s="14"/>
      <c r="J28" s="14"/>
      <c r="K28" s="14"/>
      <c r="L28" s="14">
        <v>1</v>
      </c>
      <c r="M28" s="14"/>
      <c r="N28" s="14"/>
      <c r="O28" s="14"/>
      <c r="P28" s="15">
        <f>E28*$E$2+F28*$F$2+G28*$G$2+H28*$H$2+I28*$I$2+K28*$K$2+L28*$L$2+M28*$M$2+N28*$N$2</f>
        <v>2050</v>
      </c>
      <c r="Q28" s="15">
        <f>E28*$E$2+F28*$F$2+G28*$G$2+H28*$H$2+I28*$I$2+K28*$K$2+L28*$L$2+M28*$M$2+N28*$N$2</f>
        <v>2050</v>
      </c>
      <c r="R28" s="13" t="s">
        <v>36</v>
      </c>
    </row>
    <row r="29" spans="1:18" x14ac:dyDescent="0.25">
      <c r="A29" s="30" t="s">
        <v>72</v>
      </c>
      <c r="B29" s="29" t="s">
        <v>69</v>
      </c>
      <c r="C29" s="13">
        <v>10</v>
      </c>
      <c r="D29" s="14">
        <v>1</v>
      </c>
      <c r="E29" s="14">
        <v>1</v>
      </c>
      <c r="F29" s="14"/>
      <c r="G29" s="14"/>
      <c r="H29" s="14">
        <v>1</v>
      </c>
      <c r="I29" s="14"/>
      <c r="J29" s="14"/>
      <c r="K29" s="14"/>
      <c r="L29" s="14">
        <v>1</v>
      </c>
      <c r="M29" s="14"/>
      <c r="N29" s="14"/>
      <c r="O29" s="14"/>
      <c r="P29" s="15"/>
      <c r="Q29" s="15">
        <f>E29*$E$2+F29*$F$2+G29*$G$2+H29*$H$2+I29*$I$2+K29*$K$2+L29*$L$2+M29*$M$2+N29*$N$2</f>
        <v>2050</v>
      </c>
      <c r="R29" s="13" t="s">
        <v>36</v>
      </c>
    </row>
    <row r="30" spans="1:18" x14ac:dyDescent="0.25">
      <c r="A30" s="30" t="s">
        <v>73</v>
      </c>
      <c r="B30" s="30"/>
      <c r="C30" s="13" t="s">
        <v>10</v>
      </c>
      <c r="D30" s="14">
        <v>1</v>
      </c>
      <c r="E30" s="14">
        <v>1</v>
      </c>
      <c r="F30" s="14"/>
      <c r="G30" s="14"/>
      <c r="H30" s="14">
        <v>1</v>
      </c>
      <c r="I30" s="14"/>
      <c r="J30" s="14"/>
      <c r="K30" s="14">
        <v>1</v>
      </c>
      <c r="L30" s="14"/>
      <c r="M30" s="14"/>
      <c r="N30" s="14"/>
      <c r="O30" s="14"/>
      <c r="P30" s="15">
        <f>E30*$E$2+F30*$F$2+G30*$G$2+H30*$H$2+I30*$I$2+K30*$K$2+L30*$L$2+M30*$M$2+N30*$N$2</f>
        <v>2175</v>
      </c>
      <c r="Q30" s="15"/>
      <c r="R30" s="13" t="s">
        <v>36</v>
      </c>
    </row>
    <row r="31" spans="1:18" x14ac:dyDescent="0.25">
      <c r="A31" s="33" t="s">
        <v>31</v>
      </c>
      <c r="B31" s="34" t="s">
        <v>74</v>
      </c>
      <c r="C31" s="14" t="s">
        <v>10</v>
      </c>
      <c r="D31" s="14">
        <v>1</v>
      </c>
      <c r="E31" s="14">
        <v>1</v>
      </c>
      <c r="F31" s="14"/>
      <c r="G31" s="14"/>
      <c r="H31" s="14"/>
      <c r="I31" s="14">
        <v>1</v>
      </c>
      <c r="J31" s="14"/>
      <c r="K31" s="14">
        <v>1</v>
      </c>
      <c r="L31" s="14"/>
      <c r="M31" s="14"/>
      <c r="N31" s="14"/>
      <c r="O31" s="35"/>
      <c r="P31" s="15">
        <v>1675</v>
      </c>
      <c r="Q31" s="15">
        <f t="shared" si="0"/>
        <v>2420</v>
      </c>
      <c r="R31" s="13" t="s">
        <v>83</v>
      </c>
    </row>
    <row r="32" spans="1:18" x14ac:dyDescent="0.25">
      <c r="A32" s="36" t="s">
        <v>32</v>
      </c>
      <c r="B32" s="34"/>
      <c r="C32" s="13" t="s">
        <v>10</v>
      </c>
      <c r="D32" s="14">
        <v>1</v>
      </c>
      <c r="E32" s="14">
        <v>1</v>
      </c>
      <c r="F32" s="14"/>
      <c r="G32" s="14"/>
      <c r="H32" s="14"/>
      <c r="I32" s="14">
        <v>1</v>
      </c>
      <c r="J32" s="14"/>
      <c r="K32" s="14">
        <v>1</v>
      </c>
      <c r="L32" s="14"/>
      <c r="M32" s="14"/>
      <c r="N32" s="14"/>
      <c r="O32" s="14"/>
      <c r="P32" s="15">
        <v>1675</v>
      </c>
      <c r="Q32" s="15">
        <f t="shared" si="0"/>
        <v>2420</v>
      </c>
      <c r="R32" s="13" t="s">
        <v>83</v>
      </c>
    </row>
    <row r="33" spans="1:18" x14ac:dyDescent="0.25">
      <c r="A33" s="36" t="s">
        <v>33</v>
      </c>
      <c r="B33" s="34"/>
      <c r="C33" s="13">
        <v>8</v>
      </c>
      <c r="D33" s="14">
        <v>1</v>
      </c>
      <c r="E33" s="14">
        <v>1</v>
      </c>
      <c r="F33" s="14"/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/>
      <c r="P33" s="15">
        <v>1675</v>
      </c>
      <c r="Q33" s="15">
        <f t="shared" si="0"/>
        <v>2295</v>
      </c>
      <c r="R33" s="13" t="s">
        <v>83</v>
      </c>
    </row>
    <row r="34" spans="1:18" x14ac:dyDescent="0.25">
      <c r="A34" s="36" t="s">
        <v>34</v>
      </c>
      <c r="B34" s="34"/>
      <c r="C34" s="27">
        <v>5</v>
      </c>
      <c r="D34" s="14">
        <v>1</v>
      </c>
      <c r="E34" s="14">
        <v>1</v>
      </c>
      <c r="F34" s="14"/>
      <c r="G34" s="14"/>
      <c r="H34" s="14"/>
      <c r="I34" s="14"/>
      <c r="J34" s="14">
        <v>1</v>
      </c>
      <c r="K34" s="14"/>
      <c r="L34" s="14">
        <v>1</v>
      </c>
      <c r="M34" s="14"/>
      <c r="N34" s="14"/>
      <c r="O34" s="14"/>
      <c r="P34" s="15"/>
      <c r="Q34" s="15">
        <f t="shared" si="0"/>
        <v>1175</v>
      </c>
      <c r="R34" s="13" t="s">
        <v>75</v>
      </c>
    </row>
    <row r="35" spans="1:18" x14ac:dyDescent="0.25">
      <c r="A35" s="33" t="s">
        <v>16</v>
      </c>
      <c r="B35" s="34" t="s">
        <v>74</v>
      </c>
      <c r="C35" s="14" t="s">
        <v>13</v>
      </c>
      <c r="D35" s="14">
        <v>1</v>
      </c>
      <c r="E35" s="14">
        <v>1</v>
      </c>
      <c r="F35" s="14"/>
      <c r="G35" s="14"/>
      <c r="H35" s="14"/>
      <c r="I35" s="14">
        <v>1</v>
      </c>
      <c r="J35" s="14"/>
      <c r="K35" s="14">
        <v>1</v>
      </c>
      <c r="L35" s="14"/>
      <c r="M35" s="14"/>
      <c r="N35" s="14"/>
      <c r="O35" s="14"/>
      <c r="P35" s="15"/>
      <c r="Q35" s="15">
        <f>E35*$E$2+F35*$F$2+G35*$G$2+H35*$H$2+I35*$I$2+K35*$K$2+L35*$L$2+M35*$M$2+N35*$N$2</f>
        <v>2420</v>
      </c>
      <c r="R35" s="14"/>
    </row>
    <row r="36" spans="1:18" x14ac:dyDescent="0.25">
      <c r="A36" s="36" t="s">
        <v>17</v>
      </c>
      <c r="B36" s="34"/>
      <c r="C36" s="13" t="s">
        <v>13</v>
      </c>
      <c r="D36" s="14"/>
      <c r="E36" s="14">
        <v>1</v>
      </c>
      <c r="F36" s="14"/>
      <c r="G36" s="14"/>
      <c r="H36" s="14"/>
      <c r="I36" s="14">
        <v>1</v>
      </c>
      <c r="J36" s="14"/>
      <c r="K36" s="14">
        <v>1</v>
      </c>
      <c r="L36" s="14"/>
      <c r="M36" s="14"/>
      <c r="N36" s="14"/>
      <c r="O36" s="14"/>
      <c r="P36" s="15">
        <f>E36*$E$2+F36*$F$2+G36*$G$2+H36*$H$2+I36*$I$2+K36*$K$2+L36*$L$2+M36*$M$2+N36*$N$2</f>
        <v>2420</v>
      </c>
      <c r="Q36" s="15"/>
      <c r="R36" s="14"/>
    </row>
    <row r="37" spans="1:18" x14ac:dyDescent="0.25">
      <c r="A37" s="36" t="s">
        <v>18</v>
      </c>
      <c r="B37" s="34"/>
      <c r="C37" s="13">
        <v>8</v>
      </c>
      <c r="D37" s="14">
        <v>1</v>
      </c>
      <c r="E37" s="14">
        <v>1</v>
      </c>
      <c r="F37" s="14"/>
      <c r="G37" s="14"/>
      <c r="H37" s="14"/>
      <c r="I37" s="14">
        <v>1</v>
      </c>
      <c r="J37" s="14"/>
      <c r="K37" s="14"/>
      <c r="L37" s="14">
        <v>1</v>
      </c>
      <c r="M37" s="14"/>
      <c r="N37" s="14"/>
      <c r="O37" s="14"/>
      <c r="P37" s="15"/>
      <c r="Q37" s="15">
        <f>E37*$E$2+F37*$F$2+G37*$G$2+H37*$H$2+I37*$I$2+K37*$K$2+L37*$L$2+M37*$M$2+N37*$N$2</f>
        <v>2295</v>
      </c>
      <c r="R37" s="14"/>
    </row>
    <row r="38" spans="1:18" x14ac:dyDescent="0.25">
      <c r="A38" s="36" t="s">
        <v>19</v>
      </c>
      <c r="B38" s="34"/>
      <c r="C38" s="14">
        <v>8</v>
      </c>
      <c r="D38" s="14">
        <v>1</v>
      </c>
      <c r="E38" s="14">
        <v>1</v>
      </c>
      <c r="F38" s="14"/>
      <c r="G38" s="14"/>
      <c r="H38" s="14"/>
      <c r="I38" s="14">
        <v>1</v>
      </c>
      <c r="J38" s="14"/>
      <c r="K38" s="14"/>
      <c r="L38" s="14">
        <v>1</v>
      </c>
      <c r="M38" s="14"/>
      <c r="N38" s="14"/>
      <c r="O38" s="14"/>
      <c r="P38" s="15"/>
      <c r="Q38" s="15">
        <f>E38*$E$2+F38*$F$2+G38*$G$2+H38*$H$2+I38*$I$2+K38*$K$2+L38*$L$2+M38*$M$2+N38*$N$2</f>
        <v>2295</v>
      </c>
      <c r="R38" s="14"/>
    </row>
    <row r="39" spans="1:18" x14ac:dyDescent="0.25">
      <c r="A39" s="37" t="s">
        <v>37</v>
      </c>
      <c r="B39" s="38" t="s">
        <v>76</v>
      </c>
      <c r="C39" s="14" t="s">
        <v>10</v>
      </c>
      <c r="D39" s="14"/>
      <c r="E39" s="14">
        <v>1</v>
      </c>
      <c r="F39" s="14"/>
      <c r="G39" s="14"/>
      <c r="H39" s="14">
        <v>1</v>
      </c>
      <c r="I39" s="14"/>
      <c r="J39" s="14"/>
      <c r="K39" s="14">
        <v>1</v>
      </c>
      <c r="L39" s="14"/>
      <c r="M39" s="14"/>
      <c r="N39" s="14"/>
      <c r="O39" s="14"/>
      <c r="P39" s="15">
        <f t="shared" si="1"/>
        <v>2175</v>
      </c>
      <c r="Q39" s="15"/>
      <c r="R39" s="13" t="s">
        <v>36</v>
      </c>
    </row>
    <row r="40" spans="1:18" x14ac:dyDescent="0.25">
      <c r="A40" s="39" t="s">
        <v>39</v>
      </c>
      <c r="B40" s="38"/>
      <c r="C40" s="13">
        <v>8</v>
      </c>
      <c r="D40" s="14">
        <v>1</v>
      </c>
      <c r="E40" s="14">
        <v>1</v>
      </c>
      <c r="F40" s="14"/>
      <c r="G40" s="14"/>
      <c r="H40" s="14">
        <v>1</v>
      </c>
      <c r="I40" s="14"/>
      <c r="J40" s="14"/>
      <c r="K40" s="14"/>
      <c r="L40" s="14">
        <v>1</v>
      </c>
      <c r="M40" s="14"/>
      <c r="N40" s="14"/>
      <c r="O40" s="14"/>
      <c r="P40" s="15"/>
      <c r="Q40" s="15">
        <f t="shared" si="0"/>
        <v>2050</v>
      </c>
      <c r="R40" s="13" t="s">
        <v>36</v>
      </c>
    </row>
    <row r="41" spans="1:18" x14ac:dyDescent="0.25">
      <c r="A41" s="39" t="s">
        <v>40</v>
      </c>
      <c r="B41" s="38"/>
      <c r="C41" s="27">
        <v>6</v>
      </c>
      <c r="D41" s="14">
        <v>1</v>
      </c>
      <c r="E41" s="14">
        <v>1</v>
      </c>
      <c r="F41" s="14"/>
      <c r="G41" s="14"/>
      <c r="H41" s="14"/>
      <c r="I41" s="14"/>
      <c r="J41" s="14">
        <v>1</v>
      </c>
      <c r="K41" s="14"/>
      <c r="L41" s="14">
        <v>1</v>
      </c>
      <c r="M41" s="14"/>
      <c r="N41" s="14"/>
      <c r="O41" s="14"/>
      <c r="P41" s="15"/>
      <c r="Q41" s="15">
        <f t="shared" si="0"/>
        <v>1175</v>
      </c>
      <c r="R41" s="13" t="s">
        <v>36</v>
      </c>
    </row>
    <row r="42" spans="1:18" x14ac:dyDescent="0.25">
      <c r="A42" s="37" t="s">
        <v>20</v>
      </c>
      <c r="B42" s="38" t="s">
        <v>76</v>
      </c>
      <c r="C42" s="13" t="s">
        <v>10</v>
      </c>
      <c r="D42" s="14"/>
      <c r="E42" s="14">
        <v>1</v>
      </c>
      <c r="F42" s="14"/>
      <c r="G42" s="14"/>
      <c r="H42" s="14">
        <v>1</v>
      </c>
      <c r="I42" s="14"/>
      <c r="J42" s="14"/>
      <c r="K42" s="14">
        <v>1</v>
      </c>
      <c r="L42" s="14"/>
      <c r="M42" s="14"/>
      <c r="N42" s="14"/>
      <c r="O42" s="35"/>
      <c r="P42" s="15">
        <f t="shared" si="1"/>
        <v>2175</v>
      </c>
      <c r="Q42" s="15"/>
      <c r="R42" s="13" t="s">
        <v>77</v>
      </c>
    </row>
    <row r="43" spans="1:18" x14ac:dyDescent="0.25">
      <c r="A43" s="39" t="s">
        <v>21</v>
      </c>
      <c r="B43" s="38"/>
      <c r="C43" s="13" t="s">
        <v>10</v>
      </c>
      <c r="D43" s="14"/>
      <c r="E43" s="14">
        <v>1</v>
      </c>
      <c r="F43" s="14"/>
      <c r="G43" s="14"/>
      <c r="H43" s="14"/>
      <c r="I43" s="14"/>
      <c r="J43" s="14"/>
      <c r="K43" s="14">
        <v>1</v>
      </c>
      <c r="L43" s="14"/>
      <c r="M43" s="14"/>
      <c r="N43" s="14"/>
      <c r="O43" s="14"/>
      <c r="P43" s="15">
        <f t="shared" si="1"/>
        <v>1300</v>
      </c>
      <c r="Q43" s="15"/>
      <c r="R43" s="13" t="s">
        <v>77</v>
      </c>
    </row>
    <row r="44" spans="1:18" x14ac:dyDescent="0.25">
      <c r="A44" s="39" t="s">
        <v>22</v>
      </c>
      <c r="B44" s="38"/>
      <c r="C44" s="14">
        <v>9</v>
      </c>
      <c r="D44" s="14">
        <v>1</v>
      </c>
      <c r="E44" s="14">
        <v>1</v>
      </c>
      <c r="F44" s="14"/>
      <c r="G44" s="14"/>
      <c r="H44" s="14">
        <v>1</v>
      </c>
      <c r="I44" s="14"/>
      <c r="J44" s="14"/>
      <c r="K44" s="14"/>
      <c r="L44" s="14">
        <v>1</v>
      </c>
      <c r="M44" s="14"/>
      <c r="N44" s="14"/>
      <c r="O44" s="14"/>
      <c r="P44" s="15"/>
      <c r="Q44" s="15">
        <f t="shared" si="0"/>
        <v>2050</v>
      </c>
      <c r="R44" s="13" t="s">
        <v>77</v>
      </c>
    </row>
    <row r="45" spans="1:18" x14ac:dyDescent="0.25">
      <c r="A45" s="39" t="s">
        <v>23</v>
      </c>
      <c r="B45" s="38"/>
      <c r="C45" s="14">
        <v>7</v>
      </c>
      <c r="D45" s="14">
        <v>1</v>
      </c>
      <c r="E45" s="14">
        <v>1</v>
      </c>
      <c r="F45" s="14"/>
      <c r="G45" s="14"/>
      <c r="H45" s="14">
        <v>1</v>
      </c>
      <c r="I45" s="14"/>
      <c r="J45" s="14"/>
      <c r="K45" s="14"/>
      <c r="L45" s="14">
        <v>1</v>
      </c>
      <c r="M45" s="14"/>
      <c r="N45" s="14"/>
      <c r="O45" s="14"/>
      <c r="P45" s="15"/>
      <c r="Q45" s="15">
        <f t="shared" si="0"/>
        <v>2050</v>
      </c>
      <c r="R45" s="13" t="s">
        <v>77</v>
      </c>
    </row>
    <row r="46" spans="1:18" x14ac:dyDescent="0.25">
      <c r="A46" s="39" t="s">
        <v>24</v>
      </c>
      <c r="B46" s="38"/>
      <c r="C46" s="27">
        <v>1</v>
      </c>
      <c r="D46" s="14"/>
      <c r="E46" s="19">
        <v>1</v>
      </c>
      <c r="F46" s="14"/>
      <c r="G46" s="14"/>
      <c r="H46" s="14"/>
      <c r="I46" s="14"/>
      <c r="J46" s="14"/>
      <c r="K46" s="14"/>
      <c r="L46" s="26"/>
      <c r="M46" s="14"/>
      <c r="N46" s="14"/>
      <c r="O46" s="14"/>
      <c r="P46" s="15">
        <f t="shared" si="1"/>
        <v>950</v>
      </c>
      <c r="Q46" s="15"/>
      <c r="R46" s="13"/>
    </row>
    <row r="47" spans="1:18" x14ac:dyDescent="0.25">
      <c r="A47" s="40" t="s">
        <v>84</v>
      </c>
      <c r="B47" s="41" t="s">
        <v>78</v>
      </c>
      <c r="C47" s="13" t="s">
        <v>10</v>
      </c>
      <c r="D47" s="14"/>
      <c r="E47" s="14">
        <v>1</v>
      </c>
      <c r="F47" s="14"/>
      <c r="G47" s="14"/>
      <c r="H47" s="14"/>
      <c r="I47" s="14"/>
      <c r="J47" s="14"/>
      <c r="K47" s="14">
        <v>1</v>
      </c>
      <c r="L47" s="14"/>
      <c r="M47" s="14"/>
      <c r="N47" s="14"/>
      <c r="O47" s="14"/>
      <c r="P47" s="15">
        <f>E47*$E$2+F47*$F$2+G47*$G$2+H47*$H$2+I47*$I$2+K47*$K$2+L47*$L$2+M47*$M$2+N47*$N$2</f>
        <v>1300</v>
      </c>
      <c r="Q47" s="15"/>
      <c r="R47" s="14"/>
    </row>
    <row r="48" spans="1:18" x14ac:dyDescent="0.25">
      <c r="A48" s="42" t="s">
        <v>35</v>
      </c>
      <c r="B48" s="41"/>
      <c r="C48" s="13">
        <v>13</v>
      </c>
      <c r="D48" s="14">
        <v>1</v>
      </c>
      <c r="E48" s="14">
        <v>1</v>
      </c>
      <c r="F48" s="14"/>
      <c r="G48" s="14"/>
      <c r="H48" s="14"/>
      <c r="I48" s="14">
        <v>1</v>
      </c>
      <c r="J48" s="14"/>
      <c r="K48" s="14">
        <v>1</v>
      </c>
      <c r="L48" s="14"/>
      <c r="M48" s="14"/>
      <c r="N48" s="14"/>
      <c r="O48" s="14"/>
      <c r="P48" s="15"/>
      <c r="Q48" s="15">
        <f>E48*$E$2+F48*$F$2+G48*$G$2+H48*$H$2+I48*$I$2+K48*$K$2+L48*$L$2+M48*$M$2+N48*$N$2</f>
        <v>2420</v>
      </c>
      <c r="R48" s="14"/>
    </row>
    <row r="49" spans="1:18" x14ac:dyDescent="0.25">
      <c r="A49" s="40" t="s">
        <v>79</v>
      </c>
      <c r="B49" s="41" t="s">
        <v>78</v>
      </c>
      <c r="C49" s="14" t="s">
        <v>10</v>
      </c>
      <c r="D49" s="14"/>
      <c r="E49" s="14">
        <v>1</v>
      </c>
      <c r="F49" s="14"/>
      <c r="G49" s="14">
        <v>1</v>
      </c>
      <c r="H49" s="14"/>
      <c r="I49" s="14"/>
      <c r="J49" s="14"/>
      <c r="K49" s="14"/>
      <c r="L49" s="14"/>
      <c r="M49" s="14"/>
      <c r="N49" s="14"/>
      <c r="O49" s="14"/>
      <c r="P49" s="15">
        <f t="shared" ref="P49:P50" si="2">E49*$E$2+F49*$F$2+G49*$G$2+H49*$H$2+I49*$I$2+K49*$K$2+L49*$L$2+M49*$M$2+N49*$N$2</f>
        <v>1550</v>
      </c>
      <c r="Q49" s="15"/>
      <c r="R49" s="13" t="s">
        <v>38</v>
      </c>
    </row>
    <row r="50" spans="1:18" x14ac:dyDescent="0.25">
      <c r="A50" s="42" t="s">
        <v>80</v>
      </c>
      <c r="B50" s="41"/>
      <c r="C50" s="14" t="s">
        <v>10</v>
      </c>
      <c r="D50" s="14"/>
      <c r="E50" s="14">
        <v>1</v>
      </c>
      <c r="F50" s="14"/>
      <c r="G50" s="14">
        <v>1</v>
      </c>
      <c r="H50" s="14"/>
      <c r="I50" s="14"/>
      <c r="J50" s="14"/>
      <c r="K50" s="14"/>
      <c r="L50" s="14"/>
      <c r="M50" s="14"/>
      <c r="N50" s="14"/>
      <c r="O50" s="14"/>
      <c r="P50" s="15">
        <f t="shared" si="2"/>
        <v>1550</v>
      </c>
      <c r="Q50" s="15"/>
      <c r="R50" s="13" t="s">
        <v>38</v>
      </c>
    </row>
    <row r="51" spans="1:18" x14ac:dyDescent="0.25">
      <c r="A51" s="42" t="s">
        <v>81</v>
      </c>
      <c r="B51" s="41"/>
      <c r="C51" s="13"/>
      <c r="D51" s="14">
        <v>1</v>
      </c>
      <c r="E51" s="14">
        <v>1</v>
      </c>
      <c r="F51" s="14"/>
      <c r="G51" s="14">
        <v>1</v>
      </c>
      <c r="H51" s="14"/>
      <c r="I51" s="14"/>
      <c r="J51" s="14"/>
      <c r="K51" s="14"/>
      <c r="L51" s="14"/>
      <c r="M51" s="14"/>
      <c r="N51" s="14"/>
      <c r="O51" s="14"/>
      <c r="P51" s="15"/>
      <c r="Q51" s="15">
        <f t="shared" ref="Q51:Q52" si="3">E51*$E$2+F51*$F$2+G51*$G$2+H51*$H$2+I51*$I$2+K51*$K$2+L51*$L$2+M51*$M$2+N51*$N$2</f>
        <v>1550</v>
      </c>
      <c r="R51" s="13" t="s">
        <v>38</v>
      </c>
    </row>
    <row r="52" spans="1:18" x14ac:dyDescent="0.25">
      <c r="A52" s="42" t="s">
        <v>82</v>
      </c>
      <c r="B52" s="41"/>
      <c r="C52" s="13"/>
      <c r="D52" s="14">
        <v>1</v>
      </c>
      <c r="E52" s="14">
        <v>1</v>
      </c>
      <c r="F52" s="14"/>
      <c r="G52" s="14">
        <v>1</v>
      </c>
      <c r="H52" s="14"/>
      <c r="I52" s="14"/>
      <c r="J52" s="14"/>
      <c r="K52" s="14"/>
      <c r="L52" s="14"/>
      <c r="M52" s="14"/>
      <c r="N52" s="14"/>
      <c r="O52" s="14"/>
      <c r="P52" s="15"/>
      <c r="Q52" s="15">
        <f t="shared" si="3"/>
        <v>1550</v>
      </c>
      <c r="R52" s="13" t="s">
        <v>38</v>
      </c>
    </row>
    <row r="53" spans="1:18" x14ac:dyDescent="0.25">
      <c r="A53" s="43"/>
      <c r="B53" s="4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5"/>
      <c r="Q53" s="14"/>
      <c r="R53" s="18"/>
    </row>
    <row r="54" spans="1:18" x14ac:dyDescent="0.25">
      <c r="A54" s="45" t="s">
        <v>54</v>
      </c>
      <c r="B54" s="46"/>
      <c r="C54" s="46"/>
      <c r="D54" s="46">
        <f>SUM(D3:D53)</f>
        <v>27</v>
      </c>
      <c r="E54" s="46">
        <f>SUM(E3:E53)</f>
        <v>50</v>
      </c>
      <c r="F54" s="46">
        <f>SUM(F3:F53)</f>
        <v>1</v>
      </c>
      <c r="G54" s="46">
        <f>SUM(G3:G52)</f>
        <v>4</v>
      </c>
      <c r="H54" s="46">
        <f>SUM(H3:H53)</f>
        <v>11</v>
      </c>
      <c r="I54" s="46">
        <f>SUM(I3:I46)</f>
        <v>24</v>
      </c>
      <c r="J54" s="46">
        <f>SUM(J3:J53)</f>
        <v>4</v>
      </c>
      <c r="K54" s="46">
        <f>SUM(K3:K53)</f>
        <v>26</v>
      </c>
      <c r="L54" s="46">
        <f>SUM(L3:L53)</f>
        <v>17</v>
      </c>
      <c r="M54" s="46">
        <f>SUM(M3:M53)</f>
        <v>0</v>
      </c>
      <c r="N54" s="46">
        <f>SUM(N3:N53)</f>
        <v>0</v>
      </c>
      <c r="O54" s="46"/>
      <c r="P54" s="46">
        <f>SUM(P3:P46)</f>
        <v>48015</v>
      </c>
      <c r="Q54" s="46">
        <f>SUM(Q3:Q53)</f>
        <v>55420</v>
      </c>
      <c r="R5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Forsdahl</dc:creator>
  <cp:lastModifiedBy>Alexander Johansen</cp:lastModifiedBy>
  <dcterms:created xsi:type="dcterms:W3CDTF">2022-11-27T16:24:42Z</dcterms:created>
  <dcterms:modified xsi:type="dcterms:W3CDTF">2022-11-27T20:02:18Z</dcterms:modified>
  <cp:contentStatus>Slutgiltig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