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90" windowWidth="14355" windowHeight="4680" firstSheet="1" activeTab="7"/>
  </bookViews>
  <sheets>
    <sheet name="A-laget Statistik" sheetId="3" r:id="rId1"/>
    <sheet name="A-laget" sheetId="5" r:id="rId2"/>
    <sheet name="B-laget Statistik" sheetId="4" r:id="rId3"/>
    <sheet name="B-laget" sheetId="6" r:id="rId4"/>
    <sheet name="Arbetslista 2010" sheetId="1" r:id="rId5"/>
    <sheet name="Skytteliga 2010" sheetId="7" r:id="rId6"/>
    <sheet name="Statistik 2010" sheetId="8" r:id="rId7"/>
    <sheet name="Statistik TränCup" sheetId="9" r:id="rId8"/>
    <sheet name="Blad2" sheetId="10" r:id="rId9"/>
  </sheets>
  <definedNames>
    <definedName name="_xlnm.Print_Area" localSheetId="1">'A-laget'!$A$1:$W$44</definedName>
    <definedName name="_xlnm.Print_Area" localSheetId="0">'A-laget Statistik'!$A$1:$X$81</definedName>
    <definedName name="_xlnm.Print_Area" localSheetId="4">'Arbetslista 2010'!$A$1:$H$33</definedName>
  </definedNames>
  <calcPr calcId="125725" refMode="R1C1"/>
</workbook>
</file>

<file path=xl/calcChain.xml><?xml version="1.0" encoding="utf-8"?>
<calcChain xmlns="http://schemas.openxmlformats.org/spreadsheetml/2006/main">
  <c r="B29" i="9"/>
  <c r="C29"/>
  <c r="D29"/>
  <c r="E29"/>
  <c r="M29"/>
  <c r="L29"/>
  <c r="K29"/>
  <c r="J29"/>
  <c r="I29"/>
  <c r="H29"/>
  <c r="G29"/>
  <c r="F29"/>
  <c r="N23"/>
  <c r="N9"/>
  <c r="N13"/>
  <c r="N24"/>
  <c r="N7"/>
  <c r="N14"/>
  <c r="N19"/>
  <c r="N18"/>
  <c r="N20"/>
  <c r="N21"/>
  <c r="N22"/>
  <c r="N11"/>
  <c r="N17"/>
  <c r="N25"/>
  <c r="N15"/>
  <c r="N16"/>
  <c r="N10"/>
  <c r="N12"/>
  <c r="N6"/>
  <c r="N8"/>
  <c r="N50"/>
  <c r="N55"/>
  <c r="N59"/>
  <c r="N37"/>
  <c r="N53"/>
  <c r="N40"/>
  <c r="N57"/>
  <c r="N47"/>
  <c r="N35"/>
  <c r="N52"/>
  <c r="N58"/>
  <c r="N32"/>
  <c r="N31"/>
  <c r="N41"/>
  <c r="N49"/>
  <c r="N33"/>
  <c r="N36"/>
  <c r="N54"/>
  <c r="N30"/>
  <c r="N43"/>
  <c r="N46"/>
  <c r="N51"/>
  <c r="N56"/>
  <c r="N34"/>
  <c r="N44"/>
  <c r="N42"/>
  <c r="N45"/>
  <c r="N48"/>
  <c r="N39"/>
  <c r="N38"/>
  <c r="D39" i="8"/>
  <c r="D46"/>
  <c r="D45"/>
  <c r="D44"/>
  <c r="D43"/>
  <c r="D40"/>
  <c r="D14"/>
  <c r="D13"/>
  <c r="D12"/>
  <c r="D11"/>
  <c r="B8"/>
  <c r="D8" s="1"/>
  <c r="B7"/>
  <c r="D7" s="1"/>
  <c r="X68" i="3"/>
  <c r="X52"/>
  <c r="X51"/>
  <c r="X81"/>
  <c r="H30" i="7"/>
  <c r="N23" i="4"/>
  <c r="N13"/>
  <c r="N22"/>
  <c r="N83"/>
  <c r="H29" i="7"/>
  <c r="N65" i="4"/>
  <c r="N63"/>
  <c r="N19"/>
  <c r="N21"/>
  <c r="H7" i="7"/>
  <c r="H8"/>
  <c r="H9"/>
  <c r="H6"/>
  <c r="H10"/>
  <c r="H11"/>
  <c r="H12"/>
  <c r="H14"/>
  <c r="H15"/>
  <c r="H16"/>
  <c r="H17"/>
  <c r="H18"/>
  <c r="H19"/>
  <c r="H20"/>
  <c r="H21"/>
  <c r="H13"/>
  <c r="H23"/>
  <c r="H24"/>
  <c r="H25"/>
  <c r="H26"/>
  <c r="H27"/>
  <c r="H28"/>
  <c r="H22"/>
  <c r="H5"/>
  <c r="N8" i="4"/>
  <c r="X80" i="3"/>
  <c r="X13"/>
  <c r="X15"/>
  <c r="N53" i="4"/>
  <c r="N67"/>
  <c r="N18"/>
  <c r="N45"/>
  <c r="N52"/>
  <c r="N70"/>
  <c r="N62"/>
  <c r="N17"/>
  <c r="N7"/>
  <c r="X46" i="3"/>
  <c r="X66"/>
  <c r="X53"/>
  <c r="X49"/>
  <c r="X50"/>
  <c r="L41" i="6"/>
  <c r="L40"/>
  <c r="H40"/>
  <c r="H41"/>
  <c r="M40"/>
  <c r="M41"/>
  <c r="N64" i="4"/>
  <c r="N66"/>
  <c r="N59"/>
  <c r="N68"/>
  <c r="N61"/>
  <c r="N44"/>
  <c r="M39" i="6"/>
  <c r="L39"/>
  <c r="H39"/>
  <c r="M38"/>
  <c r="L38"/>
  <c r="H38"/>
  <c r="M37"/>
  <c r="L37"/>
  <c r="H37"/>
  <c r="M36"/>
  <c r="L36"/>
  <c r="H36"/>
  <c r="M35"/>
  <c r="L35"/>
  <c r="H35"/>
  <c r="M34"/>
  <c r="L34"/>
  <c r="H34"/>
  <c r="M33"/>
  <c r="L33"/>
  <c r="H33"/>
  <c r="M32"/>
  <c r="L32"/>
  <c r="H32"/>
  <c r="M31"/>
  <c r="L31"/>
  <c r="H31"/>
  <c r="N43" i="4"/>
  <c r="N36"/>
  <c r="N55"/>
  <c r="N73"/>
  <c r="N92"/>
  <c r="N91"/>
  <c r="N90"/>
  <c r="N85"/>
  <c r="N84"/>
  <c r="N82"/>
  <c r="N79"/>
  <c r="N81"/>
  <c r="N80"/>
  <c r="N78"/>
  <c r="N72"/>
  <c r="N41"/>
  <c r="N71"/>
  <c r="N69"/>
  <c r="N58"/>
  <c r="N32"/>
  <c r="N50"/>
  <c r="N60"/>
  <c r="N40"/>
  <c r="N56"/>
  <c r="N51"/>
  <c r="N49"/>
  <c r="N39"/>
  <c r="N54"/>
  <c r="N38"/>
  <c r="N42"/>
  <c r="N46"/>
  <c r="N48"/>
  <c r="N35"/>
  <c r="N31"/>
  <c r="N57"/>
  <c r="N47"/>
  <c r="N33"/>
  <c r="N37"/>
  <c r="N30"/>
  <c r="N34"/>
  <c r="N25"/>
  <c r="N24"/>
  <c r="N14"/>
  <c r="N20"/>
  <c r="N12"/>
  <c r="N9"/>
  <c r="N11"/>
  <c r="N15"/>
  <c r="N10"/>
  <c r="N6"/>
  <c r="N16"/>
  <c r="P33" i="5"/>
  <c r="P34"/>
  <c r="P35"/>
  <c r="P36"/>
  <c r="P37"/>
  <c r="P38"/>
  <c r="P39"/>
  <c r="P40"/>
  <c r="P41"/>
  <c r="P42"/>
  <c r="P43"/>
  <c r="O33"/>
  <c r="O34"/>
  <c r="O35"/>
  <c r="O36"/>
  <c r="O37"/>
  <c r="O38"/>
  <c r="O39"/>
  <c r="O40"/>
  <c r="O41"/>
  <c r="O42"/>
  <c r="O43"/>
  <c r="P32"/>
  <c r="O32"/>
  <c r="K33"/>
  <c r="K34"/>
  <c r="K35"/>
  <c r="K36"/>
  <c r="K37"/>
  <c r="K38"/>
  <c r="K39"/>
  <c r="K40"/>
  <c r="K41"/>
  <c r="K42"/>
  <c r="K43"/>
  <c r="K32"/>
  <c r="X54" i="3"/>
  <c r="X71"/>
  <c r="X16"/>
  <c r="X47"/>
  <c r="X9"/>
  <c r="X78"/>
  <c r="X64"/>
  <c r="X38"/>
  <c r="X41"/>
  <c r="X8"/>
  <c r="X17"/>
  <c r="X77"/>
  <c r="X79"/>
  <c r="X61"/>
  <c r="X63"/>
  <c r="X59"/>
  <c r="X62"/>
  <c r="X67"/>
  <c r="X69"/>
  <c r="X70"/>
  <c r="X60"/>
  <c r="X72"/>
  <c r="X65"/>
  <c r="X29"/>
  <c r="X23"/>
  <c r="X24"/>
  <c r="X31"/>
  <c r="X25"/>
  <c r="X32"/>
  <c r="X34"/>
  <c r="X26"/>
  <c r="X30"/>
  <c r="X36"/>
  <c r="X42"/>
  <c r="X28"/>
  <c r="X39"/>
  <c r="X35"/>
  <c r="X40"/>
  <c r="X43"/>
  <c r="X33"/>
  <c r="X44"/>
  <c r="X45"/>
  <c r="X48"/>
  <c r="X37"/>
  <c r="X27"/>
  <c r="X7"/>
  <c r="X12"/>
  <c r="X10"/>
  <c r="X14"/>
  <c r="X18"/>
  <c r="X11"/>
  <c r="X6"/>
</calcChain>
</file>

<file path=xl/sharedStrings.xml><?xml version="1.0" encoding="utf-8"?>
<sst xmlns="http://schemas.openxmlformats.org/spreadsheetml/2006/main" count="682" uniqueCount="257">
  <si>
    <t>Grupp 1</t>
  </si>
  <si>
    <t>Grupp 2</t>
  </si>
  <si>
    <t>Grupp 3</t>
  </si>
  <si>
    <t xml:space="preserve">      Arbetslista A/B-Lag 2010</t>
  </si>
  <si>
    <t>Andreas Ludvigsson</t>
  </si>
  <si>
    <t>Johannes Ludvigsson</t>
  </si>
  <si>
    <t>John Nilsson</t>
  </si>
  <si>
    <t>Joshua Berntsson</t>
  </si>
  <si>
    <t>Magnus Albinsson</t>
  </si>
  <si>
    <t>Martin Hjortsberg</t>
  </si>
  <si>
    <t>Oskar Berg</t>
  </si>
  <si>
    <t>Petter Nilsson</t>
  </si>
  <si>
    <t>Robin Listerberg</t>
  </si>
  <si>
    <t>Andreas Larsson</t>
  </si>
  <si>
    <t>Bengt Lennartsson</t>
  </si>
  <si>
    <t>Carl Johansson</t>
  </si>
  <si>
    <t>Erik Nilsson</t>
  </si>
  <si>
    <t>Fredrik Pettersson</t>
  </si>
  <si>
    <t>Johan Larsson</t>
  </si>
  <si>
    <t>Niklas Björklund</t>
  </si>
  <si>
    <t>Daniel Pettersson</t>
  </si>
  <si>
    <t>Simon Turesson</t>
  </si>
  <si>
    <t>Tim Turesson</t>
  </si>
  <si>
    <t>Tomas Larsson</t>
  </si>
  <si>
    <t>Daniel Johansson</t>
  </si>
  <si>
    <t>Denny Andreasson</t>
  </si>
  <si>
    <t>Henrik Alexandersson</t>
  </si>
  <si>
    <t>Jacob Pettersson</t>
  </si>
  <si>
    <t>Joakim Utbult</t>
  </si>
  <si>
    <t>Johan Lidell</t>
  </si>
  <si>
    <t>Karl Nilsson</t>
  </si>
  <si>
    <t>Olof Magnusson</t>
  </si>
  <si>
    <t>Robin Fors</t>
  </si>
  <si>
    <t>Simon Johansson</t>
  </si>
  <si>
    <t>Rickard Westerström</t>
  </si>
  <si>
    <t>John Hansson</t>
  </si>
  <si>
    <t>Arbetsuppgifter: Ta fram (pumpa) bollar, Ta fram västar och koner, Fylla vattenfaskor,</t>
  </si>
  <si>
    <t xml:space="preserve">          Ta in bollar,konner och västar. Städa omklädningsrum.</t>
  </si>
  <si>
    <t xml:space="preserve">2/8-8/8 </t>
  </si>
  <si>
    <t>Grupp</t>
  </si>
  <si>
    <t>Vecka</t>
  </si>
  <si>
    <t>Datum</t>
  </si>
  <si>
    <t>9/8-15/8</t>
  </si>
  <si>
    <t>16/8-22/8</t>
  </si>
  <si>
    <t>23/8-29/8</t>
  </si>
  <si>
    <t>30/8-5/9</t>
  </si>
  <si>
    <t>6/9-12/9</t>
  </si>
  <si>
    <t>13/9-19/9</t>
  </si>
  <si>
    <t>20/9-26/9</t>
  </si>
  <si>
    <t>27/9-3/10</t>
  </si>
  <si>
    <t>4/10-10/10</t>
  </si>
  <si>
    <t>Målskyttar</t>
  </si>
  <si>
    <t>Järn</t>
  </si>
  <si>
    <t>Ask</t>
  </si>
  <si>
    <t>Hön</t>
  </si>
  <si>
    <t>Don</t>
  </si>
  <si>
    <t>Knip</t>
  </si>
  <si>
    <t>Zen</t>
  </si>
  <si>
    <t>Näs</t>
  </si>
  <si>
    <t>Ball</t>
  </si>
  <si>
    <t>Kav</t>
  </si>
  <si>
    <t>Häll</t>
  </si>
  <si>
    <t>Erik</t>
  </si>
  <si>
    <t>Sum</t>
  </si>
  <si>
    <t>Spelade Matcher</t>
  </si>
  <si>
    <t>Samuel Tidefors</t>
  </si>
  <si>
    <t>Marcus Wiseman</t>
  </si>
  <si>
    <t>Per Magnusson</t>
  </si>
  <si>
    <t>Gula Kort</t>
  </si>
  <si>
    <t>Röda Kort</t>
  </si>
  <si>
    <t>HBK A-laget</t>
  </si>
  <si>
    <t>Richard Westerström</t>
  </si>
  <si>
    <t>Andreas Jernarp</t>
  </si>
  <si>
    <t>Frans Dino</t>
  </si>
  <si>
    <t>Omg.</t>
  </si>
  <si>
    <t>Match</t>
  </si>
  <si>
    <t>Järnbrott-Hälsö</t>
  </si>
  <si>
    <t>Resultat</t>
  </si>
  <si>
    <t>1-2 (0-1)</t>
  </si>
  <si>
    <t>Målgörare</t>
  </si>
  <si>
    <t>Tim Turesson,Jacob Pettersson</t>
  </si>
  <si>
    <t>Askim-Hälsö</t>
  </si>
  <si>
    <t>6-0 (5-0)</t>
  </si>
  <si>
    <t>Hälsö-Hönö</t>
  </si>
  <si>
    <t>3-3 (2-1)</t>
  </si>
  <si>
    <t>Joshua Berntsson,Karl Nilsson,Jacob Pettersson</t>
  </si>
  <si>
    <t>Donsö-Hälsö</t>
  </si>
  <si>
    <t>2-0 (1-0)</t>
  </si>
  <si>
    <t>Hälsö-Knippla</t>
  </si>
  <si>
    <t>3-1 (1-1)</t>
  </si>
  <si>
    <t>Jacob Pettersson 3</t>
  </si>
  <si>
    <t>Zenith-Hälsö</t>
  </si>
  <si>
    <t>2-2 (2-0)</t>
  </si>
  <si>
    <t>Tomas Larsson,Fredrik Pettersson</t>
  </si>
  <si>
    <t>Hälsö-Näset</t>
  </si>
  <si>
    <t>1-2 (0-2)</t>
  </si>
  <si>
    <t>Balltorp-Hälsö</t>
  </si>
  <si>
    <t>Hälsö-Kaverös</t>
  </si>
  <si>
    <t>5-0 (2-0)</t>
  </si>
  <si>
    <t>Fredrik Pettersson,Tim Turesson,Rickard Westerström,Joshua Berntsson,Andreas Jernarp</t>
  </si>
  <si>
    <t>Hällesåker</t>
  </si>
  <si>
    <t>Hällesåker-Hälsö</t>
  </si>
  <si>
    <t>4-1 (2-1)</t>
  </si>
  <si>
    <t>Självmål</t>
  </si>
  <si>
    <t>Hälsö-Askim</t>
  </si>
  <si>
    <t>2-1 (0-1)</t>
  </si>
  <si>
    <t>Johan Larsson,Jacob Pettersson</t>
  </si>
  <si>
    <t>Hälsö-Eriksberg</t>
  </si>
  <si>
    <t>1-2 (1-0)</t>
  </si>
  <si>
    <t>Hälsö-Järnbrott</t>
  </si>
  <si>
    <t>0-3 (0-0)</t>
  </si>
  <si>
    <t>Hönö-Hälsö</t>
  </si>
  <si>
    <t>Hälsö-Donsö</t>
  </si>
  <si>
    <t>Knippla-Hälsö</t>
  </si>
  <si>
    <t>Hälsö-Zenith</t>
  </si>
  <si>
    <t>Näset-Hälsö</t>
  </si>
  <si>
    <t>Hälsö-Balltorp</t>
  </si>
  <si>
    <t>Kaverös-Hälsö</t>
  </si>
  <si>
    <t>Hälsö-Hällesåker</t>
  </si>
  <si>
    <t>Eriksberg-Hälsö</t>
  </si>
  <si>
    <t>S</t>
  </si>
  <si>
    <t>V</t>
  </si>
  <si>
    <t>O</t>
  </si>
  <si>
    <t>F</t>
  </si>
  <si>
    <t>GM</t>
  </si>
  <si>
    <t>IM</t>
  </si>
  <si>
    <t>D</t>
  </si>
  <si>
    <t>P</t>
  </si>
  <si>
    <t xml:space="preserve"> -</t>
  </si>
  <si>
    <t>Donsö</t>
  </si>
  <si>
    <t>Balltorp</t>
  </si>
  <si>
    <t>Eriksberg</t>
  </si>
  <si>
    <t>Järnbrott</t>
  </si>
  <si>
    <t>Hönö</t>
  </si>
  <si>
    <t>Kaverös</t>
  </si>
  <si>
    <t>Hälsö</t>
  </si>
  <si>
    <t>Knippla</t>
  </si>
  <si>
    <t>Zenith</t>
  </si>
  <si>
    <t>HBK B-laget</t>
  </si>
  <si>
    <t>Lund</t>
  </si>
  <si>
    <t>Fisk</t>
  </si>
  <si>
    <t>Ram</t>
  </si>
  <si>
    <t>Lind</t>
  </si>
  <si>
    <t>Fäss</t>
  </si>
  <si>
    <t>Grim</t>
  </si>
  <si>
    <t>Vel</t>
  </si>
  <si>
    <t>Väst</t>
  </si>
  <si>
    <t>Solä</t>
  </si>
  <si>
    <t>Styr</t>
  </si>
  <si>
    <t>Gustav Lundbäck</t>
  </si>
  <si>
    <t>Petter Magnusson</t>
  </si>
  <si>
    <t>Joakim Elvinsson</t>
  </si>
  <si>
    <t>Lundby-Hälsö</t>
  </si>
  <si>
    <t>2-1 (1-0)</t>
  </si>
  <si>
    <t>4-0 (3-0)</t>
  </si>
  <si>
    <t>Hälsö-Fiskebäck</t>
  </si>
  <si>
    <t>2-1 (1-1)</t>
  </si>
  <si>
    <t>Andreas Jernarp,Andreas Ludvigsson</t>
  </si>
  <si>
    <t>Hälsö-Ramberget</t>
  </si>
  <si>
    <t>Hälsö-Lindholmen</t>
  </si>
  <si>
    <t>8-2 (2-0)</t>
  </si>
  <si>
    <t>Robin Fors 2,Olof Magnusson 2,Joakim Utbult 2,Rickard westerström,Andreas Ludvigsson</t>
  </si>
  <si>
    <t>Lindome-Hälsö</t>
  </si>
  <si>
    <t>Fässberg-Hälsö</t>
  </si>
  <si>
    <t>Grimmered-Hälsö</t>
  </si>
  <si>
    <t>Velebit-Hälsö</t>
  </si>
  <si>
    <t>Väster-Hälsö</t>
  </si>
  <si>
    <t>Solängen-Hälsö</t>
  </si>
  <si>
    <t>Hälsö-Styrsö</t>
  </si>
  <si>
    <t>Serietabell Reservklass 4B</t>
  </si>
  <si>
    <t>5-2 (2-2)</t>
  </si>
  <si>
    <t>Olof Magnusson,Samuel Tidefors,Andreas Larsson,Denny Andreasson,Karl Nilsson</t>
  </si>
  <si>
    <t>Andreas Johannesson</t>
  </si>
  <si>
    <t>Mattias Westerström</t>
  </si>
  <si>
    <t>Jesper Hidetun</t>
  </si>
  <si>
    <t>Anders Olausson</t>
  </si>
  <si>
    <t>Fässberg</t>
  </si>
  <si>
    <t>Fiskebäck</t>
  </si>
  <si>
    <t>Lindholmen</t>
  </si>
  <si>
    <t>Lindome</t>
  </si>
  <si>
    <t>Väster</t>
  </si>
  <si>
    <t>Grimmered</t>
  </si>
  <si>
    <t>Solängen</t>
  </si>
  <si>
    <t>Styrsö</t>
  </si>
  <si>
    <t>Ramberget</t>
  </si>
  <si>
    <t>Mattias Olausson</t>
  </si>
  <si>
    <t>Lars Nilsson</t>
  </si>
  <si>
    <t>Henrik Gustavsson</t>
  </si>
  <si>
    <t xml:space="preserve">0-1 (0-0) </t>
  </si>
  <si>
    <t>0-5 (0-1)</t>
  </si>
  <si>
    <t>Askim</t>
  </si>
  <si>
    <t>Magnus Jernarp</t>
  </si>
  <si>
    <t>Pontus Karlsson</t>
  </si>
  <si>
    <t>4-3 (3-1)</t>
  </si>
  <si>
    <t>John Hansson 2,Henrik Gustavsson,Andreas Jernarp</t>
  </si>
  <si>
    <t>1-4 (1-1)</t>
  </si>
  <si>
    <t>John Hansson 2,Magnus Jernarp,Andreas Jernarp</t>
  </si>
  <si>
    <t>Namn</t>
  </si>
  <si>
    <t>Jakob Pettersson</t>
  </si>
  <si>
    <t>Joshua Berntsson,Johan Larsson(straff)</t>
  </si>
  <si>
    <t>7-0 (1-0)</t>
  </si>
  <si>
    <t>Andreas Jernarp 3,Fredrik Pettersson,Tim Turesson,Joshua Berntsson,Olof Magnusson</t>
  </si>
  <si>
    <t>1-1 (1-1)</t>
  </si>
  <si>
    <t>Näset</t>
  </si>
  <si>
    <t>4-4 (1-1)</t>
  </si>
  <si>
    <t>Jacob Pettersson 2,Andreas Larsson,John Hansson</t>
  </si>
  <si>
    <t>0-1 (0-0)</t>
  </si>
  <si>
    <t>A-Lag</t>
  </si>
  <si>
    <t>B-Lag</t>
  </si>
  <si>
    <t>Cup</t>
  </si>
  <si>
    <t>Summa</t>
  </si>
  <si>
    <t>Trän.</t>
  </si>
  <si>
    <t>Alexander Jansson</t>
  </si>
  <si>
    <t>1-5 (0-3)</t>
  </si>
  <si>
    <t>Jacob Pettersson 2,Andreas Jernarp,Bengt Lennartsson,Alexander Jansson</t>
  </si>
  <si>
    <t>1-3 (1-0)</t>
  </si>
  <si>
    <t>1-4 (0-1)</t>
  </si>
  <si>
    <t>Jacob Pettersson 2,Andreas Jernarp,Johan Larsson</t>
  </si>
  <si>
    <t>9-2 (2-1)</t>
  </si>
  <si>
    <t>3-2 (0-1)</t>
  </si>
  <si>
    <t>Joshua Berntsson 2,Johan Larsson</t>
  </si>
  <si>
    <t>1-0 (5-0)</t>
  </si>
  <si>
    <t>Serietabell Div 5B(sluttabell)</t>
  </si>
  <si>
    <t>Sten Olausson</t>
  </si>
  <si>
    <t>André Edström</t>
  </si>
  <si>
    <t>Andreas Jernarp 4, Petter Magnusson 2, Rickard Westerström, Johan Larsson, André Edström</t>
  </si>
  <si>
    <t>Statistik seniorer HBK 2010</t>
  </si>
  <si>
    <t>Omgångar</t>
  </si>
  <si>
    <t>A-laget Serien</t>
  </si>
  <si>
    <t>Genomsnitt per match:</t>
  </si>
  <si>
    <t>Gjorda mål:</t>
  </si>
  <si>
    <t>Insläppta mål:</t>
  </si>
  <si>
    <t>Skytteliga:</t>
  </si>
  <si>
    <t>Mål</t>
  </si>
  <si>
    <t>Genomsnitt per Match:</t>
  </si>
  <si>
    <t>Antal</t>
  </si>
  <si>
    <t>B-laget Serien</t>
  </si>
  <si>
    <t>Inga</t>
  </si>
  <si>
    <t>Flest matcher</t>
  </si>
  <si>
    <t>Antal använda spelare i A-B Laget</t>
  </si>
  <si>
    <t>Antal målgörare i A-B laget</t>
  </si>
  <si>
    <t>Placering i serien:</t>
  </si>
  <si>
    <t xml:space="preserve">Placering i serien </t>
  </si>
  <si>
    <t xml:space="preserve"> 2-3</t>
  </si>
  <si>
    <t>HBKTrän/Cupmatcher</t>
  </si>
  <si>
    <t>Donsö-Hälsö 7-3 Skärgårdscup</t>
  </si>
  <si>
    <t>Hälsö-Björkö 2-1 Skärgårdscup</t>
  </si>
  <si>
    <t>Styrsö-Hälsö 0-3 Skärgårdscup</t>
  </si>
  <si>
    <t>Önnered-Hälsö 4-0 Västra Cupen</t>
  </si>
  <si>
    <t>Hälsö-Fiskebäck 4-5 Västra Cupen</t>
  </si>
  <si>
    <t>Öckerö-Hälsö 2-0 Träningsmatch</t>
  </si>
  <si>
    <t>Hälsö-Fotö 6-3 Träningsmatch</t>
  </si>
  <si>
    <t>Hyppeln-Hälsö 1-2 Träningsmatch</t>
  </si>
  <si>
    <t>Bergum-Hälsö 1-0 Träningsmatch</t>
  </si>
  <si>
    <t>Hälsö-Stelhag 2-4 Träningsmatch</t>
  </si>
  <si>
    <t>Hälsö-Högaborg 5-3 Träningsmatch</t>
  </si>
  <si>
    <t>Hälsö-Lundby 06 2-1 Träningsmatch</t>
  </si>
</sst>
</file>

<file path=xl/styles.xml><?xml version="1.0" encoding="utf-8"?>
<styleSheet xmlns="http://schemas.openxmlformats.org/spreadsheetml/2006/main">
  <numFmts count="1">
    <numFmt numFmtId="164" formatCode="[$-41D]dd/mmm;@"/>
  </numFmts>
  <fonts count="12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DashDotDot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Alignment="1">
      <alignment horizontal="center"/>
    </xf>
    <xf numFmtId="16" fontId="0" fillId="0" borderId="0" xfId="0" applyNumberFormat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/>
    <xf numFmtId="0" fontId="0" fillId="0" borderId="7" xfId="0" applyFill="1" applyBorder="1" applyAlignment="1">
      <alignment horizontal="center"/>
    </xf>
    <xf numFmtId="0" fontId="0" fillId="0" borderId="8" xfId="0" applyBorder="1"/>
    <xf numFmtId="0" fontId="0" fillId="0" borderId="0" xfId="0" applyFill="1" applyBorder="1"/>
    <xf numFmtId="0" fontId="0" fillId="2" borderId="7" xfId="0" applyFill="1" applyBorder="1"/>
    <xf numFmtId="0" fontId="0" fillId="2" borderId="7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3" fillId="0" borderId="0" xfId="0" applyFont="1"/>
    <xf numFmtId="0" fontId="0" fillId="0" borderId="0" xfId="0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right"/>
    </xf>
    <xf numFmtId="0" fontId="4" fillId="0" borderId="10" xfId="0" applyFont="1" applyFill="1" applyBorder="1" applyAlignment="1">
      <alignment horizontal="left"/>
    </xf>
    <xf numFmtId="0" fontId="4" fillId="0" borderId="10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right"/>
    </xf>
    <xf numFmtId="0" fontId="4" fillId="0" borderId="11" xfId="0" applyFont="1" applyFill="1" applyBorder="1" applyAlignment="1">
      <alignment horizontal="left"/>
    </xf>
    <xf numFmtId="0" fontId="4" fillId="0" borderId="11" xfId="0" applyFont="1" applyFill="1" applyBorder="1" applyAlignment="1">
      <alignment horizontal="center"/>
    </xf>
    <xf numFmtId="0" fontId="4" fillId="0" borderId="11" xfId="0" applyFont="1" applyFill="1" applyBorder="1" applyAlignment="1"/>
    <xf numFmtId="0" fontId="4" fillId="0" borderId="6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0" borderId="0" xfId="0" applyFont="1"/>
    <xf numFmtId="164" fontId="4" fillId="0" borderId="0" xfId="0" applyNumberFormat="1" applyFont="1" applyFill="1" applyBorder="1" applyAlignment="1">
      <alignment horizontal="left"/>
    </xf>
    <xf numFmtId="16" fontId="4" fillId="0" borderId="0" xfId="0" applyNumberFormat="1" applyFont="1" applyFill="1" applyBorder="1" applyAlignment="1">
      <alignment horizontal="left"/>
    </xf>
    <xf numFmtId="0" fontId="4" fillId="0" borderId="0" xfId="0" applyFont="1" applyFill="1" applyBorder="1"/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1" borderId="15" xfId="0" applyFill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19" xfId="0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9" fillId="0" borderId="0" xfId="0" applyFont="1" applyAlignment="1">
      <alignment horizontal="center"/>
    </xf>
    <xf numFmtId="0" fontId="8" fillId="0" borderId="19" xfId="0" applyFont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0" fillId="0" borderId="22" xfId="0" applyBorder="1"/>
    <xf numFmtId="0" fontId="11" fillId="0" borderId="0" xfId="0" applyFont="1" applyAlignment="1">
      <alignment horizontal="center"/>
    </xf>
    <xf numFmtId="0" fontId="11" fillId="0" borderId="16" xfId="0" applyFont="1" applyBorder="1"/>
    <xf numFmtId="0" fontId="11" fillId="0" borderId="17" xfId="0" applyFont="1" applyBorder="1" applyAlignment="1">
      <alignment horizontal="center"/>
    </xf>
    <xf numFmtId="0" fontId="11" fillId="0" borderId="0" xfId="0" applyFont="1" applyFill="1" applyBorder="1"/>
    <xf numFmtId="0" fontId="11" fillId="0" borderId="16" xfId="0" applyFont="1" applyFill="1" applyBorder="1"/>
    <xf numFmtId="0" fontId="11" fillId="0" borderId="22" xfId="0" applyFont="1" applyBorder="1"/>
    <xf numFmtId="2" fontId="11" fillId="0" borderId="17" xfId="0" applyNumberFormat="1" applyFont="1" applyBorder="1" applyAlignment="1">
      <alignment horizontal="center"/>
    </xf>
    <xf numFmtId="0" fontId="11" fillId="0" borderId="17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0" fillId="0" borderId="23" xfId="0" applyBorder="1"/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2" fontId="11" fillId="0" borderId="0" xfId="0" applyNumberFormat="1" applyFont="1" applyBorder="1" applyAlignment="1">
      <alignment horizontal="center"/>
    </xf>
    <xf numFmtId="16" fontId="11" fillId="0" borderId="17" xfId="0" applyNumberFormat="1" applyFont="1" applyBorder="1"/>
    <xf numFmtId="0" fontId="4" fillId="0" borderId="18" xfId="0" applyFont="1" applyBorder="1" applyAlignment="1">
      <alignment horizontal="left"/>
    </xf>
    <xf numFmtId="0" fontId="0" fillId="0" borderId="17" xfId="0" applyBorder="1"/>
    <xf numFmtId="0" fontId="11" fillId="0" borderId="18" xfId="0" applyFont="1" applyBorder="1" applyAlignment="1">
      <alignment horizontal="left"/>
    </xf>
    <xf numFmtId="0" fontId="0" fillId="0" borderId="7" xfId="0" applyBorder="1" applyAlignment="1">
      <alignment horizontal="center" textRotation="90"/>
    </xf>
    <xf numFmtId="0" fontId="0" fillId="2" borderId="9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1066800</xdr:colOff>
      <xdr:row>2</xdr:row>
      <xdr:rowOff>123825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66800" cy="10953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20</xdr:col>
      <xdr:colOff>238125</xdr:colOff>
      <xdr:row>0</xdr:row>
      <xdr:rowOff>9525</xdr:rowOff>
    </xdr:from>
    <xdr:to>
      <xdr:col>24</xdr:col>
      <xdr:colOff>9525</xdr:colOff>
      <xdr:row>2</xdr:row>
      <xdr:rowOff>133350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9525"/>
          <a:ext cx="1057275" cy="1092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381000</xdr:colOff>
      <xdr:row>2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7750" cy="10953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20</xdr:col>
      <xdr:colOff>295275</xdr:colOff>
      <xdr:row>0</xdr:row>
      <xdr:rowOff>0</xdr:rowOff>
    </xdr:from>
    <xdr:to>
      <xdr:col>24</xdr:col>
      <xdr:colOff>19050</xdr:colOff>
      <xdr:row>2</xdr:row>
      <xdr:rowOff>123825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39050" y="0"/>
          <a:ext cx="1076325" cy="10953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1085851</xdr:colOff>
      <xdr:row>2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1085850" cy="10953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390525</xdr:colOff>
      <xdr:row>2</xdr:row>
      <xdr:rowOff>123825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57275" cy="10953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20</xdr:col>
      <xdr:colOff>171450</xdr:colOff>
      <xdr:row>0</xdr:row>
      <xdr:rowOff>0</xdr:rowOff>
    </xdr:from>
    <xdr:to>
      <xdr:col>22</xdr:col>
      <xdr:colOff>619125</xdr:colOff>
      <xdr:row>2</xdr:row>
      <xdr:rowOff>123825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77100" y="0"/>
          <a:ext cx="1057275" cy="10953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9526</xdr:rowOff>
    </xdr:from>
    <xdr:to>
      <xdr:col>0</xdr:col>
      <xdr:colOff>628651</xdr:colOff>
      <xdr:row>4</xdr:row>
      <xdr:rowOff>28576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1" y="200026"/>
          <a:ext cx="628650" cy="5905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114300</xdr:colOff>
      <xdr:row>1</xdr:row>
      <xdr:rowOff>0</xdr:rowOff>
    </xdr:from>
    <xdr:to>
      <xdr:col>8</xdr:col>
      <xdr:colOff>28575</xdr:colOff>
      <xdr:row>4</xdr:row>
      <xdr:rowOff>19050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14975" y="190500"/>
          <a:ext cx="628650" cy="5905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762000</xdr:colOff>
      <xdr:row>3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62000" cy="7715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8</xdr:col>
      <xdr:colOff>19050</xdr:colOff>
      <xdr:row>0</xdr:row>
      <xdr:rowOff>0</xdr:rowOff>
    </xdr:from>
    <xdr:to>
      <xdr:col>8</xdr:col>
      <xdr:colOff>781050</xdr:colOff>
      <xdr:row>3</xdr:row>
      <xdr:rowOff>152400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48500" y="0"/>
          <a:ext cx="762000" cy="7715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762000</xdr:colOff>
      <xdr:row>2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62000" cy="7715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342900</xdr:colOff>
      <xdr:row>0</xdr:row>
      <xdr:rowOff>0</xdr:rowOff>
    </xdr:from>
    <xdr:to>
      <xdr:col>8</xdr:col>
      <xdr:colOff>495300</xdr:colOff>
      <xdr:row>2</xdr:row>
      <xdr:rowOff>123825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48375" y="0"/>
          <a:ext cx="762000" cy="7715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2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104900" cy="10953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Y81"/>
  <sheetViews>
    <sheetView view="pageBreakPreview" zoomScale="60" zoomScaleNormal="100" workbookViewId="0">
      <selection activeCell="AA82" sqref="AA82"/>
    </sheetView>
  </sheetViews>
  <sheetFormatPr defaultRowHeight="15"/>
  <cols>
    <col min="1" max="1" width="20.42578125" customWidth="1"/>
    <col min="2" max="23" width="4.5703125" customWidth="1"/>
    <col min="24" max="24" width="5.7109375" customWidth="1"/>
  </cols>
  <sheetData>
    <row r="2" spans="1:25" ht="61.5">
      <c r="F2" s="19" t="s">
        <v>70</v>
      </c>
    </row>
    <row r="4" spans="1:25">
      <c r="A4" t="s">
        <v>51</v>
      </c>
      <c r="B4" s="10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>
        <v>7</v>
      </c>
      <c r="I4" s="10">
        <v>8</v>
      </c>
      <c r="J4" s="10">
        <v>9</v>
      </c>
      <c r="K4" s="10">
        <v>10</v>
      </c>
      <c r="L4" s="10">
        <v>11</v>
      </c>
      <c r="M4" s="10">
        <v>12</v>
      </c>
      <c r="N4" s="10">
        <v>13</v>
      </c>
      <c r="O4" s="10">
        <v>14</v>
      </c>
      <c r="P4" s="10">
        <v>15</v>
      </c>
      <c r="Q4" s="10">
        <v>16</v>
      </c>
      <c r="R4" s="10">
        <v>17</v>
      </c>
      <c r="S4" s="10">
        <v>18</v>
      </c>
      <c r="T4" s="10">
        <v>19</v>
      </c>
      <c r="U4" s="10">
        <v>20</v>
      </c>
      <c r="V4" s="10">
        <v>21</v>
      </c>
      <c r="W4" s="10">
        <v>22</v>
      </c>
    </row>
    <row r="5" spans="1:25">
      <c r="B5" s="10" t="s">
        <v>52</v>
      </c>
      <c r="C5" s="10" t="s">
        <v>53</v>
      </c>
      <c r="D5" s="10" t="s">
        <v>54</v>
      </c>
      <c r="E5" s="10" t="s">
        <v>55</v>
      </c>
      <c r="F5" s="10" t="s">
        <v>56</v>
      </c>
      <c r="G5" s="10" t="s">
        <v>57</v>
      </c>
      <c r="H5" s="10" t="s">
        <v>58</v>
      </c>
      <c r="I5" s="10" t="s">
        <v>59</v>
      </c>
      <c r="J5" s="10" t="s">
        <v>60</v>
      </c>
      <c r="K5" s="10" t="s">
        <v>61</v>
      </c>
      <c r="L5" s="10" t="s">
        <v>53</v>
      </c>
      <c r="M5" s="10" t="s">
        <v>62</v>
      </c>
      <c r="N5" s="10" t="s">
        <v>52</v>
      </c>
      <c r="O5" s="10" t="s">
        <v>54</v>
      </c>
      <c r="P5" s="10" t="s">
        <v>55</v>
      </c>
      <c r="Q5" s="10" t="s">
        <v>56</v>
      </c>
      <c r="R5" s="10" t="s">
        <v>57</v>
      </c>
      <c r="S5" s="10" t="s">
        <v>58</v>
      </c>
      <c r="T5" s="10" t="s">
        <v>59</v>
      </c>
      <c r="U5" s="10" t="s">
        <v>60</v>
      </c>
      <c r="V5" s="10" t="s">
        <v>61</v>
      </c>
      <c r="W5" s="10" t="s">
        <v>62</v>
      </c>
      <c r="X5" s="12" t="s">
        <v>63</v>
      </c>
      <c r="Y5" s="11"/>
    </row>
    <row r="6" spans="1:25">
      <c r="A6" s="15" t="s">
        <v>27</v>
      </c>
      <c r="B6" s="16">
        <v>1</v>
      </c>
      <c r="C6" s="16"/>
      <c r="D6" s="16">
        <v>1</v>
      </c>
      <c r="E6" s="16"/>
      <c r="F6" s="16">
        <v>3</v>
      </c>
      <c r="G6" s="16"/>
      <c r="H6" s="16">
        <v>1</v>
      </c>
      <c r="I6" s="16"/>
      <c r="J6" s="16"/>
      <c r="K6" s="16"/>
      <c r="L6" s="16">
        <v>1</v>
      </c>
      <c r="M6" s="16"/>
      <c r="N6" s="16"/>
      <c r="O6" s="16">
        <v>1</v>
      </c>
      <c r="P6" s="16"/>
      <c r="Q6" s="16"/>
      <c r="R6" s="16"/>
      <c r="S6" s="16"/>
      <c r="T6" s="16">
        <v>1</v>
      </c>
      <c r="U6" s="16">
        <v>2</v>
      </c>
      <c r="V6" s="16"/>
      <c r="W6" s="16"/>
      <c r="X6" s="16">
        <f t="shared" ref="X6:X18" si="0">SUM(B6:W6)</f>
        <v>11</v>
      </c>
    </row>
    <row r="7" spans="1:25">
      <c r="A7" s="15" t="s">
        <v>7</v>
      </c>
      <c r="B7" s="16"/>
      <c r="C7" s="16"/>
      <c r="D7" s="16">
        <v>1</v>
      </c>
      <c r="E7" s="16"/>
      <c r="F7" s="16"/>
      <c r="G7" s="16"/>
      <c r="H7" s="16"/>
      <c r="I7" s="16"/>
      <c r="J7" s="16">
        <v>1</v>
      </c>
      <c r="K7" s="16"/>
      <c r="L7" s="16"/>
      <c r="M7" s="16"/>
      <c r="N7" s="16"/>
      <c r="O7" s="16"/>
      <c r="P7" s="16"/>
      <c r="Q7" s="16">
        <v>1</v>
      </c>
      <c r="R7" s="16">
        <v>1</v>
      </c>
      <c r="S7" s="16"/>
      <c r="T7" s="16"/>
      <c r="U7" s="16"/>
      <c r="V7" s="16">
        <v>2</v>
      </c>
      <c r="W7" s="16"/>
      <c r="X7" s="16">
        <f t="shared" si="0"/>
        <v>6</v>
      </c>
    </row>
    <row r="8" spans="1:25">
      <c r="A8" s="15" t="s">
        <v>72</v>
      </c>
      <c r="B8" s="16"/>
      <c r="C8" s="16"/>
      <c r="D8" s="16"/>
      <c r="E8" s="16"/>
      <c r="F8" s="16"/>
      <c r="G8" s="16"/>
      <c r="H8" s="16"/>
      <c r="I8" s="16"/>
      <c r="J8" s="16">
        <v>1</v>
      </c>
      <c r="K8" s="16"/>
      <c r="L8" s="16"/>
      <c r="M8" s="16"/>
      <c r="N8" s="16"/>
      <c r="O8" s="16"/>
      <c r="P8" s="16"/>
      <c r="Q8" s="16"/>
      <c r="R8" s="16">
        <v>3</v>
      </c>
      <c r="S8" s="16"/>
      <c r="T8" s="16"/>
      <c r="U8" s="16">
        <v>1</v>
      </c>
      <c r="V8" s="16"/>
      <c r="W8" s="16"/>
      <c r="X8" s="16">
        <f t="shared" si="0"/>
        <v>5</v>
      </c>
    </row>
    <row r="9" spans="1:25">
      <c r="A9" s="15" t="s">
        <v>18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>
        <v>1</v>
      </c>
      <c r="M9" s="16"/>
      <c r="N9" s="16"/>
      <c r="O9" s="16"/>
      <c r="P9" s="16"/>
      <c r="Q9" s="16">
        <v>1</v>
      </c>
      <c r="R9" s="16"/>
      <c r="S9" s="16"/>
      <c r="T9" s="16"/>
      <c r="U9" s="16">
        <v>1</v>
      </c>
      <c r="V9" s="16">
        <v>1</v>
      </c>
      <c r="W9" s="16"/>
      <c r="X9" s="16">
        <f t="shared" si="0"/>
        <v>4</v>
      </c>
    </row>
    <row r="10" spans="1:25">
      <c r="A10" s="15" t="s">
        <v>22</v>
      </c>
      <c r="B10" s="16">
        <v>1</v>
      </c>
      <c r="C10" s="16"/>
      <c r="D10" s="16"/>
      <c r="E10" s="16"/>
      <c r="F10" s="16"/>
      <c r="G10" s="16"/>
      <c r="H10" s="16"/>
      <c r="I10" s="16"/>
      <c r="J10" s="16">
        <v>1</v>
      </c>
      <c r="K10" s="16"/>
      <c r="L10" s="16"/>
      <c r="M10" s="16"/>
      <c r="N10" s="16"/>
      <c r="O10" s="16"/>
      <c r="P10" s="16"/>
      <c r="Q10" s="16"/>
      <c r="R10" s="16">
        <v>1</v>
      </c>
      <c r="S10" s="16"/>
      <c r="T10" s="16"/>
      <c r="U10" s="16"/>
      <c r="V10" s="16"/>
      <c r="W10" s="16"/>
      <c r="X10" s="16">
        <f t="shared" si="0"/>
        <v>3</v>
      </c>
    </row>
    <row r="11" spans="1:25">
      <c r="A11" s="15" t="s">
        <v>17</v>
      </c>
      <c r="B11" s="16"/>
      <c r="C11" s="16"/>
      <c r="D11" s="16"/>
      <c r="E11" s="16"/>
      <c r="F11" s="16"/>
      <c r="G11" s="16">
        <v>1</v>
      </c>
      <c r="H11" s="16"/>
      <c r="I11" s="16"/>
      <c r="J11" s="16">
        <v>1</v>
      </c>
      <c r="K11" s="16"/>
      <c r="L11" s="16"/>
      <c r="M11" s="16"/>
      <c r="N11" s="16"/>
      <c r="O11" s="16"/>
      <c r="P11" s="16"/>
      <c r="Q11" s="16"/>
      <c r="R11" s="16">
        <v>1</v>
      </c>
      <c r="S11" s="16"/>
      <c r="T11" s="16"/>
      <c r="U11" s="16"/>
      <c r="V11" s="16"/>
      <c r="W11" s="16"/>
      <c r="X11" s="16">
        <f t="shared" si="0"/>
        <v>3</v>
      </c>
    </row>
    <row r="12" spans="1:25">
      <c r="A12" s="15" t="s">
        <v>30</v>
      </c>
      <c r="B12" s="16"/>
      <c r="C12" s="16"/>
      <c r="D12" s="16">
        <v>1</v>
      </c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>
        <f t="shared" si="0"/>
        <v>1</v>
      </c>
    </row>
    <row r="13" spans="1:25">
      <c r="A13" s="15" t="s">
        <v>6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>
        <v>1</v>
      </c>
      <c r="T13" s="16"/>
      <c r="U13" s="16"/>
      <c r="V13" s="16"/>
      <c r="W13" s="16"/>
      <c r="X13" s="16">
        <f t="shared" si="0"/>
        <v>1</v>
      </c>
    </row>
    <row r="14" spans="1:25">
      <c r="A14" s="15" t="s">
        <v>23</v>
      </c>
      <c r="B14" s="16"/>
      <c r="C14" s="16"/>
      <c r="D14" s="16"/>
      <c r="E14" s="16"/>
      <c r="F14" s="16"/>
      <c r="G14" s="16">
        <v>1</v>
      </c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>
        <f t="shared" si="0"/>
        <v>1</v>
      </c>
    </row>
    <row r="15" spans="1:25">
      <c r="A15" s="15" t="s">
        <v>31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>
        <v>1</v>
      </c>
      <c r="S15" s="16"/>
      <c r="T15" s="16"/>
      <c r="U15" s="16"/>
      <c r="V15" s="16"/>
      <c r="W15" s="16"/>
      <c r="X15" s="16">
        <f t="shared" si="0"/>
        <v>1</v>
      </c>
    </row>
    <row r="16" spans="1:25">
      <c r="A16" s="15" t="s">
        <v>28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>
        <v>1</v>
      </c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>
        <f t="shared" si="0"/>
        <v>1</v>
      </c>
    </row>
    <row r="17" spans="1:24">
      <c r="A17" s="15" t="s">
        <v>71</v>
      </c>
      <c r="B17" s="16"/>
      <c r="C17" s="16"/>
      <c r="D17" s="16"/>
      <c r="E17" s="16"/>
      <c r="F17" s="16"/>
      <c r="G17" s="16"/>
      <c r="H17" s="16"/>
      <c r="I17" s="16"/>
      <c r="J17" s="16">
        <v>1</v>
      </c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>
        <f t="shared" si="0"/>
        <v>1</v>
      </c>
    </row>
    <row r="18" spans="1:24">
      <c r="A18" s="15" t="s">
        <v>16</v>
      </c>
      <c r="B18" s="16"/>
      <c r="C18" s="16"/>
      <c r="D18" s="16"/>
      <c r="E18" s="16"/>
      <c r="F18" s="16"/>
      <c r="G18" s="16"/>
      <c r="H18" s="16"/>
      <c r="I18" s="16">
        <v>1</v>
      </c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>
        <f t="shared" si="0"/>
        <v>1</v>
      </c>
    </row>
    <row r="19" spans="1:24" ht="15.75" thickBot="1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</row>
    <row r="21" spans="1:24">
      <c r="A21" s="14" t="s">
        <v>64</v>
      </c>
      <c r="B21" s="10">
        <v>1</v>
      </c>
      <c r="C21" s="10">
        <v>2</v>
      </c>
      <c r="D21" s="10">
        <v>3</v>
      </c>
      <c r="E21" s="10">
        <v>4</v>
      </c>
      <c r="F21" s="10">
        <v>5</v>
      </c>
      <c r="G21" s="10">
        <v>6</v>
      </c>
      <c r="H21" s="10">
        <v>7</v>
      </c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0">
        <v>15</v>
      </c>
      <c r="Q21" s="10">
        <v>16</v>
      </c>
      <c r="R21" s="10">
        <v>17</v>
      </c>
      <c r="S21" s="10">
        <v>18</v>
      </c>
      <c r="T21" s="10">
        <v>19</v>
      </c>
      <c r="U21" s="10">
        <v>20</v>
      </c>
      <c r="V21" s="10">
        <v>21</v>
      </c>
      <c r="W21" s="10">
        <v>22</v>
      </c>
    </row>
    <row r="22" spans="1:24">
      <c r="A22" s="14"/>
      <c r="B22" s="10" t="s">
        <v>52</v>
      </c>
      <c r="C22" s="10" t="s">
        <v>53</v>
      </c>
      <c r="D22" s="10" t="s">
        <v>54</v>
      </c>
      <c r="E22" s="10" t="s">
        <v>55</v>
      </c>
      <c r="F22" s="10" t="s">
        <v>56</v>
      </c>
      <c r="G22" s="10" t="s">
        <v>57</v>
      </c>
      <c r="H22" s="10" t="s">
        <v>58</v>
      </c>
      <c r="I22" s="10" t="s">
        <v>59</v>
      </c>
      <c r="J22" s="10" t="s">
        <v>60</v>
      </c>
      <c r="K22" s="10" t="s">
        <v>61</v>
      </c>
      <c r="L22" s="10" t="s">
        <v>53</v>
      </c>
      <c r="M22" s="10" t="s">
        <v>62</v>
      </c>
      <c r="N22" s="10" t="s">
        <v>52</v>
      </c>
      <c r="O22" s="10" t="s">
        <v>54</v>
      </c>
      <c r="P22" s="10" t="s">
        <v>55</v>
      </c>
      <c r="Q22" s="10" t="s">
        <v>56</v>
      </c>
      <c r="R22" s="10" t="s">
        <v>57</v>
      </c>
      <c r="S22" s="10" t="s">
        <v>58</v>
      </c>
      <c r="T22" s="10" t="s">
        <v>59</v>
      </c>
      <c r="U22" s="10" t="s">
        <v>60</v>
      </c>
      <c r="V22" s="10" t="s">
        <v>61</v>
      </c>
      <c r="W22" s="10" t="s">
        <v>62</v>
      </c>
      <c r="X22" s="12" t="s">
        <v>63</v>
      </c>
    </row>
    <row r="23" spans="1:24">
      <c r="A23" s="15" t="s">
        <v>27</v>
      </c>
      <c r="B23" s="16">
        <v>1</v>
      </c>
      <c r="C23" s="16">
        <v>1</v>
      </c>
      <c r="D23" s="16">
        <v>1</v>
      </c>
      <c r="E23" s="16">
        <v>1</v>
      </c>
      <c r="F23" s="16">
        <v>1</v>
      </c>
      <c r="G23" s="16">
        <v>1</v>
      </c>
      <c r="H23" s="16">
        <v>1</v>
      </c>
      <c r="I23" s="16">
        <v>1</v>
      </c>
      <c r="J23" s="16">
        <v>1</v>
      </c>
      <c r="K23" s="16">
        <v>1</v>
      </c>
      <c r="L23" s="16">
        <v>1</v>
      </c>
      <c r="M23" s="16">
        <v>1</v>
      </c>
      <c r="N23" s="16">
        <v>1</v>
      </c>
      <c r="O23" s="16">
        <v>1</v>
      </c>
      <c r="P23" s="16">
        <v>1</v>
      </c>
      <c r="Q23" s="16">
        <v>1</v>
      </c>
      <c r="R23" s="16">
        <v>1</v>
      </c>
      <c r="S23" s="16">
        <v>1</v>
      </c>
      <c r="T23" s="16">
        <v>1</v>
      </c>
      <c r="U23" s="16">
        <v>1</v>
      </c>
      <c r="V23" s="16">
        <v>1</v>
      </c>
      <c r="W23" s="16">
        <v>1</v>
      </c>
      <c r="X23" s="16">
        <f t="shared" ref="X23:X54" si="1">SUM(B23:W23)</f>
        <v>22</v>
      </c>
    </row>
    <row r="24" spans="1:24">
      <c r="A24" s="15" t="s">
        <v>30</v>
      </c>
      <c r="B24" s="16">
        <v>1</v>
      </c>
      <c r="C24" s="16">
        <v>1</v>
      </c>
      <c r="D24" s="16">
        <v>1</v>
      </c>
      <c r="E24" s="16">
        <v>1</v>
      </c>
      <c r="F24" s="16">
        <v>1</v>
      </c>
      <c r="G24" s="16">
        <v>1</v>
      </c>
      <c r="H24" s="16">
        <v>1</v>
      </c>
      <c r="I24" s="16">
        <v>1</v>
      </c>
      <c r="J24" s="16">
        <v>1</v>
      </c>
      <c r="K24" s="16">
        <v>1</v>
      </c>
      <c r="L24" s="16">
        <v>1</v>
      </c>
      <c r="M24" s="16">
        <v>1</v>
      </c>
      <c r="N24" s="16">
        <v>1</v>
      </c>
      <c r="O24" s="16">
        <v>1</v>
      </c>
      <c r="P24" s="16">
        <v>1</v>
      </c>
      <c r="Q24" s="16">
        <v>1</v>
      </c>
      <c r="R24" s="16">
        <v>1</v>
      </c>
      <c r="S24" s="16">
        <v>1</v>
      </c>
      <c r="T24" s="16">
        <v>1</v>
      </c>
      <c r="U24" s="16">
        <v>1</v>
      </c>
      <c r="V24" s="16">
        <v>1</v>
      </c>
      <c r="W24" s="16">
        <v>1</v>
      </c>
      <c r="X24" s="16">
        <f t="shared" si="1"/>
        <v>22</v>
      </c>
    </row>
    <row r="25" spans="1:24">
      <c r="A25" s="15" t="s">
        <v>22</v>
      </c>
      <c r="B25" s="16">
        <v>1</v>
      </c>
      <c r="C25" s="16">
        <v>1</v>
      </c>
      <c r="D25" s="16">
        <v>1</v>
      </c>
      <c r="E25" s="16">
        <v>1</v>
      </c>
      <c r="F25" s="16">
        <v>1</v>
      </c>
      <c r="G25" s="16">
        <v>1</v>
      </c>
      <c r="H25" s="16">
        <v>1</v>
      </c>
      <c r="I25" s="16">
        <v>1</v>
      </c>
      <c r="J25" s="16">
        <v>1</v>
      </c>
      <c r="K25" s="16">
        <v>1</v>
      </c>
      <c r="L25" s="16">
        <v>1</v>
      </c>
      <c r="M25" s="16">
        <v>1</v>
      </c>
      <c r="N25" s="16">
        <v>1</v>
      </c>
      <c r="O25" s="16">
        <v>1</v>
      </c>
      <c r="P25" s="16">
        <v>1</v>
      </c>
      <c r="Q25" s="16">
        <v>1</v>
      </c>
      <c r="R25" s="16">
        <v>1</v>
      </c>
      <c r="S25" s="16">
        <v>1</v>
      </c>
      <c r="T25" s="16">
        <v>1</v>
      </c>
      <c r="U25" s="16">
        <v>1</v>
      </c>
      <c r="V25" s="16">
        <v>1</v>
      </c>
      <c r="W25" s="16">
        <v>1</v>
      </c>
      <c r="X25" s="16">
        <f t="shared" si="1"/>
        <v>22</v>
      </c>
    </row>
    <row r="26" spans="1:24">
      <c r="A26" s="15" t="s">
        <v>17</v>
      </c>
      <c r="B26" s="16">
        <v>1</v>
      </c>
      <c r="C26" s="16"/>
      <c r="D26" s="16">
        <v>1</v>
      </c>
      <c r="E26" s="16">
        <v>1</v>
      </c>
      <c r="F26" s="16">
        <v>1</v>
      </c>
      <c r="G26" s="16">
        <v>1</v>
      </c>
      <c r="H26" s="16">
        <v>1</v>
      </c>
      <c r="I26" s="16">
        <v>1</v>
      </c>
      <c r="J26" s="16">
        <v>1</v>
      </c>
      <c r="K26" s="16">
        <v>1</v>
      </c>
      <c r="L26" s="16">
        <v>1</v>
      </c>
      <c r="M26" s="16">
        <v>1</v>
      </c>
      <c r="N26" s="16">
        <v>1</v>
      </c>
      <c r="O26" s="16">
        <v>1</v>
      </c>
      <c r="P26" s="16"/>
      <c r="Q26" s="16">
        <v>1</v>
      </c>
      <c r="R26" s="16">
        <v>1</v>
      </c>
      <c r="S26" s="16">
        <v>1</v>
      </c>
      <c r="T26" s="16">
        <v>1</v>
      </c>
      <c r="U26" s="16">
        <v>1</v>
      </c>
      <c r="V26" s="16">
        <v>1</v>
      </c>
      <c r="W26" s="16"/>
      <c r="X26" s="16">
        <f t="shared" si="1"/>
        <v>19</v>
      </c>
    </row>
    <row r="27" spans="1:24">
      <c r="A27" s="15" t="s">
        <v>14</v>
      </c>
      <c r="B27" s="16">
        <v>1</v>
      </c>
      <c r="C27" s="16">
        <v>1</v>
      </c>
      <c r="D27" s="16">
        <v>1</v>
      </c>
      <c r="E27" s="16">
        <v>1</v>
      </c>
      <c r="F27" s="16">
        <v>1</v>
      </c>
      <c r="G27" s="16">
        <v>1</v>
      </c>
      <c r="H27" s="16">
        <v>1</v>
      </c>
      <c r="I27" s="16">
        <v>1</v>
      </c>
      <c r="J27" s="16">
        <v>1</v>
      </c>
      <c r="K27" s="16">
        <v>1</v>
      </c>
      <c r="L27" s="16"/>
      <c r="M27" s="16">
        <v>1</v>
      </c>
      <c r="N27" s="16"/>
      <c r="O27" s="16">
        <v>1</v>
      </c>
      <c r="P27" s="16">
        <v>1</v>
      </c>
      <c r="Q27" s="16">
        <v>1</v>
      </c>
      <c r="R27" s="16"/>
      <c r="S27" s="16">
        <v>1</v>
      </c>
      <c r="T27" s="16"/>
      <c r="U27" s="16">
        <v>1</v>
      </c>
      <c r="V27" s="16">
        <v>1</v>
      </c>
      <c r="W27" s="16">
        <v>1</v>
      </c>
      <c r="X27" s="16">
        <f t="shared" si="1"/>
        <v>18</v>
      </c>
    </row>
    <row r="28" spans="1:24">
      <c r="A28" s="15" t="s">
        <v>7</v>
      </c>
      <c r="B28" s="16">
        <v>1</v>
      </c>
      <c r="C28" s="16">
        <v>1</v>
      </c>
      <c r="D28" s="16">
        <v>1</v>
      </c>
      <c r="E28" s="16"/>
      <c r="F28" s="16">
        <v>1</v>
      </c>
      <c r="G28" s="16">
        <v>1</v>
      </c>
      <c r="H28" s="16"/>
      <c r="I28" s="16"/>
      <c r="J28" s="16">
        <v>1</v>
      </c>
      <c r="K28" s="16">
        <v>1</v>
      </c>
      <c r="L28" s="16">
        <v>1</v>
      </c>
      <c r="M28" s="16">
        <v>1</v>
      </c>
      <c r="N28" s="16">
        <v>1</v>
      </c>
      <c r="O28" s="16">
        <v>1</v>
      </c>
      <c r="P28" s="16">
        <v>1</v>
      </c>
      <c r="Q28" s="16">
        <v>1</v>
      </c>
      <c r="R28" s="16">
        <v>1</v>
      </c>
      <c r="S28" s="16">
        <v>1</v>
      </c>
      <c r="T28" s="16">
        <v>1</v>
      </c>
      <c r="U28" s="16"/>
      <c r="V28" s="16">
        <v>1</v>
      </c>
      <c r="W28" s="16">
        <v>1</v>
      </c>
      <c r="X28" s="16">
        <f t="shared" si="1"/>
        <v>18</v>
      </c>
    </row>
    <row r="29" spans="1:24">
      <c r="A29" s="15" t="s">
        <v>67</v>
      </c>
      <c r="B29" s="16">
        <v>1</v>
      </c>
      <c r="C29" s="16">
        <v>1</v>
      </c>
      <c r="D29" s="16">
        <v>1</v>
      </c>
      <c r="E29" s="16">
        <v>1</v>
      </c>
      <c r="F29" s="16">
        <v>1</v>
      </c>
      <c r="G29" s="16">
        <v>1</v>
      </c>
      <c r="H29" s="16">
        <v>1</v>
      </c>
      <c r="I29" s="16">
        <v>1</v>
      </c>
      <c r="J29" s="16">
        <v>1</v>
      </c>
      <c r="K29" s="16">
        <v>1</v>
      </c>
      <c r="L29" s="16">
        <v>1</v>
      </c>
      <c r="M29" s="16"/>
      <c r="N29" s="16">
        <v>1</v>
      </c>
      <c r="O29" s="16">
        <v>1</v>
      </c>
      <c r="P29" s="16"/>
      <c r="Q29" s="16">
        <v>1</v>
      </c>
      <c r="R29" s="16">
        <v>1</v>
      </c>
      <c r="S29" s="16">
        <v>1</v>
      </c>
      <c r="T29" s="16"/>
      <c r="U29" s="16">
        <v>1</v>
      </c>
      <c r="V29" s="16"/>
      <c r="W29" s="16"/>
      <c r="X29" s="16">
        <f t="shared" si="1"/>
        <v>17</v>
      </c>
    </row>
    <row r="30" spans="1:24">
      <c r="A30" s="15" t="s">
        <v>13</v>
      </c>
      <c r="B30" s="16">
        <v>1</v>
      </c>
      <c r="C30" s="16">
        <v>1</v>
      </c>
      <c r="D30" s="16">
        <v>1</v>
      </c>
      <c r="E30" s="16">
        <v>1</v>
      </c>
      <c r="F30" s="16">
        <v>1</v>
      </c>
      <c r="G30" s="16">
        <v>1</v>
      </c>
      <c r="H30" s="16"/>
      <c r="I30" s="16"/>
      <c r="J30" s="16">
        <v>1</v>
      </c>
      <c r="K30" s="16">
        <v>1</v>
      </c>
      <c r="L30" s="16">
        <v>1</v>
      </c>
      <c r="M30" s="16"/>
      <c r="N30" s="16">
        <v>1</v>
      </c>
      <c r="O30" s="16"/>
      <c r="P30" s="16">
        <v>1</v>
      </c>
      <c r="Q30" s="16">
        <v>1</v>
      </c>
      <c r="R30" s="16">
        <v>1</v>
      </c>
      <c r="S30" s="16">
        <v>1</v>
      </c>
      <c r="T30" s="16"/>
      <c r="U30" s="16">
        <v>1</v>
      </c>
      <c r="V30" s="16">
        <v>1</v>
      </c>
      <c r="W30" s="16">
        <v>1</v>
      </c>
      <c r="X30" s="16">
        <f t="shared" si="1"/>
        <v>17</v>
      </c>
    </row>
    <row r="31" spans="1:24">
      <c r="A31" s="15" t="s">
        <v>23</v>
      </c>
      <c r="B31" s="16">
        <v>1</v>
      </c>
      <c r="C31" s="16">
        <v>1</v>
      </c>
      <c r="D31" s="16">
        <v>1</v>
      </c>
      <c r="E31" s="16">
        <v>1</v>
      </c>
      <c r="F31" s="16">
        <v>1</v>
      </c>
      <c r="G31" s="16">
        <v>1</v>
      </c>
      <c r="H31" s="16">
        <v>1</v>
      </c>
      <c r="I31" s="16">
        <v>1</v>
      </c>
      <c r="J31" s="16"/>
      <c r="K31" s="16"/>
      <c r="L31" s="16"/>
      <c r="M31" s="16"/>
      <c r="N31" s="16"/>
      <c r="O31" s="16">
        <v>1</v>
      </c>
      <c r="P31" s="16">
        <v>1</v>
      </c>
      <c r="Q31" s="16">
        <v>1</v>
      </c>
      <c r="R31" s="16">
        <v>1</v>
      </c>
      <c r="S31" s="16">
        <v>1</v>
      </c>
      <c r="T31" s="16">
        <v>1</v>
      </c>
      <c r="U31" s="16">
        <v>1</v>
      </c>
      <c r="V31" s="16">
        <v>1</v>
      </c>
      <c r="W31" s="16">
        <v>1</v>
      </c>
      <c r="X31" s="16">
        <f t="shared" si="1"/>
        <v>17</v>
      </c>
    </row>
    <row r="32" spans="1:24">
      <c r="A32" s="15" t="s">
        <v>26</v>
      </c>
      <c r="B32" s="16">
        <v>1</v>
      </c>
      <c r="C32" s="16">
        <v>1</v>
      </c>
      <c r="D32" s="16">
        <v>1</v>
      </c>
      <c r="E32" s="16">
        <v>1</v>
      </c>
      <c r="F32" s="16">
        <v>1</v>
      </c>
      <c r="G32" s="16">
        <v>1</v>
      </c>
      <c r="H32" s="16">
        <v>1</v>
      </c>
      <c r="I32" s="16"/>
      <c r="J32" s="16">
        <v>1</v>
      </c>
      <c r="K32" s="16"/>
      <c r="L32" s="16">
        <v>1</v>
      </c>
      <c r="M32" s="16">
        <v>1</v>
      </c>
      <c r="N32" s="16">
        <v>1</v>
      </c>
      <c r="O32" s="16"/>
      <c r="P32" s="16">
        <v>1</v>
      </c>
      <c r="Q32" s="16">
        <v>1</v>
      </c>
      <c r="R32" s="16">
        <v>1</v>
      </c>
      <c r="S32" s="16"/>
      <c r="T32" s="16">
        <v>1</v>
      </c>
      <c r="U32" s="16">
        <v>1</v>
      </c>
      <c r="V32" s="16"/>
      <c r="W32" s="16"/>
      <c r="X32" s="16">
        <f t="shared" si="1"/>
        <v>16</v>
      </c>
    </row>
    <row r="33" spans="1:24">
      <c r="A33" s="15" t="s">
        <v>31</v>
      </c>
      <c r="B33" s="16">
        <v>1</v>
      </c>
      <c r="C33" s="16">
        <v>1</v>
      </c>
      <c r="D33" s="16"/>
      <c r="E33" s="16">
        <v>1</v>
      </c>
      <c r="F33" s="16"/>
      <c r="G33" s="16"/>
      <c r="H33" s="16">
        <v>1</v>
      </c>
      <c r="I33" s="16"/>
      <c r="J33" s="16"/>
      <c r="K33" s="16">
        <v>1</v>
      </c>
      <c r="L33" s="16">
        <v>1</v>
      </c>
      <c r="M33" s="16"/>
      <c r="N33" s="16">
        <v>1</v>
      </c>
      <c r="O33" s="16">
        <v>1</v>
      </c>
      <c r="P33" s="16">
        <v>1</v>
      </c>
      <c r="Q33" s="16">
        <v>1</v>
      </c>
      <c r="R33" s="16">
        <v>1</v>
      </c>
      <c r="S33" s="16">
        <v>1</v>
      </c>
      <c r="T33" s="16">
        <v>1</v>
      </c>
      <c r="U33" s="16">
        <v>1</v>
      </c>
      <c r="V33" s="16">
        <v>1</v>
      </c>
      <c r="W33" s="16">
        <v>1</v>
      </c>
      <c r="X33" s="16">
        <f t="shared" si="1"/>
        <v>16</v>
      </c>
    </row>
    <row r="34" spans="1:24">
      <c r="A34" s="15" t="s">
        <v>6</v>
      </c>
      <c r="B34" s="16">
        <v>1</v>
      </c>
      <c r="C34" s="16">
        <v>1</v>
      </c>
      <c r="D34" s="16">
        <v>1</v>
      </c>
      <c r="E34" s="16">
        <v>1</v>
      </c>
      <c r="F34" s="16"/>
      <c r="G34" s="16">
        <v>1</v>
      </c>
      <c r="H34" s="16">
        <v>1</v>
      </c>
      <c r="I34" s="16">
        <v>1</v>
      </c>
      <c r="J34" s="16">
        <v>1</v>
      </c>
      <c r="K34" s="16"/>
      <c r="L34" s="16">
        <v>1</v>
      </c>
      <c r="M34" s="16">
        <v>1</v>
      </c>
      <c r="N34" s="16"/>
      <c r="O34" s="16">
        <v>1</v>
      </c>
      <c r="P34" s="16">
        <v>1</v>
      </c>
      <c r="Q34" s="16"/>
      <c r="R34" s="16">
        <v>1</v>
      </c>
      <c r="S34" s="16">
        <v>1</v>
      </c>
      <c r="T34" s="16">
        <v>1</v>
      </c>
      <c r="U34" s="16"/>
      <c r="V34" s="16"/>
      <c r="W34" s="16"/>
      <c r="X34" s="16">
        <f t="shared" si="1"/>
        <v>15</v>
      </c>
    </row>
    <row r="35" spans="1:24">
      <c r="A35" s="15" t="s">
        <v>16</v>
      </c>
      <c r="B35" s="16"/>
      <c r="C35" s="16"/>
      <c r="D35" s="16">
        <v>1</v>
      </c>
      <c r="E35" s="16">
        <v>1</v>
      </c>
      <c r="F35" s="16">
        <v>1</v>
      </c>
      <c r="G35" s="16"/>
      <c r="H35" s="16">
        <v>1</v>
      </c>
      <c r="I35" s="16">
        <v>1</v>
      </c>
      <c r="J35" s="16">
        <v>1</v>
      </c>
      <c r="K35" s="16">
        <v>1</v>
      </c>
      <c r="L35" s="16"/>
      <c r="M35" s="16">
        <v>1</v>
      </c>
      <c r="N35" s="16"/>
      <c r="O35" s="16">
        <v>1</v>
      </c>
      <c r="P35" s="16"/>
      <c r="Q35" s="16">
        <v>1</v>
      </c>
      <c r="R35" s="16">
        <v>1</v>
      </c>
      <c r="S35" s="16">
        <v>1</v>
      </c>
      <c r="T35" s="16">
        <v>1</v>
      </c>
      <c r="U35" s="16"/>
      <c r="V35" s="16">
        <v>1</v>
      </c>
      <c r="W35" s="16"/>
      <c r="X35" s="16">
        <f t="shared" si="1"/>
        <v>14</v>
      </c>
    </row>
    <row r="36" spans="1:24">
      <c r="A36" s="15" t="s">
        <v>24</v>
      </c>
      <c r="B36" s="16"/>
      <c r="C36" s="16"/>
      <c r="D36" s="16">
        <v>1</v>
      </c>
      <c r="E36" s="16">
        <v>1</v>
      </c>
      <c r="F36" s="16">
        <v>1</v>
      </c>
      <c r="G36" s="16">
        <v>1</v>
      </c>
      <c r="H36" s="16">
        <v>1</v>
      </c>
      <c r="I36" s="16">
        <v>1</v>
      </c>
      <c r="J36" s="16">
        <v>1</v>
      </c>
      <c r="K36" s="16">
        <v>1</v>
      </c>
      <c r="L36" s="16"/>
      <c r="M36" s="16">
        <v>1</v>
      </c>
      <c r="N36" s="16">
        <v>1</v>
      </c>
      <c r="O36" s="16">
        <v>1</v>
      </c>
      <c r="P36" s="16"/>
      <c r="Q36" s="16"/>
      <c r="R36" s="16"/>
      <c r="S36" s="16"/>
      <c r="T36" s="16">
        <v>1</v>
      </c>
      <c r="U36" s="16">
        <v>1</v>
      </c>
      <c r="V36" s="16">
        <v>1</v>
      </c>
      <c r="W36" s="16"/>
      <c r="X36" s="16">
        <f t="shared" si="1"/>
        <v>14</v>
      </c>
    </row>
    <row r="37" spans="1:24">
      <c r="A37" s="15" t="s">
        <v>18</v>
      </c>
      <c r="B37" s="16"/>
      <c r="C37" s="16"/>
      <c r="D37" s="16"/>
      <c r="E37" s="16"/>
      <c r="F37" s="16"/>
      <c r="G37" s="16"/>
      <c r="H37" s="16"/>
      <c r="I37" s="16">
        <v>1</v>
      </c>
      <c r="J37" s="16">
        <v>1</v>
      </c>
      <c r="K37" s="16">
        <v>1</v>
      </c>
      <c r="L37" s="16">
        <v>1</v>
      </c>
      <c r="M37" s="16">
        <v>1</v>
      </c>
      <c r="N37" s="16">
        <v>1</v>
      </c>
      <c r="O37" s="16"/>
      <c r="P37" s="16">
        <v>1</v>
      </c>
      <c r="Q37" s="16">
        <v>1</v>
      </c>
      <c r="R37" s="16">
        <v>1</v>
      </c>
      <c r="S37" s="16">
        <v>1</v>
      </c>
      <c r="T37" s="16">
        <v>1</v>
      </c>
      <c r="U37" s="16">
        <v>1</v>
      </c>
      <c r="V37" s="16">
        <v>1</v>
      </c>
      <c r="W37" s="16">
        <v>1</v>
      </c>
      <c r="X37" s="16">
        <f t="shared" si="1"/>
        <v>14</v>
      </c>
    </row>
    <row r="38" spans="1:24">
      <c r="A38" s="15" t="s">
        <v>72</v>
      </c>
      <c r="B38" s="16"/>
      <c r="C38" s="16"/>
      <c r="D38" s="16"/>
      <c r="E38" s="16"/>
      <c r="F38" s="16"/>
      <c r="G38" s="16"/>
      <c r="H38" s="16"/>
      <c r="I38" s="16"/>
      <c r="J38" s="16">
        <v>1</v>
      </c>
      <c r="K38" s="16">
        <v>1</v>
      </c>
      <c r="L38" s="16">
        <v>1</v>
      </c>
      <c r="M38" s="16">
        <v>1</v>
      </c>
      <c r="N38" s="16">
        <v>1</v>
      </c>
      <c r="O38" s="16"/>
      <c r="P38" s="16">
        <v>1</v>
      </c>
      <c r="Q38" s="16">
        <v>1</v>
      </c>
      <c r="R38" s="16">
        <v>1</v>
      </c>
      <c r="S38" s="16"/>
      <c r="T38" s="16">
        <v>1</v>
      </c>
      <c r="U38" s="16">
        <v>1</v>
      </c>
      <c r="V38" s="16">
        <v>1</v>
      </c>
      <c r="W38" s="16">
        <v>1</v>
      </c>
      <c r="X38" s="16">
        <f t="shared" si="1"/>
        <v>12</v>
      </c>
    </row>
    <row r="39" spans="1:24">
      <c r="A39" s="15" t="s">
        <v>28</v>
      </c>
      <c r="B39" s="16">
        <v>1</v>
      </c>
      <c r="C39" s="16">
        <v>1</v>
      </c>
      <c r="D39" s="16">
        <v>1</v>
      </c>
      <c r="E39" s="16"/>
      <c r="F39" s="16">
        <v>1</v>
      </c>
      <c r="G39" s="16"/>
      <c r="H39" s="16"/>
      <c r="I39" s="16">
        <v>1</v>
      </c>
      <c r="J39" s="16"/>
      <c r="K39" s="16">
        <v>1</v>
      </c>
      <c r="L39" s="16">
        <v>1</v>
      </c>
      <c r="M39" s="16">
        <v>1</v>
      </c>
      <c r="N39" s="16"/>
      <c r="O39" s="16">
        <v>1</v>
      </c>
      <c r="P39" s="16">
        <v>1</v>
      </c>
      <c r="Q39" s="16">
        <v>1</v>
      </c>
      <c r="R39" s="16"/>
      <c r="S39" s="16"/>
      <c r="T39" s="16"/>
      <c r="U39" s="16"/>
      <c r="V39" s="16"/>
      <c r="W39" s="16"/>
      <c r="X39" s="16">
        <f t="shared" si="1"/>
        <v>11</v>
      </c>
    </row>
    <row r="40" spans="1:24">
      <c r="A40" s="15" t="s">
        <v>10</v>
      </c>
      <c r="B40" s="16"/>
      <c r="C40" s="16">
        <v>1</v>
      </c>
      <c r="D40" s="16"/>
      <c r="E40" s="16"/>
      <c r="F40" s="16">
        <v>1</v>
      </c>
      <c r="G40" s="16">
        <v>1</v>
      </c>
      <c r="H40" s="16">
        <v>1</v>
      </c>
      <c r="I40" s="16">
        <v>1</v>
      </c>
      <c r="J40" s="16">
        <v>1</v>
      </c>
      <c r="K40" s="16"/>
      <c r="L40" s="16">
        <v>1</v>
      </c>
      <c r="M40" s="16">
        <v>1</v>
      </c>
      <c r="N40" s="16"/>
      <c r="O40" s="16"/>
      <c r="P40" s="16"/>
      <c r="Q40" s="16"/>
      <c r="R40" s="16"/>
      <c r="S40" s="16"/>
      <c r="T40" s="16"/>
      <c r="U40" s="16">
        <v>1</v>
      </c>
      <c r="V40" s="16">
        <v>1</v>
      </c>
      <c r="W40" s="16">
        <v>1</v>
      </c>
      <c r="X40" s="16">
        <f t="shared" si="1"/>
        <v>11</v>
      </c>
    </row>
    <row r="41" spans="1:24">
      <c r="A41" s="15" t="s">
        <v>71</v>
      </c>
      <c r="B41" s="16"/>
      <c r="C41" s="16"/>
      <c r="D41" s="16"/>
      <c r="E41" s="16"/>
      <c r="F41" s="16"/>
      <c r="G41" s="16"/>
      <c r="H41" s="16"/>
      <c r="I41" s="16"/>
      <c r="J41" s="16">
        <v>1</v>
      </c>
      <c r="K41" s="16">
        <v>1</v>
      </c>
      <c r="L41" s="16">
        <v>1</v>
      </c>
      <c r="M41" s="16">
        <v>1</v>
      </c>
      <c r="N41" s="16">
        <v>1</v>
      </c>
      <c r="O41" s="16"/>
      <c r="P41" s="16"/>
      <c r="Q41" s="16">
        <v>1</v>
      </c>
      <c r="R41" s="16">
        <v>1</v>
      </c>
      <c r="S41" s="16">
        <v>1</v>
      </c>
      <c r="T41" s="16"/>
      <c r="U41" s="16">
        <v>1</v>
      </c>
      <c r="V41" s="16">
        <v>1</v>
      </c>
      <c r="W41" s="16">
        <v>1</v>
      </c>
      <c r="X41" s="16">
        <f t="shared" si="1"/>
        <v>11</v>
      </c>
    </row>
    <row r="42" spans="1:24">
      <c r="A42" s="15" t="s">
        <v>29</v>
      </c>
      <c r="B42" s="16">
        <v>1</v>
      </c>
      <c r="C42" s="16"/>
      <c r="D42" s="16">
        <v>1</v>
      </c>
      <c r="E42" s="16">
        <v>1</v>
      </c>
      <c r="F42" s="16">
        <v>1</v>
      </c>
      <c r="G42" s="16"/>
      <c r="H42" s="16">
        <v>1</v>
      </c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>
        <f t="shared" si="1"/>
        <v>5</v>
      </c>
    </row>
    <row r="43" spans="1:24">
      <c r="A43" s="15" t="s">
        <v>35</v>
      </c>
      <c r="B43" s="16">
        <v>1</v>
      </c>
      <c r="C43" s="16">
        <v>1</v>
      </c>
      <c r="D43" s="16">
        <v>1</v>
      </c>
      <c r="E43" s="16">
        <v>1</v>
      </c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>
        <v>1</v>
      </c>
      <c r="Q43" s="16"/>
      <c r="R43" s="16"/>
      <c r="S43" s="16"/>
      <c r="T43" s="16"/>
      <c r="U43" s="16"/>
      <c r="V43" s="16"/>
      <c r="W43" s="16"/>
      <c r="X43" s="16">
        <f t="shared" si="1"/>
        <v>5</v>
      </c>
    </row>
    <row r="44" spans="1:24">
      <c r="A44" s="15" t="s">
        <v>65</v>
      </c>
      <c r="B44" s="16">
        <v>1</v>
      </c>
      <c r="C44" s="16">
        <v>1</v>
      </c>
      <c r="D44" s="16"/>
      <c r="E44" s="16"/>
      <c r="F44" s="16"/>
      <c r="G44" s="16"/>
      <c r="H44" s="16">
        <v>1</v>
      </c>
      <c r="I44" s="16">
        <v>1</v>
      </c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>
        <f t="shared" si="1"/>
        <v>4</v>
      </c>
    </row>
    <row r="45" spans="1:24">
      <c r="A45" s="15" t="s">
        <v>4</v>
      </c>
      <c r="B45" s="16"/>
      <c r="C45" s="16"/>
      <c r="D45" s="16"/>
      <c r="E45" s="16"/>
      <c r="F45" s="16">
        <v>1</v>
      </c>
      <c r="G45" s="16">
        <v>1</v>
      </c>
      <c r="H45" s="16">
        <v>1</v>
      </c>
      <c r="I45" s="16"/>
      <c r="J45" s="16"/>
      <c r="K45" s="16"/>
      <c r="L45" s="16"/>
      <c r="M45" s="16"/>
      <c r="N45" s="16">
        <v>1</v>
      </c>
      <c r="O45" s="16"/>
      <c r="P45" s="16"/>
      <c r="Q45" s="16"/>
      <c r="R45" s="16"/>
      <c r="S45" s="16"/>
      <c r="T45" s="16"/>
      <c r="U45" s="16"/>
      <c r="V45" s="16"/>
      <c r="W45" s="16"/>
      <c r="X45" s="16">
        <f t="shared" si="1"/>
        <v>4</v>
      </c>
    </row>
    <row r="46" spans="1:24">
      <c r="A46" s="15" t="s">
        <v>187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>
        <v>1</v>
      </c>
      <c r="Q46" s="16"/>
      <c r="R46" s="16">
        <v>1</v>
      </c>
      <c r="S46" s="16"/>
      <c r="T46" s="16">
        <v>1</v>
      </c>
      <c r="U46" s="16"/>
      <c r="V46" s="16"/>
      <c r="W46" s="16">
        <v>1</v>
      </c>
      <c r="X46" s="16">
        <f t="shared" si="1"/>
        <v>4</v>
      </c>
    </row>
    <row r="47" spans="1:24">
      <c r="A47" s="15" t="s">
        <v>9</v>
      </c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>
        <v>1</v>
      </c>
      <c r="M47" s="16">
        <v>1</v>
      </c>
      <c r="N47" s="16">
        <v>1</v>
      </c>
      <c r="O47" s="16"/>
      <c r="P47" s="16"/>
      <c r="Q47" s="16"/>
      <c r="R47" s="16"/>
      <c r="S47" s="16"/>
      <c r="T47" s="16"/>
      <c r="U47" s="16"/>
      <c r="V47" s="16"/>
      <c r="W47" s="16"/>
      <c r="X47" s="16">
        <f t="shared" si="1"/>
        <v>3</v>
      </c>
    </row>
    <row r="48" spans="1:24">
      <c r="A48" s="15" t="s">
        <v>66</v>
      </c>
      <c r="B48" s="16"/>
      <c r="C48" s="16"/>
      <c r="D48" s="16"/>
      <c r="E48" s="16">
        <v>1</v>
      </c>
      <c r="F48" s="16"/>
      <c r="G48" s="16">
        <v>1</v>
      </c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>
        <f t="shared" si="1"/>
        <v>2</v>
      </c>
    </row>
    <row r="49" spans="1:24">
      <c r="A49" s="15" t="s">
        <v>33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>
        <v>1</v>
      </c>
      <c r="P49" s="16">
        <v>1</v>
      </c>
      <c r="Q49" s="16"/>
      <c r="R49" s="16"/>
      <c r="S49" s="16"/>
      <c r="T49" s="16"/>
      <c r="U49" s="16"/>
      <c r="V49" s="16"/>
      <c r="W49" s="16"/>
      <c r="X49" s="16">
        <f t="shared" si="1"/>
        <v>2</v>
      </c>
    </row>
    <row r="50" spans="1:24">
      <c r="A50" s="15" t="s">
        <v>185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>
        <v>1</v>
      </c>
      <c r="P50" s="16"/>
      <c r="Q50" s="16"/>
      <c r="R50" s="16"/>
      <c r="S50" s="16"/>
      <c r="T50" s="16"/>
      <c r="U50" s="16"/>
      <c r="V50" s="16">
        <v>1</v>
      </c>
      <c r="W50" s="16"/>
      <c r="X50" s="16">
        <f t="shared" si="1"/>
        <v>2</v>
      </c>
    </row>
    <row r="51" spans="1:24">
      <c r="A51" s="15" t="s">
        <v>12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>
        <v>1</v>
      </c>
      <c r="X51" s="16">
        <f t="shared" si="1"/>
        <v>1</v>
      </c>
    </row>
    <row r="52" spans="1:24">
      <c r="A52" s="15" t="s">
        <v>223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>
        <v>1</v>
      </c>
      <c r="X52" s="16">
        <f t="shared" si="1"/>
        <v>1</v>
      </c>
    </row>
    <row r="53" spans="1:24">
      <c r="A53" s="15" t="s">
        <v>186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>
        <v>1</v>
      </c>
      <c r="P53" s="16"/>
      <c r="Q53" s="16"/>
      <c r="R53" s="16"/>
      <c r="S53" s="16"/>
      <c r="T53" s="16"/>
      <c r="U53" s="16"/>
      <c r="V53" s="16"/>
      <c r="W53" s="16"/>
      <c r="X53" s="16">
        <f t="shared" si="1"/>
        <v>1</v>
      </c>
    </row>
    <row r="54" spans="1:24">
      <c r="A54" s="15" t="s">
        <v>73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>
        <v>1</v>
      </c>
      <c r="O54" s="16"/>
      <c r="P54" s="16"/>
      <c r="Q54" s="16"/>
      <c r="R54" s="16"/>
      <c r="S54" s="16"/>
      <c r="T54" s="16"/>
      <c r="U54" s="16"/>
      <c r="V54" s="16"/>
      <c r="W54" s="16"/>
      <c r="X54" s="16">
        <f t="shared" si="1"/>
        <v>1</v>
      </c>
    </row>
    <row r="55" spans="1:24" ht="15.75" thickBot="1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</row>
    <row r="57" spans="1:24">
      <c r="A57" s="14" t="s">
        <v>68</v>
      </c>
      <c r="B57" s="10">
        <v>1</v>
      </c>
      <c r="C57" s="10">
        <v>2</v>
      </c>
      <c r="D57" s="10">
        <v>3</v>
      </c>
      <c r="E57" s="10">
        <v>4</v>
      </c>
      <c r="F57" s="10">
        <v>5</v>
      </c>
      <c r="G57" s="10">
        <v>6</v>
      </c>
      <c r="H57" s="10">
        <v>7</v>
      </c>
      <c r="I57" s="10">
        <v>8</v>
      </c>
      <c r="J57" s="10">
        <v>9</v>
      </c>
      <c r="K57" s="10">
        <v>10</v>
      </c>
      <c r="L57" s="10">
        <v>11</v>
      </c>
      <c r="M57" s="10">
        <v>12</v>
      </c>
      <c r="N57" s="10">
        <v>13</v>
      </c>
      <c r="O57" s="10">
        <v>14</v>
      </c>
      <c r="P57" s="10">
        <v>15</v>
      </c>
      <c r="Q57" s="10">
        <v>16</v>
      </c>
      <c r="R57" s="10">
        <v>17</v>
      </c>
      <c r="S57" s="10">
        <v>18</v>
      </c>
      <c r="T57" s="10">
        <v>19</v>
      </c>
      <c r="U57" s="10">
        <v>20</v>
      </c>
      <c r="V57" s="10">
        <v>21</v>
      </c>
      <c r="W57" s="10">
        <v>22</v>
      </c>
    </row>
    <row r="58" spans="1:24" ht="15.75" thickBot="1">
      <c r="B58" s="17" t="s">
        <v>52</v>
      </c>
      <c r="C58" s="17" t="s">
        <v>53</v>
      </c>
      <c r="D58" s="17" t="s">
        <v>54</v>
      </c>
      <c r="E58" s="17" t="s">
        <v>55</v>
      </c>
      <c r="F58" s="17" t="s">
        <v>56</v>
      </c>
      <c r="G58" s="17" t="s">
        <v>57</v>
      </c>
      <c r="H58" s="17" t="s">
        <v>58</v>
      </c>
      <c r="I58" s="17" t="s">
        <v>59</v>
      </c>
      <c r="J58" s="17" t="s">
        <v>60</v>
      </c>
      <c r="K58" s="17" t="s">
        <v>61</v>
      </c>
      <c r="L58" s="17" t="s">
        <v>53</v>
      </c>
      <c r="M58" s="17" t="s">
        <v>62</v>
      </c>
      <c r="N58" s="17" t="s">
        <v>52</v>
      </c>
      <c r="O58" s="17" t="s">
        <v>54</v>
      </c>
      <c r="P58" s="17" t="s">
        <v>55</v>
      </c>
      <c r="Q58" s="17" t="s">
        <v>56</v>
      </c>
      <c r="R58" s="17" t="s">
        <v>57</v>
      </c>
      <c r="S58" s="17" t="s">
        <v>58</v>
      </c>
      <c r="T58" s="17" t="s">
        <v>59</v>
      </c>
      <c r="U58" s="17" t="s">
        <v>60</v>
      </c>
      <c r="V58" s="17" t="s">
        <v>61</v>
      </c>
      <c r="W58" s="17" t="s">
        <v>62</v>
      </c>
      <c r="X58" s="18" t="s">
        <v>63</v>
      </c>
    </row>
    <row r="59" spans="1:24" ht="15.75" thickBot="1">
      <c r="A59" s="15" t="s">
        <v>16</v>
      </c>
      <c r="B59" s="16"/>
      <c r="C59" s="16"/>
      <c r="D59" s="16"/>
      <c r="E59" s="16">
        <v>1</v>
      </c>
      <c r="F59" s="16"/>
      <c r="G59" s="16"/>
      <c r="H59" s="16">
        <v>1</v>
      </c>
      <c r="I59" s="16"/>
      <c r="J59" s="43"/>
      <c r="K59" s="47">
        <v>1</v>
      </c>
      <c r="L59" s="44"/>
      <c r="M59" s="46">
        <v>1</v>
      </c>
      <c r="N59" s="46"/>
      <c r="O59" s="46"/>
      <c r="P59" s="16"/>
      <c r="Q59" s="16">
        <v>1</v>
      </c>
      <c r="R59" s="16"/>
      <c r="S59" s="16"/>
      <c r="T59" s="16"/>
      <c r="U59" s="16"/>
      <c r="V59" s="16"/>
      <c r="W59" s="16"/>
      <c r="X59" s="16">
        <f t="shared" ref="X59:X72" si="2">SUM(B59:W59)</f>
        <v>5</v>
      </c>
    </row>
    <row r="60" spans="1:24" ht="15.75" thickBot="1">
      <c r="A60" s="15" t="s">
        <v>17</v>
      </c>
      <c r="B60" s="16"/>
      <c r="C60" s="16"/>
      <c r="D60" s="16"/>
      <c r="E60" s="16">
        <v>1</v>
      </c>
      <c r="F60" s="16"/>
      <c r="G60" s="16"/>
      <c r="H60" s="16"/>
      <c r="I60" s="16"/>
      <c r="J60" s="43"/>
      <c r="K60" s="45">
        <v>1</v>
      </c>
      <c r="L60" s="43"/>
      <c r="M60" s="46"/>
      <c r="N60" s="43"/>
      <c r="O60" s="47">
        <v>1</v>
      </c>
      <c r="P60" s="44"/>
      <c r="Q60" s="16"/>
      <c r="R60" s="16"/>
      <c r="S60" s="16">
        <v>1</v>
      </c>
      <c r="T60" s="16"/>
      <c r="U60" s="16">
        <v>1</v>
      </c>
      <c r="V60" s="16"/>
      <c r="W60" s="16"/>
      <c r="X60" s="16">
        <f t="shared" si="2"/>
        <v>5</v>
      </c>
    </row>
    <row r="61" spans="1:24" ht="15.75" thickBot="1">
      <c r="A61" s="15" t="s">
        <v>14</v>
      </c>
      <c r="B61" s="16"/>
      <c r="C61" s="16"/>
      <c r="D61" s="16">
        <v>1</v>
      </c>
      <c r="E61" s="16"/>
      <c r="F61" s="16"/>
      <c r="G61" s="16">
        <v>1</v>
      </c>
      <c r="H61" s="16"/>
      <c r="I61" s="16"/>
      <c r="J61" s="43"/>
      <c r="K61" s="16"/>
      <c r="L61" s="43"/>
      <c r="M61" s="47">
        <v>1</v>
      </c>
      <c r="N61" s="44"/>
      <c r="O61" s="45"/>
      <c r="P61" s="53"/>
      <c r="Q61" s="16">
        <v>1</v>
      </c>
      <c r="R61" s="16"/>
      <c r="S61" s="46"/>
      <c r="T61" s="16"/>
      <c r="U61" s="16"/>
      <c r="V61" s="16">
        <v>1</v>
      </c>
      <c r="W61" s="16"/>
      <c r="X61" s="16">
        <f t="shared" si="2"/>
        <v>5</v>
      </c>
    </row>
    <row r="62" spans="1:24" ht="15.75" thickBot="1">
      <c r="A62" s="15" t="s">
        <v>13</v>
      </c>
      <c r="B62" s="16"/>
      <c r="C62" s="16"/>
      <c r="D62" s="16">
        <v>1</v>
      </c>
      <c r="E62" s="16"/>
      <c r="F62" s="16"/>
      <c r="G62" s="16"/>
      <c r="H62" s="16"/>
      <c r="I62" s="16"/>
      <c r="J62" s="43"/>
      <c r="K62" s="16"/>
      <c r="L62" s="16">
        <v>1</v>
      </c>
      <c r="M62" s="45"/>
      <c r="N62" s="45"/>
      <c r="O62" s="54"/>
      <c r="P62" s="46"/>
      <c r="Q62" s="44"/>
      <c r="R62" s="43"/>
      <c r="S62" s="47">
        <v>1</v>
      </c>
      <c r="T62" s="44"/>
      <c r="U62" s="16"/>
      <c r="V62" s="16"/>
      <c r="W62" s="16">
        <v>1</v>
      </c>
      <c r="X62" s="16">
        <f t="shared" si="2"/>
        <v>4</v>
      </c>
    </row>
    <row r="63" spans="1:24" ht="15.75" thickBot="1">
      <c r="A63" s="15" t="s">
        <v>6</v>
      </c>
      <c r="B63" s="16"/>
      <c r="C63" s="16"/>
      <c r="D63" s="16"/>
      <c r="E63" s="16">
        <v>1</v>
      </c>
      <c r="F63" s="16"/>
      <c r="G63" s="16">
        <v>1</v>
      </c>
      <c r="H63" s="16"/>
      <c r="I63" s="16"/>
      <c r="J63" s="43"/>
      <c r="K63" s="16"/>
      <c r="L63" s="16"/>
      <c r="M63" s="16"/>
      <c r="N63" s="16"/>
      <c r="O63" s="43"/>
      <c r="P63" s="47">
        <v>1</v>
      </c>
      <c r="Q63" s="44"/>
      <c r="R63" s="43"/>
      <c r="S63" s="45"/>
      <c r="T63" s="44"/>
      <c r="U63" s="16"/>
      <c r="V63" s="16"/>
      <c r="W63" s="16"/>
      <c r="X63" s="16">
        <f t="shared" si="2"/>
        <v>3</v>
      </c>
    </row>
    <row r="64" spans="1:24">
      <c r="A64" s="15" t="s">
        <v>71</v>
      </c>
      <c r="B64" s="16"/>
      <c r="C64" s="16"/>
      <c r="D64" s="16"/>
      <c r="E64" s="16"/>
      <c r="F64" s="16"/>
      <c r="G64" s="16"/>
      <c r="H64" s="16"/>
      <c r="I64" s="16"/>
      <c r="J64" s="16">
        <v>1</v>
      </c>
      <c r="K64" s="16"/>
      <c r="L64" s="16"/>
      <c r="M64" s="16"/>
      <c r="N64" s="16"/>
      <c r="O64" s="16"/>
      <c r="P64" s="45"/>
      <c r="Q64" s="16"/>
      <c r="R64" s="16"/>
      <c r="S64" s="45"/>
      <c r="T64" s="16"/>
      <c r="U64" s="16">
        <v>1</v>
      </c>
      <c r="V64" s="16"/>
      <c r="W64" s="16">
        <v>1</v>
      </c>
      <c r="X64" s="16">
        <f t="shared" si="2"/>
        <v>3</v>
      </c>
    </row>
    <row r="65" spans="1:24">
      <c r="A65" s="15" t="s">
        <v>24</v>
      </c>
      <c r="B65" s="16"/>
      <c r="C65" s="16"/>
      <c r="D65" s="16">
        <v>1</v>
      </c>
      <c r="E65" s="16">
        <v>1</v>
      </c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>
        <f t="shared" si="2"/>
        <v>2</v>
      </c>
    </row>
    <row r="66" spans="1:24">
      <c r="A66" s="15" t="s">
        <v>30</v>
      </c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>
        <v>1</v>
      </c>
      <c r="Q66" s="16"/>
      <c r="R66" s="16"/>
      <c r="S66" s="16"/>
      <c r="T66" s="16"/>
      <c r="U66" s="16"/>
      <c r="V66" s="16"/>
      <c r="W66" s="16"/>
      <c r="X66" s="16">
        <f t="shared" si="2"/>
        <v>1</v>
      </c>
    </row>
    <row r="67" spans="1:24">
      <c r="A67" s="15" t="s">
        <v>23</v>
      </c>
      <c r="B67" s="16"/>
      <c r="C67" s="16"/>
      <c r="D67" s="16"/>
      <c r="E67" s="16"/>
      <c r="F67" s="16">
        <v>1</v>
      </c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>
        <f t="shared" si="2"/>
        <v>1</v>
      </c>
    </row>
    <row r="68" spans="1:24">
      <c r="A68" s="15" t="s">
        <v>72</v>
      </c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>
        <v>1</v>
      </c>
      <c r="X68" s="16">
        <f t="shared" si="2"/>
        <v>1</v>
      </c>
    </row>
    <row r="69" spans="1:24">
      <c r="A69" s="15" t="s">
        <v>27</v>
      </c>
      <c r="B69" s="16"/>
      <c r="C69" s="16"/>
      <c r="D69" s="16"/>
      <c r="E69" s="16"/>
      <c r="F69" s="16"/>
      <c r="G69" s="16">
        <v>1</v>
      </c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>
        <f t="shared" si="2"/>
        <v>1</v>
      </c>
    </row>
    <row r="70" spans="1:24">
      <c r="A70" s="15" t="s">
        <v>28</v>
      </c>
      <c r="B70" s="16"/>
      <c r="C70" s="16"/>
      <c r="D70" s="16">
        <v>1</v>
      </c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>
        <f t="shared" si="2"/>
        <v>1</v>
      </c>
    </row>
    <row r="71" spans="1:24">
      <c r="A71" s="15" t="s">
        <v>9</v>
      </c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>
        <v>1</v>
      </c>
      <c r="O71" s="16"/>
      <c r="P71" s="16"/>
      <c r="Q71" s="16"/>
      <c r="R71" s="16"/>
      <c r="S71" s="16"/>
      <c r="T71" s="16"/>
      <c r="U71" s="16"/>
      <c r="V71" s="16"/>
      <c r="W71" s="16"/>
      <c r="X71" s="16">
        <f t="shared" si="2"/>
        <v>1</v>
      </c>
    </row>
    <row r="72" spans="1:24">
      <c r="A72" s="15" t="s">
        <v>65</v>
      </c>
      <c r="B72" s="16"/>
      <c r="C72" s="16">
        <v>1</v>
      </c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>
        <f t="shared" si="2"/>
        <v>1</v>
      </c>
    </row>
    <row r="73" spans="1:24" ht="15.75" thickBot="1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</row>
    <row r="75" spans="1:24">
      <c r="A75" s="14" t="s">
        <v>69</v>
      </c>
      <c r="B75" s="10">
        <v>1</v>
      </c>
      <c r="C75" s="10">
        <v>2</v>
      </c>
      <c r="D75" s="10">
        <v>3</v>
      </c>
      <c r="E75" s="10">
        <v>4</v>
      </c>
      <c r="F75" s="10">
        <v>5</v>
      </c>
      <c r="G75" s="10">
        <v>6</v>
      </c>
      <c r="H75" s="10">
        <v>7</v>
      </c>
      <c r="I75" s="10">
        <v>8</v>
      </c>
      <c r="J75" s="10">
        <v>9</v>
      </c>
      <c r="K75" s="10">
        <v>10</v>
      </c>
      <c r="L75" s="10">
        <v>11</v>
      </c>
      <c r="M75" s="10">
        <v>12</v>
      </c>
      <c r="N75" s="10">
        <v>13</v>
      </c>
      <c r="O75" s="10">
        <v>14</v>
      </c>
      <c r="P75" s="10">
        <v>15</v>
      </c>
      <c r="Q75" s="10">
        <v>16</v>
      </c>
      <c r="R75" s="10">
        <v>17</v>
      </c>
      <c r="S75" s="10">
        <v>18</v>
      </c>
      <c r="T75" s="10">
        <v>19</v>
      </c>
      <c r="U75" s="10">
        <v>20</v>
      </c>
      <c r="V75" s="10">
        <v>21</v>
      </c>
      <c r="W75" s="10">
        <v>22</v>
      </c>
    </row>
    <row r="76" spans="1:24" ht="15.75" thickBot="1">
      <c r="B76" s="17" t="s">
        <v>52</v>
      </c>
      <c r="C76" s="17" t="s">
        <v>53</v>
      </c>
      <c r="D76" s="17" t="s">
        <v>54</v>
      </c>
      <c r="E76" s="17" t="s">
        <v>55</v>
      </c>
      <c r="F76" s="17" t="s">
        <v>56</v>
      </c>
      <c r="G76" s="17" t="s">
        <v>57</v>
      </c>
      <c r="H76" s="17" t="s">
        <v>58</v>
      </c>
      <c r="I76" s="17" t="s">
        <v>59</v>
      </c>
      <c r="J76" s="17" t="s">
        <v>60</v>
      </c>
      <c r="K76" s="17" t="s">
        <v>61</v>
      </c>
      <c r="L76" s="17" t="s">
        <v>53</v>
      </c>
      <c r="M76" s="17" t="s">
        <v>62</v>
      </c>
      <c r="N76" s="17" t="s">
        <v>52</v>
      </c>
      <c r="O76" s="17" t="s">
        <v>54</v>
      </c>
      <c r="P76" s="17" t="s">
        <v>55</v>
      </c>
      <c r="Q76" s="17" t="s">
        <v>56</v>
      </c>
      <c r="R76" s="17" t="s">
        <v>57</v>
      </c>
      <c r="S76" s="17" t="s">
        <v>58</v>
      </c>
      <c r="T76" s="17" t="s">
        <v>59</v>
      </c>
      <c r="U76" s="17" t="s">
        <v>60</v>
      </c>
      <c r="V76" s="17" t="s">
        <v>61</v>
      </c>
      <c r="W76" s="17" t="s">
        <v>62</v>
      </c>
      <c r="X76" s="18" t="s">
        <v>63</v>
      </c>
    </row>
    <row r="77" spans="1:24" ht="15.75" thickBot="1">
      <c r="A77" s="15" t="s">
        <v>34</v>
      </c>
      <c r="B77" s="16"/>
      <c r="C77" s="16"/>
      <c r="D77" s="16"/>
      <c r="E77" s="16"/>
      <c r="F77" s="16"/>
      <c r="G77" s="16"/>
      <c r="H77" s="16"/>
      <c r="I77" s="16"/>
      <c r="J77" s="16"/>
      <c r="K77" s="46"/>
      <c r="L77" s="16"/>
      <c r="M77" s="43"/>
      <c r="N77" s="47">
        <v>1</v>
      </c>
      <c r="O77" s="44"/>
      <c r="P77" s="16"/>
      <c r="Q77" s="16"/>
      <c r="R77" s="43"/>
      <c r="S77" s="47">
        <v>1</v>
      </c>
      <c r="T77" s="44"/>
      <c r="U77" s="16"/>
      <c r="V77" s="16"/>
      <c r="W77" s="46"/>
      <c r="X77" s="16">
        <f>SUM(B77:W77)</f>
        <v>2</v>
      </c>
    </row>
    <row r="78" spans="1:24" ht="15.75" thickBot="1">
      <c r="A78" s="15" t="s">
        <v>14</v>
      </c>
      <c r="B78" s="16"/>
      <c r="C78" s="16"/>
      <c r="D78" s="16"/>
      <c r="E78" s="16"/>
      <c r="F78" s="16"/>
      <c r="G78" s="46"/>
      <c r="H78" s="16"/>
      <c r="I78" s="16"/>
      <c r="J78" s="43"/>
      <c r="K78" s="47">
        <v>1</v>
      </c>
      <c r="L78" s="44"/>
      <c r="M78" s="16"/>
      <c r="N78" s="45"/>
      <c r="O78" s="16"/>
      <c r="P78" s="16"/>
      <c r="Q78" s="16"/>
      <c r="R78" s="16"/>
      <c r="S78" s="45"/>
      <c r="T78" s="16"/>
      <c r="U78" s="16"/>
      <c r="V78" s="43"/>
      <c r="W78" s="47">
        <v>1</v>
      </c>
      <c r="X78" s="44">
        <f>SUM(B78:W78)</f>
        <v>2</v>
      </c>
    </row>
    <row r="79" spans="1:24" ht="15.75" thickBot="1">
      <c r="A79" s="15" t="s">
        <v>13</v>
      </c>
      <c r="B79" s="16"/>
      <c r="C79" s="16"/>
      <c r="D79" s="16"/>
      <c r="E79" s="16"/>
      <c r="F79" s="43"/>
      <c r="G79" s="47">
        <v>1</v>
      </c>
      <c r="H79" s="44"/>
      <c r="I79" s="16"/>
      <c r="J79" s="16"/>
      <c r="K79" s="45"/>
      <c r="L79" s="16"/>
      <c r="M79" s="16"/>
      <c r="N79" s="16"/>
      <c r="O79" s="16"/>
      <c r="P79" s="16"/>
      <c r="Q79" s="16"/>
      <c r="R79" s="46"/>
      <c r="S79" s="16"/>
      <c r="T79" s="16"/>
      <c r="U79" s="16"/>
      <c r="V79" s="16"/>
      <c r="W79" s="45"/>
      <c r="X79" s="16">
        <f>SUM(B79:W79)</f>
        <v>1</v>
      </c>
    </row>
    <row r="80" spans="1:24" ht="15.75" thickBot="1">
      <c r="A80" s="15" t="s">
        <v>187</v>
      </c>
      <c r="B80" s="16"/>
      <c r="C80" s="16"/>
      <c r="D80" s="16"/>
      <c r="E80" s="16"/>
      <c r="F80" s="16"/>
      <c r="G80" s="45"/>
      <c r="H80" s="16"/>
      <c r="I80" s="16"/>
      <c r="J80" s="16"/>
      <c r="K80" s="16"/>
      <c r="L80" s="16"/>
      <c r="M80" s="16"/>
      <c r="N80" s="16"/>
      <c r="O80" s="16"/>
      <c r="P80" s="16"/>
      <c r="Q80" s="43"/>
      <c r="R80" s="47">
        <v>1</v>
      </c>
      <c r="S80" s="44"/>
      <c r="T80" s="16"/>
      <c r="U80" s="16"/>
      <c r="V80" s="46"/>
      <c r="W80" s="16"/>
      <c r="X80" s="16">
        <f>SUM(B80:W80)</f>
        <v>1</v>
      </c>
    </row>
    <row r="81" spans="1:24" ht="15.75" thickBot="1">
      <c r="A81" s="15" t="s">
        <v>17</v>
      </c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57"/>
      <c r="S81" s="16"/>
      <c r="T81" s="16"/>
      <c r="U81" s="43"/>
      <c r="V81" s="47">
        <v>1</v>
      </c>
      <c r="W81" s="44"/>
      <c r="X81" s="16">
        <f>SUM(B81:W81)</f>
        <v>1</v>
      </c>
    </row>
  </sheetData>
  <sortState ref="A77:X81">
    <sortCondition descending="1" ref="X77"/>
  </sortState>
  <printOptions horizontalCentered="1"/>
  <pageMargins left="0.19685039370078741" right="0.19685039370078741" top="0.19685039370078741" bottom="0.19685039370078741" header="0.19685039370078741" footer="0.19685039370078741"/>
  <pageSetup paperSize="9" scale="64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X102"/>
  <sheetViews>
    <sheetView topLeftCell="A25" zoomScaleNormal="100" workbookViewId="0">
      <selection activeCell="U46" sqref="U46"/>
    </sheetView>
  </sheetViews>
  <sheetFormatPr defaultRowHeight="15"/>
  <cols>
    <col min="1" max="1" width="4.5703125" customWidth="1"/>
    <col min="2" max="2" width="5.42578125" customWidth="1"/>
    <col min="3" max="3" width="9.140625" customWidth="1"/>
    <col min="4" max="4" width="16" customWidth="1"/>
    <col min="5" max="6" width="4.5703125" customWidth="1"/>
    <col min="7" max="7" width="10.7109375" customWidth="1"/>
    <col min="8" max="9" width="4.5703125" customWidth="1"/>
    <col min="10" max="10" width="1.7109375" customWidth="1"/>
    <col min="11" max="12" width="4.5703125" customWidth="1"/>
    <col min="13" max="13" width="3.140625" customWidth="1"/>
    <col min="14" max="22" width="4.5703125" customWidth="1"/>
    <col min="23" max="23" width="5.7109375" customWidth="1"/>
    <col min="24" max="24" width="5.42578125" customWidth="1"/>
  </cols>
  <sheetData>
    <row r="2" spans="1:24" ht="61.5">
      <c r="D2" s="19" t="s">
        <v>70</v>
      </c>
    </row>
    <row r="4" spans="1:24">
      <c r="A4" s="14"/>
      <c r="B4" s="28" t="s">
        <v>74</v>
      </c>
      <c r="C4" s="21" t="s">
        <v>41</v>
      </c>
      <c r="D4" s="21" t="s">
        <v>75</v>
      </c>
      <c r="E4" s="39" t="s">
        <v>77</v>
      </c>
      <c r="F4" s="39"/>
      <c r="G4" s="39" t="s">
        <v>79</v>
      </c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39"/>
    </row>
    <row r="5" spans="1:24">
      <c r="A5" s="14"/>
      <c r="B5" s="28">
        <v>1</v>
      </c>
      <c r="C5" s="40">
        <v>40278</v>
      </c>
      <c r="D5" s="21" t="s">
        <v>76</v>
      </c>
      <c r="E5" s="21" t="s">
        <v>78</v>
      </c>
      <c r="F5" s="39"/>
      <c r="G5" s="21" t="s">
        <v>80</v>
      </c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11"/>
    </row>
    <row r="6" spans="1:24">
      <c r="A6" s="14"/>
      <c r="B6" s="28">
        <v>2</v>
      </c>
      <c r="C6" s="41">
        <v>40282</v>
      </c>
      <c r="D6" s="21" t="s">
        <v>81</v>
      </c>
      <c r="E6" s="21" t="s">
        <v>82</v>
      </c>
      <c r="F6" s="39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24">
      <c r="A7" s="14"/>
      <c r="B7" s="28">
        <v>3</v>
      </c>
      <c r="C7" s="41">
        <v>40292</v>
      </c>
      <c r="D7" s="21" t="s">
        <v>83</v>
      </c>
      <c r="E7" s="21" t="s">
        <v>84</v>
      </c>
      <c r="F7" s="39"/>
      <c r="G7" s="21" t="s">
        <v>85</v>
      </c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</row>
    <row r="8" spans="1:24">
      <c r="A8" s="14"/>
      <c r="B8" s="28">
        <v>4</v>
      </c>
      <c r="C8" s="41">
        <v>40295</v>
      </c>
      <c r="D8" s="21" t="s">
        <v>86</v>
      </c>
      <c r="E8" s="21" t="s">
        <v>87</v>
      </c>
      <c r="F8" s="39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</row>
    <row r="9" spans="1:24">
      <c r="A9" s="14"/>
      <c r="B9" s="28">
        <v>5</v>
      </c>
      <c r="C9" s="41">
        <v>40306</v>
      </c>
      <c r="D9" s="21" t="s">
        <v>88</v>
      </c>
      <c r="E9" s="21" t="s">
        <v>89</v>
      </c>
      <c r="F9" s="39"/>
      <c r="G9" s="21" t="s">
        <v>90</v>
      </c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</row>
    <row r="10" spans="1:24">
      <c r="A10" s="14"/>
      <c r="B10" s="28">
        <v>6</v>
      </c>
      <c r="C10" s="41">
        <v>40312</v>
      </c>
      <c r="D10" s="21" t="s">
        <v>91</v>
      </c>
      <c r="E10" s="21" t="s">
        <v>92</v>
      </c>
      <c r="F10" s="39"/>
      <c r="G10" s="21" t="s">
        <v>93</v>
      </c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</row>
    <row r="11" spans="1:24">
      <c r="A11" s="14"/>
      <c r="B11" s="28">
        <v>7</v>
      </c>
      <c r="C11" s="41">
        <v>40320</v>
      </c>
      <c r="D11" s="21" t="s">
        <v>94</v>
      </c>
      <c r="E11" s="21" t="s">
        <v>95</v>
      </c>
      <c r="F11" s="39"/>
      <c r="G11" s="21" t="s">
        <v>27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</row>
    <row r="12" spans="1:24">
      <c r="A12" s="14"/>
      <c r="B12" s="28">
        <v>8</v>
      </c>
      <c r="C12" s="41">
        <v>40325</v>
      </c>
      <c r="D12" s="21" t="s">
        <v>96</v>
      </c>
      <c r="E12" s="21" t="s">
        <v>89</v>
      </c>
      <c r="F12" s="39"/>
      <c r="G12" s="21" t="s">
        <v>16</v>
      </c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</row>
    <row r="13" spans="1:24">
      <c r="A13" s="14"/>
      <c r="B13" s="28">
        <v>9</v>
      </c>
      <c r="C13" s="41">
        <v>40334</v>
      </c>
      <c r="D13" s="21" t="s">
        <v>97</v>
      </c>
      <c r="E13" s="21" t="s">
        <v>98</v>
      </c>
      <c r="F13" s="39"/>
      <c r="G13" s="21" t="s">
        <v>99</v>
      </c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</row>
    <row r="14" spans="1:24">
      <c r="A14" s="14"/>
      <c r="B14" s="28">
        <v>10</v>
      </c>
      <c r="C14" s="41">
        <v>40340</v>
      </c>
      <c r="D14" s="21" t="s">
        <v>101</v>
      </c>
      <c r="E14" s="21" t="s">
        <v>102</v>
      </c>
      <c r="F14" s="39"/>
      <c r="G14" s="21" t="s">
        <v>103</v>
      </c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</row>
    <row r="15" spans="1:24">
      <c r="A15" s="14"/>
      <c r="B15" s="28">
        <v>11</v>
      </c>
      <c r="C15" s="41">
        <v>40348</v>
      </c>
      <c r="D15" s="21" t="s">
        <v>107</v>
      </c>
      <c r="E15" s="21" t="s">
        <v>108</v>
      </c>
      <c r="F15" s="39"/>
      <c r="G15" s="21" t="s">
        <v>28</v>
      </c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</row>
    <row r="16" spans="1:24">
      <c r="A16" s="14"/>
      <c r="B16" s="28">
        <v>12</v>
      </c>
      <c r="C16" s="41">
        <v>40351</v>
      </c>
      <c r="D16" s="21" t="s">
        <v>109</v>
      </c>
      <c r="E16" s="21" t="s">
        <v>110</v>
      </c>
      <c r="F16" s="39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</row>
    <row r="17" spans="1:23">
      <c r="A17" s="14"/>
      <c r="B17" s="28">
        <v>13</v>
      </c>
      <c r="C17" s="41">
        <v>40343</v>
      </c>
      <c r="D17" s="21" t="s">
        <v>104</v>
      </c>
      <c r="E17" s="21" t="s">
        <v>105</v>
      </c>
      <c r="F17" s="39"/>
      <c r="G17" s="21" t="s">
        <v>106</v>
      </c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</row>
    <row r="18" spans="1:23">
      <c r="A18" s="14"/>
      <c r="B18" s="28">
        <v>14</v>
      </c>
      <c r="C18" s="41">
        <v>40404</v>
      </c>
      <c r="D18" s="21" t="s">
        <v>111</v>
      </c>
      <c r="E18" s="42" t="s">
        <v>188</v>
      </c>
      <c r="F18" s="42"/>
      <c r="G18" s="42" t="s">
        <v>27</v>
      </c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</row>
    <row r="19" spans="1:23">
      <c r="A19" s="14"/>
      <c r="B19" s="28">
        <v>15</v>
      </c>
      <c r="C19" s="41">
        <v>40411</v>
      </c>
      <c r="D19" s="21" t="s">
        <v>112</v>
      </c>
      <c r="E19" s="21" t="s">
        <v>189</v>
      </c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42"/>
    </row>
    <row r="20" spans="1:23">
      <c r="A20" s="14"/>
      <c r="B20" s="28">
        <v>16</v>
      </c>
      <c r="C20" s="41">
        <v>40417</v>
      </c>
      <c r="D20" s="21" t="s">
        <v>113</v>
      </c>
      <c r="E20" s="21" t="s">
        <v>78</v>
      </c>
      <c r="F20" s="28"/>
      <c r="G20" s="21" t="s">
        <v>199</v>
      </c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</row>
    <row r="21" spans="1:23">
      <c r="A21" s="14"/>
      <c r="B21" s="28">
        <v>17</v>
      </c>
      <c r="C21" s="41">
        <v>40425</v>
      </c>
      <c r="D21" s="21" t="s">
        <v>114</v>
      </c>
      <c r="E21" s="21" t="s">
        <v>200</v>
      </c>
      <c r="F21" s="28"/>
      <c r="G21" s="21" t="s">
        <v>201</v>
      </c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</row>
    <row r="22" spans="1:23">
      <c r="A22" s="14"/>
      <c r="B22" s="28">
        <v>18</v>
      </c>
      <c r="C22" s="41">
        <v>40432</v>
      </c>
      <c r="D22" s="21" t="s">
        <v>115</v>
      </c>
      <c r="E22" s="21" t="s">
        <v>202</v>
      </c>
      <c r="F22" s="28"/>
      <c r="G22" s="21" t="s">
        <v>6</v>
      </c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</row>
    <row r="23" spans="1:23">
      <c r="A23" s="14"/>
      <c r="B23" s="28">
        <v>19</v>
      </c>
      <c r="C23" s="41">
        <v>40439</v>
      </c>
      <c r="D23" s="21" t="s">
        <v>116</v>
      </c>
      <c r="E23" s="21" t="s">
        <v>215</v>
      </c>
      <c r="F23" s="28"/>
      <c r="G23" s="21" t="s">
        <v>27</v>
      </c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</row>
    <row r="24" spans="1:23">
      <c r="A24" s="14"/>
      <c r="B24" s="28">
        <v>20</v>
      </c>
      <c r="C24" s="41">
        <v>40444</v>
      </c>
      <c r="D24" s="21" t="s">
        <v>117</v>
      </c>
      <c r="E24" s="21" t="s">
        <v>216</v>
      </c>
      <c r="F24" s="28"/>
      <c r="G24" s="21" t="s">
        <v>217</v>
      </c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</row>
    <row r="25" spans="1:23">
      <c r="A25" s="14"/>
      <c r="B25" s="28">
        <v>21</v>
      </c>
      <c r="C25" s="41">
        <v>40453</v>
      </c>
      <c r="D25" s="21" t="s">
        <v>118</v>
      </c>
      <c r="E25" s="21" t="s">
        <v>219</v>
      </c>
      <c r="F25" s="28"/>
      <c r="G25" s="21" t="s">
        <v>220</v>
      </c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</row>
    <row r="26" spans="1:23">
      <c r="A26" s="14"/>
      <c r="B26" s="28">
        <v>22</v>
      </c>
      <c r="C26" s="41">
        <v>40460</v>
      </c>
      <c r="D26" s="21" t="s">
        <v>119</v>
      </c>
      <c r="E26" s="21" t="s">
        <v>221</v>
      </c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</row>
    <row r="27" spans="1:23">
      <c r="A27" s="14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</row>
    <row r="28" spans="1:23">
      <c r="A28" s="14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</row>
    <row r="29" spans="1:23">
      <c r="A29" s="14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</row>
    <row r="30" spans="1:23" ht="19.5" thickBot="1">
      <c r="A30" s="14"/>
      <c r="B30" s="20"/>
      <c r="F30" s="20"/>
      <c r="G30" s="20"/>
      <c r="H30" s="22" t="s">
        <v>222</v>
      </c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</row>
    <row r="31" spans="1:23" ht="15.75" thickBot="1">
      <c r="A31" s="14"/>
      <c r="B31" s="20"/>
      <c r="F31" s="20"/>
      <c r="G31" s="20"/>
      <c r="H31" s="36" t="s">
        <v>120</v>
      </c>
      <c r="I31" s="37" t="s">
        <v>121</v>
      </c>
      <c r="J31" s="37" t="s">
        <v>122</v>
      </c>
      <c r="K31" s="37" t="s">
        <v>123</v>
      </c>
      <c r="L31" s="37" t="s">
        <v>124</v>
      </c>
      <c r="M31" s="37"/>
      <c r="N31" s="37" t="s">
        <v>125</v>
      </c>
      <c r="O31" s="37" t="s">
        <v>126</v>
      </c>
      <c r="P31" s="38" t="s">
        <v>127</v>
      </c>
      <c r="Q31" s="20"/>
      <c r="R31" s="20"/>
      <c r="S31" s="20"/>
      <c r="T31" s="20"/>
      <c r="U31" s="20"/>
      <c r="V31" s="20"/>
      <c r="W31" s="20"/>
    </row>
    <row r="32" spans="1:23">
      <c r="A32" s="14"/>
      <c r="B32" s="20"/>
      <c r="F32" s="23">
        <v>1</v>
      </c>
      <c r="G32" s="24" t="s">
        <v>129</v>
      </c>
      <c r="H32" s="25">
        <v>22</v>
      </c>
      <c r="I32" s="25">
        <v>17</v>
      </c>
      <c r="J32" s="25">
        <v>3</v>
      </c>
      <c r="K32" s="25">
        <f>H32-I32-J32</f>
        <v>2</v>
      </c>
      <c r="L32" s="25">
        <v>63</v>
      </c>
      <c r="M32" s="25" t="s">
        <v>128</v>
      </c>
      <c r="N32" s="25">
        <v>25</v>
      </c>
      <c r="O32" s="25">
        <f>L32-N32</f>
        <v>38</v>
      </c>
      <c r="P32" s="26">
        <f>(I32*3)+(J32*1)</f>
        <v>54</v>
      </c>
      <c r="Q32" s="20"/>
      <c r="R32" s="20"/>
      <c r="S32" s="20"/>
      <c r="T32" s="20"/>
      <c r="U32" s="20"/>
      <c r="V32" s="20"/>
      <c r="W32" s="20"/>
    </row>
    <row r="33" spans="1:23">
      <c r="A33" s="14"/>
      <c r="B33" s="20"/>
      <c r="F33" s="27">
        <v>2</v>
      </c>
      <c r="G33" s="21" t="s">
        <v>203</v>
      </c>
      <c r="H33" s="28">
        <v>22</v>
      </c>
      <c r="I33" s="28">
        <v>14</v>
      </c>
      <c r="J33" s="28">
        <v>3</v>
      </c>
      <c r="K33" s="28">
        <f t="shared" ref="K33:K43" si="0">H33-I33-J33</f>
        <v>5</v>
      </c>
      <c r="L33" s="28">
        <v>65</v>
      </c>
      <c r="M33" s="28" t="s">
        <v>128</v>
      </c>
      <c r="N33" s="28">
        <v>23</v>
      </c>
      <c r="O33" s="28">
        <f t="shared" ref="O33:O43" si="1">L33-N33</f>
        <v>42</v>
      </c>
      <c r="P33" s="30">
        <f t="shared" ref="P33:P43" si="2">(I33*3)+(J33*1)</f>
        <v>45</v>
      </c>
      <c r="Q33" s="20"/>
      <c r="R33" s="20"/>
      <c r="S33" s="20"/>
      <c r="T33" s="20"/>
      <c r="U33" s="20"/>
      <c r="V33" s="20"/>
      <c r="W33" s="20"/>
    </row>
    <row r="34" spans="1:23">
      <c r="A34" s="14"/>
      <c r="B34" s="20"/>
      <c r="F34" s="27">
        <v>3</v>
      </c>
      <c r="G34" s="21" t="s">
        <v>130</v>
      </c>
      <c r="H34" s="28">
        <v>22</v>
      </c>
      <c r="I34" s="28">
        <v>14</v>
      </c>
      <c r="J34" s="28">
        <v>2</v>
      </c>
      <c r="K34" s="28">
        <f t="shared" si="0"/>
        <v>6</v>
      </c>
      <c r="L34" s="28">
        <v>56</v>
      </c>
      <c r="M34" s="28" t="s">
        <v>128</v>
      </c>
      <c r="N34" s="28">
        <v>29</v>
      </c>
      <c r="O34" s="28">
        <f t="shared" si="1"/>
        <v>27</v>
      </c>
      <c r="P34" s="30">
        <f t="shared" si="2"/>
        <v>44</v>
      </c>
      <c r="Q34" s="20"/>
      <c r="R34" s="20"/>
      <c r="S34" s="20"/>
      <c r="T34" s="20"/>
      <c r="U34" s="20"/>
      <c r="V34" s="20"/>
      <c r="W34" s="20"/>
    </row>
    <row r="35" spans="1:23">
      <c r="A35" s="14"/>
      <c r="B35" s="20"/>
      <c r="F35" s="27">
        <v>4</v>
      </c>
      <c r="G35" s="21" t="s">
        <v>190</v>
      </c>
      <c r="H35" s="28">
        <v>22</v>
      </c>
      <c r="I35" s="28">
        <v>12</v>
      </c>
      <c r="J35" s="28">
        <v>4</v>
      </c>
      <c r="K35" s="28">
        <f t="shared" si="0"/>
        <v>6</v>
      </c>
      <c r="L35" s="28">
        <v>61</v>
      </c>
      <c r="M35" s="28" t="s">
        <v>128</v>
      </c>
      <c r="N35" s="28">
        <v>37</v>
      </c>
      <c r="O35" s="28">
        <f t="shared" si="1"/>
        <v>24</v>
      </c>
      <c r="P35" s="30">
        <f t="shared" si="2"/>
        <v>40</v>
      </c>
      <c r="Q35" s="20"/>
      <c r="R35" s="20"/>
      <c r="S35" s="20"/>
      <c r="T35" s="20"/>
      <c r="U35" s="20"/>
      <c r="V35" s="20"/>
      <c r="W35" s="20"/>
    </row>
    <row r="36" spans="1:23">
      <c r="A36" s="14"/>
      <c r="B36" s="20"/>
      <c r="F36" s="27">
        <v>5</v>
      </c>
      <c r="G36" s="21" t="s">
        <v>131</v>
      </c>
      <c r="H36" s="28">
        <v>22</v>
      </c>
      <c r="I36" s="28">
        <v>10</v>
      </c>
      <c r="J36" s="28">
        <v>7</v>
      </c>
      <c r="K36" s="28">
        <f t="shared" si="0"/>
        <v>5</v>
      </c>
      <c r="L36" s="28">
        <v>54</v>
      </c>
      <c r="M36" s="28" t="s">
        <v>128</v>
      </c>
      <c r="N36" s="28">
        <v>30</v>
      </c>
      <c r="O36" s="28">
        <f t="shared" si="1"/>
        <v>24</v>
      </c>
      <c r="P36" s="30">
        <f t="shared" si="2"/>
        <v>37</v>
      </c>
      <c r="Q36" s="20"/>
      <c r="R36" s="20"/>
      <c r="S36" s="20"/>
      <c r="T36" s="20"/>
      <c r="U36" s="20"/>
      <c r="V36" s="20"/>
      <c r="W36" s="20"/>
    </row>
    <row r="37" spans="1:23">
      <c r="A37" s="14"/>
      <c r="B37" s="20"/>
      <c r="F37" s="27">
        <v>6</v>
      </c>
      <c r="G37" s="21" t="s">
        <v>132</v>
      </c>
      <c r="H37" s="28">
        <v>22</v>
      </c>
      <c r="I37" s="28">
        <v>11</v>
      </c>
      <c r="J37" s="28">
        <v>2</v>
      </c>
      <c r="K37" s="28">
        <f t="shared" si="0"/>
        <v>9</v>
      </c>
      <c r="L37" s="28">
        <v>55</v>
      </c>
      <c r="M37" s="28" t="s">
        <v>128</v>
      </c>
      <c r="N37" s="28">
        <v>52</v>
      </c>
      <c r="O37" s="28">
        <f t="shared" si="1"/>
        <v>3</v>
      </c>
      <c r="P37" s="30">
        <f t="shared" si="2"/>
        <v>35</v>
      </c>
      <c r="Q37" s="20"/>
      <c r="R37" s="20"/>
      <c r="S37" s="20"/>
      <c r="T37" s="20"/>
      <c r="U37" s="20"/>
      <c r="V37" s="20"/>
      <c r="W37" s="20"/>
    </row>
    <row r="38" spans="1:23">
      <c r="A38" s="14"/>
      <c r="B38" s="20"/>
      <c r="F38" s="27">
        <v>7</v>
      </c>
      <c r="G38" s="21" t="s">
        <v>135</v>
      </c>
      <c r="H38" s="28">
        <v>22</v>
      </c>
      <c r="I38" s="28">
        <v>9</v>
      </c>
      <c r="J38" s="28">
        <v>3</v>
      </c>
      <c r="K38" s="28">
        <f t="shared" si="0"/>
        <v>10</v>
      </c>
      <c r="L38" s="28">
        <v>40</v>
      </c>
      <c r="M38" s="28" t="s">
        <v>128</v>
      </c>
      <c r="N38" s="28">
        <v>48</v>
      </c>
      <c r="O38" s="28">
        <f t="shared" si="1"/>
        <v>-8</v>
      </c>
      <c r="P38" s="30">
        <f t="shared" si="2"/>
        <v>30</v>
      </c>
      <c r="Q38" s="20"/>
      <c r="R38" s="20"/>
      <c r="S38" s="20"/>
      <c r="T38" s="20"/>
      <c r="U38" s="20"/>
      <c r="V38" s="20"/>
      <c r="W38" s="20"/>
    </row>
    <row r="39" spans="1:23">
      <c r="A39" s="14"/>
      <c r="B39" s="20"/>
      <c r="F39" s="27">
        <v>8</v>
      </c>
      <c r="G39" s="21" t="s">
        <v>100</v>
      </c>
      <c r="H39" s="28">
        <v>22</v>
      </c>
      <c r="I39" s="28">
        <v>8</v>
      </c>
      <c r="J39" s="28">
        <v>4</v>
      </c>
      <c r="K39" s="28">
        <f t="shared" si="0"/>
        <v>10</v>
      </c>
      <c r="L39" s="28">
        <v>46</v>
      </c>
      <c r="M39" s="28" t="s">
        <v>128</v>
      </c>
      <c r="N39" s="28">
        <v>49</v>
      </c>
      <c r="O39" s="28">
        <f t="shared" si="1"/>
        <v>-3</v>
      </c>
      <c r="P39" s="30">
        <f t="shared" si="2"/>
        <v>28</v>
      </c>
      <c r="Q39" s="20"/>
      <c r="R39" s="20"/>
      <c r="S39" s="20"/>
      <c r="T39" s="20"/>
      <c r="U39" s="20"/>
      <c r="V39" s="20"/>
      <c r="W39" s="20"/>
    </row>
    <row r="40" spans="1:23">
      <c r="A40" s="14"/>
      <c r="B40" s="20"/>
      <c r="F40" s="27">
        <v>9</v>
      </c>
      <c r="G40" s="21" t="s">
        <v>133</v>
      </c>
      <c r="H40" s="28">
        <v>22</v>
      </c>
      <c r="I40" s="28">
        <v>8</v>
      </c>
      <c r="J40" s="28">
        <v>3</v>
      </c>
      <c r="K40" s="28">
        <f t="shared" si="0"/>
        <v>11</v>
      </c>
      <c r="L40" s="28">
        <v>40</v>
      </c>
      <c r="M40" s="28" t="s">
        <v>128</v>
      </c>
      <c r="N40" s="28">
        <v>52</v>
      </c>
      <c r="O40" s="28">
        <f t="shared" si="1"/>
        <v>-12</v>
      </c>
      <c r="P40" s="30">
        <f t="shared" si="2"/>
        <v>27</v>
      </c>
      <c r="Q40" s="20"/>
      <c r="R40" s="20"/>
      <c r="S40" s="20"/>
      <c r="T40" s="20"/>
      <c r="U40" s="20"/>
      <c r="V40" s="20"/>
      <c r="W40" s="20"/>
    </row>
    <row r="41" spans="1:23">
      <c r="A41" s="14"/>
      <c r="B41" s="20"/>
      <c r="F41" s="27">
        <v>10</v>
      </c>
      <c r="G41" s="21" t="s">
        <v>134</v>
      </c>
      <c r="H41" s="28">
        <v>22</v>
      </c>
      <c r="I41" s="28">
        <v>7</v>
      </c>
      <c r="J41" s="28">
        <v>3</v>
      </c>
      <c r="K41" s="28">
        <f t="shared" si="0"/>
        <v>12</v>
      </c>
      <c r="L41" s="28">
        <v>47</v>
      </c>
      <c r="M41" s="28" t="s">
        <v>128</v>
      </c>
      <c r="N41" s="28">
        <v>69</v>
      </c>
      <c r="O41" s="28">
        <f t="shared" si="1"/>
        <v>-22</v>
      </c>
      <c r="P41" s="30">
        <f t="shared" si="2"/>
        <v>24</v>
      </c>
      <c r="Q41" s="20"/>
      <c r="R41" s="20"/>
      <c r="S41" s="20"/>
      <c r="T41" s="20"/>
      <c r="U41" s="20"/>
      <c r="V41" s="20"/>
      <c r="W41" s="20"/>
    </row>
    <row r="42" spans="1:23">
      <c r="A42" s="14"/>
      <c r="B42" s="20"/>
      <c r="F42" s="27">
        <v>11</v>
      </c>
      <c r="G42" s="21" t="s">
        <v>136</v>
      </c>
      <c r="H42" s="28">
        <v>22</v>
      </c>
      <c r="I42" s="28">
        <v>2</v>
      </c>
      <c r="J42" s="28">
        <v>2</v>
      </c>
      <c r="K42" s="28">
        <f t="shared" si="0"/>
        <v>18</v>
      </c>
      <c r="L42" s="28">
        <v>28</v>
      </c>
      <c r="M42" s="28" t="s">
        <v>128</v>
      </c>
      <c r="N42" s="28">
        <v>82</v>
      </c>
      <c r="O42" s="28">
        <f t="shared" si="1"/>
        <v>-54</v>
      </c>
      <c r="P42" s="30">
        <f t="shared" si="2"/>
        <v>8</v>
      </c>
      <c r="Q42" s="20"/>
      <c r="R42" s="20"/>
      <c r="S42" s="20"/>
      <c r="T42" s="20"/>
      <c r="U42" s="20"/>
      <c r="V42" s="20"/>
      <c r="W42" s="20"/>
    </row>
    <row r="43" spans="1:23" ht="15.75" thickBot="1">
      <c r="A43" s="14"/>
      <c r="B43" s="20"/>
      <c r="F43" s="31">
        <v>12</v>
      </c>
      <c r="G43" s="32" t="s">
        <v>137</v>
      </c>
      <c r="H43" s="33">
        <v>22</v>
      </c>
      <c r="I43" s="33">
        <v>1</v>
      </c>
      <c r="J43" s="33">
        <v>2</v>
      </c>
      <c r="K43" s="33">
        <f t="shared" si="0"/>
        <v>19</v>
      </c>
      <c r="L43" s="33">
        <v>23</v>
      </c>
      <c r="M43" s="33" t="s">
        <v>128</v>
      </c>
      <c r="N43" s="33">
        <v>82</v>
      </c>
      <c r="O43" s="33">
        <f t="shared" si="1"/>
        <v>-59</v>
      </c>
      <c r="P43" s="35">
        <f t="shared" si="2"/>
        <v>5</v>
      </c>
      <c r="Q43" s="20"/>
      <c r="R43" s="20"/>
      <c r="S43" s="20"/>
      <c r="T43" s="20"/>
      <c r="U43" s="20"/>
      <c r="V43" s="20"/>
      <c r="W43" s="20"/>
    </row>
    <row r="44" spans="1:23">
      <c r="A44" s="14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</row>
    <row r="45" spans="1:23">
      <c r="A45" s="14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</row>
    <row r="46" spans="1:23">
      <c r="A46" s="14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</row>
    <row r="47" spans="1:23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</row>
    <row r="48" spans="1:23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</row>
    <row r="49" spans="1:23">
      <c r="A49" s="14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14"/>
    </row>
    <row r="50" spans="1:23">
      <c r="A50" s="14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</row>
    <row r="51" spans="1:23">
      <c r="A51" s="14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</row>
    <row r="52" spans="1:23">
      <c r="A52" s="14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</row>
    <row r="53" spans="1:23">
      <c r="A53" s="14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</row>
    <row r="54" spans="1:23">
      <c r="A54" s="14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</row>
    <row r="55" spans="1:23">
      <c r="A55" s="14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</row>
    <row r="56" spans="1:23">
      <c r="A56" s="14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</row>
    <row r="57" spans="1:23">
      <c r="A57" s="14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</row>
    <row r="58" spans="1:23">
      <c r="A58" s="14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</row>
    <row r="59" spans="1:23">
      <c r="A59" s="14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</row>
    <row r="60" spans="1:23">
      <c r="A60" s="14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</row>
    <row r="61" spans="1:23">
      <c r="A61" s="14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</row>
    <row r="62" spans="1:23">
      <c r="A62" s="14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</row>
    <row r="63" spans="1:23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</row>
    <row r="64" spans="1:23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</row>
    <row r="65" spans="1:23">
      <c r="A65" s="14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14"/>
    </row>
    <row r="66" spans="1:23">
      <c r="A66" s="14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</row>
    <row r="67" spans="1:23">
      <c r="A67" s="14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</row>
    <row r="68" spans="1:23">
      <c r="A68" s="14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</row>
    <row r="69" spans="1:23">
      <c r="A69" s="14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</row>
    <row r="70" spans="1:23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</row>
    <row r="71" spans="1:23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</row>
    <row r="72" spans="1:23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</row>
    <row r="73" spans="1:23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</row>
    <row r="74" spans="1:23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</row>
    <row r="75" spans="1:23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</row>
    <row r="76" spans="1:23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</row>
    <row r="77" spans="1:23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</row>
    <row r="78" spans="1:23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</row>
    <row r="79" spans="1:23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</row>
    <row r="80" spans="1:23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</row>
    <row r="81" spans="1:22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</row>
    <row r="82" spans="1:22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</row>
    <row r="83" spans="1:22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</row>
    <row r="84" spans="1:22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</row>
    <row r="85" spans="1:22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</row>
    <row r="86" spans="1:22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</row>
    <row r="87" spans="1:22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</row>
    <row r="88" spans="1:22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</row>
    <row r="89" spans="1:22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</row>
    <row r="90" spans="1:22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</row>
    <row r="91" spans="1:22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</row>
    <row r="92" spans="1:22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</row>
    <row r="93" spans="1:22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</row>
    <row r="94" spans="1:22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</row>
    <row r="95" spans="1:22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</row>
    <row r="96" spans="1:22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</row>
    <row r="97" spans="1:22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</row>
    <row r="98" spans="1:22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</row>
    <row r="99" spans="1:22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</row>
    <row r="100" spans="1:22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</row>
    <row r="101" spans="1:22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</row>
    <row r="102" spans="1:22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</row>
  </sheetData>
  <pageMargins left="0" right="0" top="0.59055118110236227" bottom="0" header="0" footer="0"/>
  <pageSetup paperSize="9" scale="81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O92"/>
  <sheetViews>
    <sheetView zoomScaleNormal="100" workbookViewId="0">
      <selection sqref="A1:XFD1048576"/>
    </sheetView>
  </sheetViews>
  <sheetFormatPr defaultRowHeight="15"/>
  <cols>
    <col min="1" max="1" width="20.42578125" customWidth="1"/>
    <col min="2" max="13" width="4.5703125" customWidth="1"/>
    <col min="14" max="14" width="5.7109375" customWidth="1"/>
  </cols>
  <sheetData>
    <row r="2" spans="1:15" ht="61.5">
      <c r="D2" s="19" t="s">
        <v>138</v>
      </c>
    </row>
    <row r="4" spans="1:15">
      <c r="A4" t="s">
        <v>51</v>
      </c>
      <c r="B4" s="10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>
        <v>7</v>
      </c>
      <c r="I4" s="10">
        <v>8</v>
      </c>
      <c r="J4" s="10">
        <v>9</v>
      </c>
      <c r="K4" s="10">
        <v>10</v>
      </c>
      <c r="L4" s="10">
        <v>11</v>
      </c>
      <c r="M4" s="10">
        <v>12</v>
      </c>
    </row>
    <row r="5" spans="1:15">
      <c r="B5" s="10" t="s">
        <v>139</v>
      </c>
      <c r="C5" s="10" t="s">
        <v>61</v>
      </c>
      <c r="D5" s="10" t="s">
        <v>140</v>
      </c>
      <c r="E5" s="10" t="s">
        <v>141</v>
      </c>
      <c r="F5" s="10" t="s">
        <v>142</v>
      </c>
      <c r="G5" s="10" t="s">
        <v>142</v>
      </c>
      <c r="H5" s="10" t="s">
        <v>143</v>
      </c>
      <c r="I5" s="10" t="s">
        <v>144</v>
      </c>
      <c r="J5" s="10" t="s">
        <v>145</v>
      </c>
      <c r="K5" s="10" t="s">
        <v>146</v>
      </c>
      <c r="L5" s="10" t="s">
        <v>147</v>
      </c>
      <c r="M5" s="10" t="s">
        <v>148</v>
      </c>
      <c r="N5" s="12" t="s">
        <v>63</v>
      </c>
      <c r="O5" s="11"/>
    </row>
    <row r="6" spans="1:15">
      <c r="A6" s="15" t="s">
        <v>72</v>
      </c>
      <c r="B6" s="16"/>
      <c r="C6" s="16"/>
      <c r="D6" s="16">
        <v>1</v>
      </c>
      <c r="E6" s="16"/>
      <c r="F6" s="16"/>
      <c r="G6" s="16"/>
      <c r="H6" s="16">
        <v>1</v>
      </c>
      <c r="I6" s="16">
        <v>1</v>
      </c>
      <c r="J6" s="16"/>
      <c r="K6" s="16"/>
      <c r="L6" s="16">
        <v>1</v>
      </c>
      <c r="M6" s="16">
        <v>4</v>
      </c>
      <c r="N6" s="16">
        <f t="shared" ref="N6:N25" si="0">SUM(B6:M6)</f>
        <v>8</v>
      </c>
    </row>
    <row r="7" spans="1:15">
      <c r="A7" s="15" t="s">
        <v>35</v>
      </c>
      <c r="B7" s="16"/>
      <c r="C7" s="16"/>
      <c r="D7" s="16"/>
      <c r="E7" s="15"/>
      <c r="F7" s="16"/>
      <c r="G7" s="16"/>
      <c r="H7" s="16">
        <v>2</v>
      </c>
      <c r="I7" s="16">
        <v>2</v>
      </c>
      <c r="J7" s="16">
        <v>1</v>
      </c>
      <c r="K7" s="16">
        <v>1</v>
      </c>
      <c r="L7" s="16"/>
      <c r="M7" s="16"/>
      <c r="N7" s="16">
        <f t="shared" si="0"/>
        <v>6</v>
      </c>
    </row>
    <row r="8" spans="1:15">
      <c r="A8" s="15" t="s">
        <v>27</v>
      </c>
      <c r="B8" s="16"/>
      <c r="C8" s="16"/>
      <c r="D8" s="16"/>
      <c r="E8" s="15"/>
      <c r="F8" s="16"/>
      <c r="G8" s="16"/>
      <c r="H8" s="16"/>
      <c r="I8" s="16"/>
      <c r="J8" s="16">
        <v>2</v>
      </c>
      <c r="K8" s="16"/>
      <c r="L8" s="16">
        <v>2</v>
      </c>
      <c r="M8" s="16"/>
      <c r="N8" s="16">
        <f t="shared" si="0"/>
        <v>4</v>
      </c>
    </row>
    <row r="9" spans="1:15">
      <c r="A9" s="15" t="s">
        <v>31</v>
      </c>
      <c r="B9" s="16"/>
      <c r="C9" s="16"/>
      <c r="D9" s="16"/>
      <c r="E9" s="16">
        <v>1</v>
      </c>
      <c r="F9" s="16">
        <v>2</v>
      </c>
      <c r="G9" s="16"/>
      <c r="H9" s="16"/>
      <c r="I9" s="16"/>
      <c r="J9" s="16"/>
      <c r="K9" s="16"/>
      <c r="L9" s="16"/>
      <c r="M9" s="16"/>
      <c r="N9" s="16">
        <f t="shared" si="0"/>
        <v>3</v>
      </c>
    </row>
    <row r="10" spans="1:15">
      <c r="A10" s="15" t="s">
        <v>4</v>
      </c>
      <c r="B10" s="16"/>
      <c r="C10" s="16"/>
      <c r="D10" s="16">
        <v>1</v>
      </c>
      <c r="E10" s="15"/>
      <c r="F10" s="16">
        <v>1</v>
      </c>
      <c r="G10" s="16"/>
      <c r="H10" s="16"/>
      <c r="I10" s="16"/>
      <c r="J10" s="16"/>
      <c r="K10" s="16"/>
      <c r="L10" s="16"/>
      <c r="M10" s="16"/>
      <c r="N10" s="16">
        <f t="shared" si="0"/>
        <v>2</v>
      </c>
    </row>
    <row r="11" spans="1:15">
      <c r="A11" s="15" t="s">
        <v>32</v>
      </c>
      <c r="B11" s="16"/>
      <c r="C11" s="16"/>
      <c r="D11" s="16"/>
      <c r="E11" s="15"/>
      <c r="F11" s="16">
        <v>2</v>
      </c>
      <c r="G11" s="16"/>
      <c r="H11" s="16"/>
      <c r="I11" s="16"/>
      <c r="J11" s="16"/>
      <c r="K11" s="16"/>
      <c r="L11" s="16"/>
      <c r="M11" s="16"/>
      <c r="N11" s="16">
        <f t="shared" si="0"/>
        <v>2</v>
      </c>
    </row>
    <row r="12" spans="1:15">
      <c r="A12" s="15" t="s">
        <v>28</v>
      </c>
      <c r="B12" s="16"/>
      <c r="C12" s="16"/>
      <c r="D12" s="16"/>
      <c r="E12" s="15"/>
      <c r="F12" s="16">
        <v>2</v>
      </c>
      <c r="G12" s="16"/>
      <c r="H12" s="16"/>
      <c r="I12" s="16"/>
      <c r="J12" s="16"/>
      <c r="K12" s="16"/>
      <c r="L12" s="16"/>
      <c r="M12" s="16"/>
      <c r="N12" s="16">
        <f t="shared" si="0"/>
        <v>2</v>
      </c>
    </row>
    <row r="13" spans="1:15">
      <c r="A13" s="15" t="s">
        <v>150</v>
      </c>
      <c r="B13" s="16"/>
      <c r="C13" s="16"/>
      <c r="D13" s="16"/>
      <c r="E13" s="15"/>
      <c r="F13" s="16"/>
      <c r="G13" s="16"/>
      <c r="H13" s="16"/>
      <c r="I13" s="16"/>
      <c r="J13" s="16"/>
      <c r="K13" s="16"/>
      <c r="L13" s="16"/>
      <c r="M13" s="16">
        <v>2</v>
      </c>
      <c r="N13" s="16">
        <f t="shared" si="0"/>
        <v>2</v>
      </c>
    </row>
    <row r="14" spans="1:15">
      <c r="A14" s="15" t="s">
        <v>13</v>
      </c>
      <c r="B14" s="16"/>
      <c r="C14" s="16"/>
      <c r="D14" s="16"/>
      <c r="E14" s="16">
        <v>1</v>
      </c>
      <c r="F14" s="16"/>
      <c r="G14" s="16"/>
      <c r="H14" s="16"/>
      <c r="I14" s="16"/>
      <c r="J14" s="16">
        <v>1</v>
      </c>
      <c r="K14" s="16"/>
      <c r="L14" s="16"/>
      <c r="M14" s="16"/>
      <c r="N14" s="16">
        <f t="shared" si="0"/>
        <v>2</v>
      </c>
    </row>
    <row r="15" spans="1:15">
      <c r="A15" s="15" t="s">
        <v>34</v>
      </c>
      <c r="B15" s="16"/>
      <c r="C15" s="16"/>
      <c r="D15" s="16"/>
      <c r="E15" s="15"/>
      <c r="F15" s="16">
        <v>1</v>
      </c>
      <c r="G15" s="16"/>
      <c r="H15" s="16"/>
      <c r="I15" s="16"/>
      <c r="J15" s="16"/>
      <c r="K15" s="16"/>
      <c r="L15" s="16"/>
      <c r="M15" s="16">
        <v>1</v>
      </c>
      <c r="N15" s="16">
        <f t="shared" si="0"/>
        <v>2</v>
      </c>
    </row>
    <row r="16" spans="1:15">
      <c r="A16" s="15" t="s">
        <v>5</v>
      </c>
      <c r="B16" s="16">
        <v>1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>
        <f t="shared" si="0"/>
        <v>1</v>
      </c>
    </row>
    <row r="17" spans="1:14">
      <c r="A17" s="15" t="s">
        <v>187</v>
      </c>
      <c r="B17" s="16"/>
      <c r="C17" s="16"/>
      <c r="D17" s="16"/>
      <c r="E17" s="16"/>
      <c r="F17" s="16"/>
      <c r="G17" s="16"/>
      <c r="H17" s="16">
        <v>1</v>
      </c>
      <c r="I17" s="16"/>
      <c r="J17" s="16"/>
      <c r="K17" s="16"/>
      <c r="L17" s="16"/>
      <c r="M17" s="16"/>
      <c r="N17" s="16">
        <f t="shared" si="0"/>
        <v>1</v>
      </c>
    </row>
    <row r="18" spans="1:14">
      <c r="A18" s="15" t="s">
        <v>191</v>
      </c>
      <c r="B18" s="16"/>
      <c r="C18" s="16"/>
      <c r="D18" s="16"/>
      <c r="E18" s="16"/>
      <c r="F18" s="16"/>
      <c r="G18" s="16"/>
      <c r="H18" s="16"/>
      <c r="I18" s="16">
        <v>1</v>
      </c>
      <c r="J18" s="16"/>
      <c r="K18" s="16"/>
      <c r="L18" s="16"/>
      <c r="M18" s="16"/>
      <c r="N18" s="16">
        <f t="shared" si="0"/>
        <v>1</v>
      </c>
    </row>
    <row r="19" spans="1:14">
      <c r="A19" s="15" t="s">
        <v>212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>
        <v>1</v>
      </c>
      <c r="M19" s="16"/>
      <c r="N19" s="16">
        <f t="shared" si="0"/>
        <v>1</v>
      </c>
    </row>
    <row r="20" spans="1:14">
      <c r="A20" s="15" t="s">
        <v>65</v>
      </c>
      <c r="B20" s="16"/>
      <c r="C20" s="16"/>
      <c r="D20" s="16"/>
      <c r="E20" s="16">
        <v>1</v>
      </c>
      <c r="F20" s="16"/>
      <c r="G20" s="16"/>
      <c r="H20" s="16"/>
      <c r="I20" s="16"/>
      <c r="J20" s="16"/>
      <c r="K20" s="16"/>
      <c r="L20" s="16"/>
      <c r="M20" s="16"/>
      <c r="N20" s="16">
        <f t="shared" si="0"/>
        <v>1</v>
      </c>
    </row>
    <row r="21" spans="1:14">
      <c r="A21" s="15" t="s">
        <v>14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>
        <v>1</v>
      </c>
      <c r="M21" s="16"/>
      <c r="N21" s="16">
        <f t="shared" si="0"/>
        <v>1</v>
      </c>
    </row>
    <row r="22" spans="1:14">
      <c r="A22" s="15" t="s">
        <v>18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>
        <v>1</v>
      </c>
      <c r="N22" s="16">
        <f t="shared" si="0"/>
        <v>1</v>
      </c>
    </row>
    <row r="23" spans="1:14">
      <c r="A23" s="15" t="s">
        <v>224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>
        <v>1</v>
      </c>
      <c r="N23" s="16">
        <f t="shared" si="0"/>
        <v>1</v>
      </c>
    </row>
    <row r="24" spans="1:14">
      <c r="A24" s="15" t="s">
        <v>25</v>
      </c>
      <c r="B24" s="16"/>
      <c r="C24" s="16"/>
      <c r="D24" s="16"/>
      <c r="E24" s="16">
        <v>1</v>
      </c>
      <c r="F24" s="16"/>
      <c r="G24" s="16"/>
      <c r="H24" s="16"/>
      <c r="I24" s="16"/>
      <c r="J24" s="16"/>
      <c r="K24" s="16"/>
      <c r="L24" s="16"/>
      <c r="M24" s="16"/>
      <c r="N24" s="16">
        <f t="shared" si="0"/>
        <v>1</v>
      </c>
    </row>
    <row r="25" spans="1:14">
      <c r="A25" s="15" t="s">
        <v>30</v>
      </c>
      <c r="B25" s="16"/>
      <c r="C25" s="16"/>
      <c r="D25" s="16"/>
      <c r="E25" s="16">
        <v>1</v>
      </c>
      <c r="F25" s="16"/>
      <c r="G25" s="16"/>
      <c r="H25" s="16"/>
      <c r="I25" s="16"/>
      <c r="J25" s="16"/>
      <c r="K25" s="16"/>
      <c r="L25" s="16"/>
      <c r="M25" s="16"/>
      <c r="N25" s="16">
        <f t="shared" si="0"/>
        <v>1</v>
      </c>
    </row>
    <row r="26" spans="1:14" ht="15.75" thickBot="1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</row>
    <row r="28" spans="1:14">
      <c r="A28" s="14" t="s">
        <v>64</v>
      </c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0">
        <v>7</v>
      </c>
      <c r="I28" s="10">
        <v>8</v>
      </c>
      <c r="J28" s="10">
        <v>9</v>
      </c>
      <c r="K28" s="10">
        <v>10</v>
      </c>
      <c r="L28" s="10">
        <v>11</v>
      </c>
      <c r="M28" s="10">
        <v>12</v>
      </c>
    </row>
    <row r="29" spans="1:14">
      <c r="A29" s="14"/>
      <c r="B29" s="10" t="s">
        <v>139</v>
      </c>
      <c r="C29" s="10" t="s">
        <v>61</v>
      </c>
      <c r="D29" s="10" t="s">
        <v>140</v>
      </c>
      <c r="E29" s="10" t="s">
        <v>141</v>
      </c>
      <c r="F29" s="10" t="s">
        <v>142</v>
      </c>
      <c r="G29" s="10" t="s">
        <v>142</v>
      </c>
      <c r="H29" s="10" t="s">
        <v>143</v>
      </c>
      <c r="I29" s="10" t="s">
        <v>144</v>
      </c>
      <c r="J29" s="10" t="s">
        <v>145</v>
      </c>
      <c r="K29" s="10" t="s">
        <v>146</v>
      </c>
      <c r="L29" s="10" t="s">
        <v>147</v>
      </c>
      <c r="M29" s="10" t="s">
        <v>148</v>
      </c>
      <c r="N29" s="12" t="s">
        <v>63</v>
      </c>
    </row>
    <row r="30" spans="1:14">
      <c r="A30" s="15" t="s">
        <v>67</v>
      </c>
      <c r="B30" s="16">
        <v>1</v>
      </c>
      <c r="C30" s="16">
        <v>1</v>
      </c>
      <c r="D30" s="16">
        <v>1</v>
      </c>
      <c r="E30" s="16">
        <v>1</v>
      </c>
      <c r="F30" s="16">
        <v>1</v>
      </c>
      <c r="G30" s="16">
        <v>1</v>
      </c>
      <c r="H30" s="16">
        <v>1</v>
      </c>
      <c r="I30" s="16">
        <v>1</v>
      </c>
      <c r="J30" s="16">
        <v>1</v>
      </c>
      <c r="K30" s="16">
        <v>1</v>
      </c>
      <c r="L30" s="16">
        <v>1</v>
      </c>
      <c r="M30" s="16">
        <v>1</v>
      </c>
      <c r="N30" s="16">
        <f t="shared" ref="N30:N73" si="1">SUM(B30:M30)</f>
        <v>12</v>
      </c>
    </row>
    <row r="31" spans="1:14">
      <c r="A31" s="15" t="s">
        <v>31</v>
      </c>
      <c r="B31" s="16">
        <v>1</v>
      </c>
      <c r="C31" s="16"/>
      <c r="D31" s="16">
        <v>1</v>
      </c>
      <c r="E31" s="16">
        <v>1</v>
      </c>
      <c r="F31" s="16">
        <v>1</v>
      </c>
      <c r="G31" s="16">
        <v>1</v>
      </c>
      <c r="H31" s="16">
        <v>1</v>
      </c>
      <c r="I31" s="16">
        <v>1</v>
      </c>
      <c r="J31" s="16">
        <v>1</v>
      </c>
      <c r="K31" s="16">
        <v>1</v>
      </c>
      <c r="L31" s="16">
        <v>1</v>
      </c>
      <c r="M31" s="16">
        <v>1</v>
      </c>
      <c r="N31" s="16">
        <f t="shared" si="1"/>
        <v>11</v>
      </c>
    </row>
    <row r="32" spans="1:14">
      <c r="A32" s="15" t="s">
        <v>150</v>
      </c>
      <c r="B32" s="16"/>
      <c r="C32" s="16">
        <v>1</v>
      </c>
      <c r="D32" s="16"/>
      <c r="E32" s="16">
        <v>1</v>
      </c>
      <c r="F32" s="16"/>
      <c r="G32" s="16">
        <v>1</v>
      </c>
      <c r="H32" s="16">
        <v>1</v>
      </c>
      <c r="I32" s="16">
        <v>1</v>
      </c>
      <c r="J32" s="16">
        <v>1</v>
      </c>
      <c r="K32" s="16"/>
      <c r="L32" s="16">
        <v>1</v>
      </c>
      <c r="M32" s="16">
        <v>1</v>
      </c>
      <c r="N32" s="16">
        <f t="shared" si="1"/>
        <v>8</v>
      </c>
    </row>
    <row r="33" spans="1:14">
      <c r="A33" s="15" t="s">
        <v>72</v>
      </c>
      <c r="B33" s="16">
        <v>1</v>
      </c>
      <c r="C33" s="16"/>
      <c r="D33" s="16">
        <v>1</v>
      </c>
      <c r="E33" s="16"/>
      <c r="F33" s="16"/>
      <c r="G33" s="16"/>
      <c r="H33" s="16">
        <v>1</v>
      </c>
      <c r="I33" s="16">
        <v>1</v>
      </c>
      <c r="J33" s="16">
        <v>1</v>
      </c>
      <c r="K33" s="16">
        <v>1</v>
      </c>
      <c r="L33" s="16">
        <v>1</v>
      </c>
      <c r="M33" s="16">
        <v>1</v>
      </c>
      <c r="N33" s="16">
        <f t="shared" si="1"/>
        <v>8</v>
      </c>
    </row>
    <row r="34" spans="1:14">
      <c r="A34" s="15" t="s">
        <v>4</v>
      </c>
      <c r="B34" s="16">
        <v>1</v>
      </c>
      <c r="C34" s="16">
        <v>1</v>
      </c>
      <c r="D34" s="16">
        <v>1</v>
      </c>
      <c r="E34" s="16">
        <v>1</v>
      </c>
      <c r="F34" s="16">
        <v>1</v>
      </c>
      <c r="G34" s="16">
        <v>1</v>
      </c>
      <c r="H34" s="16"/>
      <c r="I34" s="16"/>
      <c r="J34" s="16"/>
      <c r="K34" s="16"/>
      <c r="L34" s="16"/>
      <c r="M34" s="16"/>
      <c r="N34" s="16">
        <f t="shared" si="1"/>
        <v>6</v>
      </c>
    </row>
    <row r="35" spans="1:14">
      <c r="A35" s="15" t="s">
        <v>10</v>
      </c>
      <c r="B35" s="16">
        <v>1</v>
      </c>
      <c r="C35" s="16"/>
      <c r="D35" s="16">
        <v>1</v>
      </c>
      <c r="E35" s="16">
        <v>1</v>
      </c>
      <c r="F35" s="16"/>
      <c r="G35" s="16">
        <v>1</v>
      </c>
      <c r="H35" s="16"/>
      <c r="I35" s="16"/>
      <c r="J35" s="16"/>
      <c r="K35" s="16">
        <v>1</v>
      </c>
      <c r="L35" s="16">
        <v>1</v>
      </c>
      <c r="M35" s="16"/>
      <c r="N35" s="16">
        <f t="shared" si="1"/>
        <v>6</v>
      </c>
    </row>
    <row r="36" spans="1:14">
      <c r="A36" s="15" t="s">
        <v>34</v>
      </c>
      <c r="B36" s="16"/>
      <c r="C36" s="16"/>
      <c r="D36" s="16"/>
      <c r="E36" s="16">
        <v>1</v>
      </c>
      <c r="F36" s="16">
        <v>1</v>
      </c>
      <c r="G36" s="16"/>
      <c r="H36" s="16"/>
      <c r="I36" s="16">
        <v>1</v>
      </c>
      <c r="J36" s="16"/>
      <c r="K36" s="16">
        <v>1</v>
      </c>
      <c r="L36" s="16">
        <v>1</v>
      </c>
      <c r="M36" s="16">
        <v>1</v>
      </c>
      <c r="N36" s="16">
        <f t="shared" si="1"/>
        <v>6</v>
      </c>
    </row>
    <row r="37" spans="1:14">
      <c r="A37" s="15" t="s">
        <v>32</v>
      </c>
      <c r="B37" s="16">
        <v>1</v>
      </c>
      <c r="C37" s="16">
        <v>1</v>
      </c>
      <c r="D37" s="16">
        <v>1</v>
      </c>
      <c r="E37" s="16"/>
      <c r="F37" s="16">
        <v>1</v>
      </c>
      <c r="G37" s="16">
        <v>1</v>
      </c>
      <c r="H37" s="16"/>
      <c r="I37" s="16"/>
      <c r="J37" s="16"/>
      <c r="K37" s="16"/>
      <c r="L37" s="16"/>
      <c r="M37" s="16"/>
      <c r="N37" s="16">
        <f t="shared" si="1"/>
        <v>5</v>
      </c>
    </row>
    <row r="38" spans="1:14">
      <c r="A38" s="15" t="s">
        <v>15</v>
      </c>
      <c r="B38" s="16"/>
      <c r="C38" s="16">
        <v>1</v>
      </c>
      <c r="D38" s="16">
        <v>1</v>
      </c>
      <c r="E38" s="16">
        <v>1</v>
      </c>
      <c r="F38" s="16">
        <v>1</v>
      </c>
      <c r="G38" s="16">
        <v>1</v>
      </c>
      <c r="H38" s="16"/>
      <c r="I38" s="16"/>
      <c r="J38" s="16"/>
      <c r="K38" s="16"/>
      <c r="L38" s="16"/>
      <c r="M38" s="16"/>
      <c r="N38" s="16">
        <f t="shared" si="1"/>
        <v>5</v>
      </c>
    </row>
    <row r="39" spans="1:14">
      <c r="A39" s="15" t="s">
        <v>65</v>
      </c>
      <c r="B39" s="16"/>
      <c r="C39" s="16">
        <v>1</v>
      </c>
      <c r="D39" s="16">
        <v>1</v>
      </c>
      <c r="E39" s="16">
        <v>1</v>
      </c>
      <c r="F39" s="16">
        <v>1</v>
      </c>
      <c r="G39" s="16">
        <v>1</v>
      </c>
      <c r="H39" s="16"/>
      <c r="I39" s="16"/>
      <c r="J39" s="16"/>
      <c r="K39" s="16"/>
      <c r="L39" s="16"/>
      <c r="M39" s="16"/>
      <c r="N39" s="16">
        <f t="shared" si="1"/>
        <v>5</v>
      </c>
    </row>
    <row r="40" spans="1:14">
      <c r="A40" s="15" t="s">
        <v>35</v>
      </c>
      <c r="B40" s="16">
        <v>1</v>
      </c>
      <c r="C40" s="16"/>
      <c r="D40" s="16"/>
      <c r="E40" s="16"/>
      <c r="F40" s="16"/>
      <c r="G40" s="16"/>
      <c r="H40" s="16">
        <v>1</v>
      </c>
      <c r="I40" s="16">
        <v>1</v>
      </c>
      <c r="J40" s="16">
        <v>1</v>
      </c>
      <c r="K40" s="16">
        <v>1</v>
      </c>
      <c r="L40" s="16"/>
      <c r="M40" s="16"/>
      <c r="N40" s="16">
        <f t="shared" si="1"/>
        <v>5</v>
      </c>
    </row>
    <row r="41" spans="1:14">
      <c r="A41" s="15" t="s">
        <v>13</v>
      </c>
      <c r="B41" s="16"/>
      <c r="C41" s="16"/>
      <c r="D41" s="16">
        <v>1</v>
      </c>
      <c r="E41" s="16">
        <v>1</v>
      </c>
      <c r="F41" s="16"/>
      <c r="G41" s="16"/>
      <c r="H41" s="16"/>
      <c r="I41" s="16"/>
      <c r="J41" s="16">
        <v>1</v>
      </c>
      <c r="K41" s="16">
        <v>1</v>
      </c>
      <c r="L41" s="16">
        <v>1</v>
      </c>
      <c r="M41" s="16"/>
      <c r="N41" s="16">
        <f t="shared" si="1"/>
        <v>5</v>
      </c>
    </row>
    <row r="42" spans="1:14">
      <c r="A42" s="15" t="s">
        <v>22</v>
      </c>
      <c r="B42" s="16"/>
      <c r="C42" s="16">
        <v>1</v>
      </c>
      <c r="D42" s="16">
        <v>1</v>
      </c>
      <c r="E42" s="16">
        <v>1</v>
      </c>
      <c r="F42" s="16">
        <v>1</v>
      </c>
      <c r="G42" s="16"/>
      <c r="H42" s="16"/>
      <c r="I42" s="16"/>
      <c r="J42" s="16"/>
      <c r="K42" s="16"/>
      <c r="L42" s="16"/>
      <c r="M42" s="16">
        <v>1</v>
      </c>
      <c r="N42" s="16">
        <f t="shared" si="1"/>
        <v>5</v>
      </c>
    </row>
    <row r="43" spans="1:14">
      <c r="A43" s="15" t="s">
        <v>8</v>
      </c>
      <c r="B43" s="16"/>
      <c r="C43" s="16"/>
      <c r="D43" s="16"/>
      <c r="E43" s="16">
        <v>1</v>
      </c>
      <c r="F43" s="16">
        <v>1</v>
      </c>
      <c r="G43" s="16"/>
      <c r="H43" s="16">
        <v>1</v>
      </c>
      <c r="I43" s="16"/>
      <c r="J43" s="16"/>
      <c r="K43" s="16">
        <v>1</v>
      </c>
      <c r="L43" s="16"/>
      <c r="M43" s="16">
        <v>1</v>
      </c>
      <c r="N43" s="16">
        <f t="shared" si="1"/>
        <v>5</v>
      </c>
    </row>
    <row r="44" spans="1:14">
      <c r="A44" s="15" t="s">
        <v>12</v>
      </c>
      <c r="B44" s="16"/>
      <c r="C44" s="16"/>
      <c r="D44" s="16"/>
      <c r="E44" s="16">
        <v>1</v>
      </c>
      <c r="F44" s="16"/>
      <c r="G44" s="16"/>
      <c r="H44" s="16">
        <v>1</v>
      </c>
      <c r="I44" s="16">
        <v>1</v>
      </c>
      <c r="J44" s="16">
        <v>1</v>
      </c>
      <c r="K44" s="16"/>
      <c r="L44" s="16"/>
      <c r="M44" s="16">
        <v>1</v>
      </c>
      <c r="N44" s="16">
        <f t="shared" si="1"/>
        <v>5</v>
      </c>
    </row>
    <row r="45" spans="1:14">
      <c r="A45" s="15" t="s">
        <v>20</v>
      </c>
      <c r="B45" s="16"/>
      <c r="C45" s="16"/>
      <c r="D45" s="16"/>
      <c r="E45" s="16"/>
      <c r="F45" s="16"/>
      <c r="G45" s="16"/>
      <c r="H45" s="16">
        <v>1</v>
      </c>
      <c r="I45" s="16">
        <v>1</v>
      </c>
      <c r="J45" s="16">
        <v>1</v>
      </c>
      <c r="K45" s="16">
        <v>1</v>
      </c>
      <c r="L45" s="16"/>
      <c r="M45" s="16">
        <v>1</v>
      </c>
      <c r="N45" s="16">
        <f t="shared" si="1"/>
        <v>5</v>
      </c>
    </row>
    <row r="46" spans="1:14">
      <c r="A46" s="15" t="s">
        <v>23</v>
      </c>
      <c r="B46" s="16">
        <v>1</v>
      </c>
      <c r="C46" s="16">
        <v>1</v>
      </c>
      <c r="D46" s="16"/>
      <c r="E46" s="16"/>
      <c r="F46" s="16"/>
      <c r="G46" s="16"/>
      <c r="H46" s="16"/>
      <c r="I46" s="16"/>
      <c r="J46" s="16">
        <v>1</v>
      </c>
      <c r="K46" s="16"/>
      <c r="L46" s="16">
        <v>1</v>
      </c>
      <c r="M46" s="16">
        <v>1</v>
      </c>
      <c r="N46" s="16">
        <f t="shared" si="1"/>
        <v>5</v>
      </c>
    </row>
    <row r="47" spans="1:14">
      <c r="A47" s="15" t="s">
        <v>16</v>
      </c>
      <c r="B47" s="16">
        <v>1</v>
      </c>
      <c r="C47" s="16"/>
      <c r="D47" s="16">
        <v>1</v>
      </c>
      <c r="E47" s="16">
        <v>1</v>
      </c>
      <c r="F47" s="16">
        <v>1</v>
      </c>
      <c r="G47" s="16"/>
      <c r="H47" s="16"/>
      <c r="I47" s="16"/>
      <c r="J47" s="16"/>
      <c r="K47" s="16"/>
      <c r="L47" s="16"/>
      <c r="M47" s="16"/>
      <c r="N47" s="16">
        <f t="shared" si="1"/>
        <v>4</v>
      </c>
    </row>
    <row r="48" spans="1:14">
      <c r="A48" s="15" t="s">
        <v>21</v>
      </c>
      <c r="B48" s="16">
        <v>1</v>
      </c>
      <c r="C48" s="16">
        <v>1</v>
      </c>
      <c r="D48" s="16"/>
      <c r="E48" s="16">
        <v>1</v>
      </c>
      <c r="F48" s="16"/>
      <c r="G48" s="16"/>
      <c r="H48" s="16"/>
      <c r="I48" s="16"/>
      <c r="J48" s="16">
        <v>1</v>
      </c>
      <c r="K48" s="16"/>
      <c r="L48" s="16"/>
      <c r="M48" s="16"/>
      <c r="N48" s="16">
        <f t="shared" si="1"/>
        <v>4</v>
      </c>
    </row>
    <row r="49" spans="1:14">
      <c r="A49" s="15" t="s">
        <v>149</v>
      </c>
      <c r="B49" s="16"/>
      <c r="C49" s="16">
        <v>1</v>
      </c>
      <c r="D49" s="16">
        <v>1</v>
      </c>
      <c r="E49" s="16"/>
      <c r="F49" s="16"/>
      <c r="G49" s="16">
        <v>1</v>
      </c>
      <c r="H49" s="16"/>
      <c r="I49" s="16"/>
      <c r="J49" s="16">
        <v>1</v>
      </c>
      <c r="K49" s="16"/>
      <c r="L49" s="16"/>
      <c r="M49" s="16"/>
      <c r="N49" s="16">
        <f t="shared" si="1"/>
        <v>4</v>
      </c>
    </row>
    <row r="50" spans="1:14">
      <c r="A50" s="15" t="s">
        <v>33</v>
      </c>
      <c r="B50" s="16">
        <v>1</v>
      </c>
      <c r="C50" s="16"/>
      <c r="D50" s="16"/>
      <c r="E50" s="16"/>
      <c r="F50" s="16"/>
      <c r="G50" s="16"/>
      <c r="H50" s="16">
        <v>1</v>
      </c>
      <c r="I50" s="16"/>
      <c r="J50" s="16">
        <v>1</v>
      </c>
      <c r="K50" s="16">
        <v>1</v>
      </c>
      <c r="L50" s="16"/>
      <c r="M50" s="16"/>
      <c r="N50" s="16">
        <f t="shared" si="1"/>
        <v>4</v>
      </c>
    </row>
    <row r="51" spans="1:14">
      <c r="A51" s="15" t="s">
        <v>14</v>
      </c>
      <c r="B51" s="16">
        <v>1</v>
      </c>
      <c r="C51" s="16"/>
      <c r="D51" s="16"/>
      <c r="E51" s="16"/>
      <c r="F51" s="16"/>
      <c r="G51" s="16"/>
      <c r="H51" s="16"/>
      <c r="I51" s="16"/>
      <c r="J51" s="16">
        <v>1</v>
      </c>
      <c r="K51" s="16">
        <v>1</v>
      </c>
      <c r="L51" s="16">
        <v>1</v>
      </c>
      <c r="M51" s="16"/>
      <c r="N51" s="16">
        <f t="shared" si="1"/>
        <v>4</v>
      </c>
    </row>
    <row r="52" spans="1:14">
      <c r="A52" s="15" t="s">
        <v>191</v>
      </c>
      <c r="B52" s="16"/>
      <c r="C52" s="16"/>
      <c r="D52" s="16"/>
      <c r="E52" s="16"/>
      <c r="F52" s="16"/>
      <c r="G52" s="16"/>
      <c r="H52" s="16">
        <v>1</v>
      </c>
      <c r="I52" s="16">
        <v>1</v>
      </c>
      <c r="J52" s="16"/>
      <c r="K52" s="16"/>
      <c r="L52" s="16">
        <v>1</v>
      </c>
      <c r="M52" s="16">
        <v>1</v>
      </c>
      <c r="N52" s="16">
        <f t="shared" si="1"/>
        <v>4</v>
      </c>
    </row>
    <row r="53" spans="1:14">
      <c r="A53" s="15" t="s">
        <v>224</v>
      </c>
      <c r="B53" s="16"/>
      <c r="C53" s="16"/>
      <c r="D53" s="16"/>
      <c r="E53" s="16"/>
      <c r="F53" s="16"/>
      <c r="G53" s="16"/>
      <c r="H53" s="16"/>
      <c r="I53" s="16">
        <v>1</v>
      </c>
      <c r="J53" s="16">
        <v>1</v>
      </c>
      <c r="K53" s="16"/>
      <c r="L53" s="16">
        <v>1</v>
      </c>
      <c r="M53" s="16">
        <v>1</v>
      </c>
      <c r="N53" s="16">
        <f t="shared" si="1"/>
        <v>4</v>
      </c>
    </row>
    <row r="54" spans="1:14">
      <c r="A54" s="15" t="s">
        <v>25</v>
      </c>
      <c r="B54" s="16"/>
      <c r="C54" s="16">
        <v>1</v>
      </c>
      <c r="D54" s="16">
        <v>1</v>
      </c>
      <c r="E54" s="16">
        <v>1</v>
      </c>
      <c r="F54" s="16"/>
      <c r="G54" s="16"/>
      <c r="H54" s="16"/>
      <c r="I54" s="16"/>
      <c r="J54" s="16"/>
      <c r="K54" s="16"/>
      <c r="L54" s="16"/>
      <c r="M54" s="16"/>
      <c r="N54" s="16">
        <f t="shared" si="1"/>
        <v>3</v>
      </c>
    </row>
    <row r="55" spans="1:14">
      <c r="A55" s="15" t="s">
        <v>30</v>
      </c>
      <c r="B55" s="16"/>
      <c r="C55" s="16"/>
      <c r="D55" s="16"/>
      <c r="E55" s="16">
        <v>1</v>
      </c>
      <c r="F55" s="16">
        <v>1</v>
      </c>
      <c r="G55" s="16"/>
      <c r="H55" s="16"/>
      <c r="I55" s="16"/>
      <c r="J55" s="16"/>
      <c r="K55" s="16">
        <v>1</v>
      </c>
      <c r="L55" s="16"/>
      <c r="M55" s="16"/>
      <c r="N55" s="16">
        <f t="shared" si="1"/>
        <v>3</v>
      </c>
    </row>
    <row r="56" spans="1:14">
      <c r="A56" s="15" t="s">
        <v>27</v>
      </c>
      <c r="B56" s="16">
        <v>1</v>
      </c>
      <c r="C56" s="16"/>
      <c r="D56" s="16"/>
      <c r="E56" s="16"/>
      <c r="F56" s="16"/>
      <c r="G56" s="16"/>
      <c r="H56" s="16"/>
      <c r="I56" s="16"/>
      <c r="J56" s="16">
        <v>1</v>
      </c>
      <c r="K56" s="16"/>
      <c r="L56" s="16">
        <v>1</v>
      </c>
      <c r="M56" s="16"/>
      <c r="N56" s="16">
        <f t="shared" si="1"/>
        <v>3</v>
      </c>
    </row>
    <row r="57" spans="1:14">
      <c r="A57" s="15" t="s">
        <v>5</v>
      </c>
      <c r="B57" s="16">
        <v>1</v>
      </c>
      <c r="C57" s="16">
        <v>1</v>
      </c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>
        <f t="shared" si="1"/>
        <v>2</v>
      </c>
    </row>
    <row r="58" spans="1:14">
      <c r="A58" s="15" t="s">
        <v>9</v>
      </c>
      <c r="B58" s="16"/>
      <c r="C58" s="16"/>
      <c r="D58" s="16">
        <v>1</v>
      </c>
      <c r="E58" s="16"/>
      <c r="F58" s="16">
        <v>1</v>
      </c>
      <c r="G58" s="16"/>
      <c r="H58" s="16"/>
      <c r="I58" s="16"/>
      <c r="J58" s="16"/>
      <c r="K58" s="16"/>
      <c r="L58" s="16"/>
      <c r="M58" s="16"/>
      <c r="N58" s="16">
        <f t="shared" si="1"/>
        <v>2</v>
      </c>
    </row>
    <row r="59" spans="1:14">
      <c r="A59" s="15" t="s">
        <v>174</v>
      </c>
      <c r="B59" s="16"/>
      <c r="C59" s="16"/>
      <c r="D59" s="16"/>
      <c r="E59" s="16"/>
      <c r="F59" s="16"/>
      <c r="G59" s="16">
        <v>1</v>
      </c>
      <c r="H59" s="16">
        <v>1</v>
      </c>
      <c r="I59" s="16"/>
      <c r="J59" s="16"/>
      <c r="K59" s="16"/>
      <c r="L59" s="16"/>
      <c r="M59" s="16"/>
      <c r="N59" s="16">
        <f t="shared" si="1"/>
        <v>2</v>
      </c>
    </row>
    <row r="60" spans="1:14">
      <c r="A60" s="15" t="s">
        <v>7</v>
      </c>
      <c r="B60" s="16">
        <v>1</v>
      </c>
      <c r="C60" s="16"/>
      <c r="D60" s="16"/>
      <c r="E60" s="16"/>
      <c r="F60" s="16"/>
      <c r="G60" s="16"/>
      <c r="H60" s="16"/>
      <c r="I60" s="16">
        <v>1</v>
      </c>
      <c r="J60" s="16"/>
      <c r="K60" s="16"/>
      <c r="L60" s="16"/>
      <c r="M60" s="16"/>
      <c r="N60" s="16">
        <f t="shared" si="1"/>
        <v>2</v>
      </c>
    </row>
    <row r="61" spans="1:14">
      <c r="A61" s="15" t="s">
        <v>172</v>
      </c>
      <c r="B61" s="16"/>
      <c r="C61" s="16"/>
      <c r="D61" s="16"/>
      <c r="E61" s="16"/>
      <c r="F61" s="16"/>
      <c r="G61" s="16">
        <v>1</v>
      </c>
      <c r="H61" s="16">
        <v>1</v>
      </c>
      <c r="I61" s="16"/>
      <c r="J61" s="16"/>
      <c r="K61" s="16"/>
      <c r="L61" s="16"/>
      <c r="M61" s="16"/>
      <c r="N61" s="16">
        <f t="shared" si="1"/>
        <v>2</v>
      </c>
    </row>
    <row r="62" spans="1:14">
      <c r="A62" s="15" t="s">
        <v>187</v>
      </c>
      <c r="B62" s="16"/>
      <c r="C62" s="16"/>
      <c r="D62" s="16"/>
      <c r="E62" s="16"/>
      <c r="F62" s="16"/>
      <c r="G62" s="16"/>
      <c r="H62" s="16">
        <v>1</v>
      </c>
      <c r="I62" s="16"/>
      <c r="J62" s="16"/>
      <c r="K62" s="16">
        <v>1</v>
      </c>
      <c r="L62" s="16"/>
      <c r="M62" s="16"/>
      <c r="N62" s="16">
        <f t="shared" si="1"/>
        <v>2</v>
      </c>
    </row>
    <row r="63" spans="1:14">
      <c r="A63" s="15" t="s">
        <v>212</v>
      </c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>
        <v>1</v>
      </c>
      <c r="M63" s="16"/>
      <c r="N63" s="16">
        <f t="shared" si="1"/>
        <v>1</v>
      </c>
    </row>
    <row r="64" spans="1:14">
      <c r="A64" s="15" t="s">
        <v>175</v>
      </c>
      <c r="B64" s="16"/>
      <c r="C64" s="16"/>
      <c r="D64" s="16"/>
      <c r="E64" s="16"/>
      <c r="F64" s="16"/>
      <c r="G64" s="16">
        <v>1</v>
      </c>
      <c r="H64" s="16"/>
      <c r="I64" s="16"/>
      <c r="J64" s="16"/>
      <c r="K64" s="16"/>
      <c r="L64" s="16"/>
      <c r="M64" s="16"/>
      <c r="N64" s="16">
        <f t="shared" si="1"/>
        <v>1</v>
      </c>
    </row>
    <row r="65" spans="1:14">
      <c r="A65" s="15" t="s">
        <v>24</v>
      </c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>
        <v>1</v>
      </c>
      <c r="M65" s="16"/>
      <c r="N65" s="16">
        <f t="shared" si="1"/>
        <v>1</v>
      </c>
    </row>
    <row r="66" spans="1:14">
      <c r="A66" s="15" t="s">
        <v>73</v>
      </c>
      <c r="B66" s="16"/>
      <c r="C66" s="16"/>
      <c r="D66" s="16"/>
      <c r="E66" s="16"/>
      <c r="F66" s="16"/>
      <c r="G66" s="16">
        <v>1</v>
      </c>
      <c r="H66" s="16"/>
      <c r="I66" s="16"/>
      <c r="J66" s="16"/>
      <c r="K66" s="16"/>
      <c r="L66" s="16"/>
      <c r="M66" s="16"/>
      <c r="N66" s="16">
        <f t="shared" si="1"/>
        <v>1</v>
      </c>
    </row>
    <row r="67" spans="1:14">
      <c r="A67" s="15" t="s">
        <v>192</v>
      </c>
      <c r="B67" s="16"/>
      <c r="C67" s="16"/>
      <c r="D67" s="16"/>
      <c r="E67" s="16"/>
      <c r="F67" s="16"/>
      <c r="G67" s="16"/>
      <c r="H67" s="16"/>
      <c r="I67" s="16">
        <v>1</v>
      </c>
      <c r="J67" s="16"/>
      <c r="K67" s="16"/>
      <c r="L67" s="16"/>
      <c r="M67" s="16"/>
      <c r="N67" s="16">
        <f t="shared" si="1"/>
        <v>1</v>
      </c>
    </row>
    <row r="68" spans="1:14">
      <c r="A68" s="15" t="s">
        <v>173</v>
      </c>
      <c r="B68" s="16"/>
      <c r="C68" s="16"/>
      <c r="D68" s="16"/>
      <c r="E68" s="16"/>
      <c r="F68" s="16"/>
      <c r="G68" s="16">
        <v>1</v>
      </c>
      <c r="H68" s="16"/>
      <c r="I68" s="16"/>
      <c r="J68" s="16"/>
      <c r="K68" s="16"/>
      <c r="L68" s="16"/>
      <c r="M68" s="16"/>
      <c r="N68" s="16">
        <f t="shared" si="1"/>
        <v>1</v>
      </c>
    </row>
    <row r="69" spans="1:14">
      <c r="A69" s="15" t="s">
        <v>19</v>
      </c>
      <c r="B69" s="16"/>
      <c r="C69" s="16"/>
      <c r="D69" s="16">
        <v>1</v>
      </c>
      <c r="E69" s="16"/>
      <c r="F69" s="16"/>
      <c r="G69" s="16"/>
      <c r="H69" s="16"/>
      <c r="I69" s="16"/>
      <c r="J69" s="16"/>
      <c r="K69" s="16"/>
      <c r="L69" s="16"/>
      <c r="M69" s="16"/>
      <c r="N69" s="16">
        <f t="shared" si="1"/>
        <v>1</v>
      </c>
    </row>
    <row r="70" spans="1:14">
      <c r="A70" s="15" t="s">
        <v>186</v>
      </c>
      <c r="B70" s="16"/>
      <c r="C70" s="16"/>
      <c r="D70" s="16"/>
      <c r="E70" s="16"/>
      <c r="F70" s="16"/>
      <c r="G70" s="16"/>
      <c r="H70" s="16">
        <v>1</v>
      </c>
      <c r="I70" s="16"/>
      <c r="J70" s="16"/>
      <c r="K70" s="16"/>
      <c r="L70" s="16"/>
      <c r="M70" s="16"/>
      <c r="N70" s="16">
        <f t="shared" si="1"/>
        <v>1</v>
      </c>
    </row>
    <row r="71" spans="1:14">
      <c r="A71" s="15" t="s">
        <v>29</v>
      </c>
      <c r="B71" s="16"/>
      <c r="C71" s="16"/>
      <c r="D71" s="16">
        <v>1</v>
      </c>
      <c r="E71" s="16"/>
      <c r="F71" s="16"/>
      <c r="G71" s="16"/>
      <c r="H71" s="16"/>
      <c r="I71" s="16"/>
      <c r="J71" s="16"/>
      <c r="K71" s="16"/>
      <c r="L71" s="16"/>
      <c r="M71" s="16"/>
      <c r="N71" s="16">
        <f t="shared" si="1"/>
        <v>1</v>
      </c>
    </row>
    <row r="72" spans="1:14">
      <c r="A72" s="15" t="s">
        <v>151</v>
      </c>
      <c r="B72" s="16"/>
      <c r="C72" s="16"/>
      <c r="D72" s="16"/>
      <c r="E72" s="16"/>
      <c r="F72" s="16">
        <v>1</v>
      </c>
      <c r="G72" s="16"/>
      <c r="H72" s="16"/>
      <c r="I72" s="16"/>
      <c r="J72" s="16"/>
      <c r="K72" s="16"/>
      <c r="L72" s="16"/>
      <c r="M72" s="16"/>
      <c r="N72" s="16">
        <f t="shared" si="1"/>
        <v>1</v>
      </c>
    </row>
    <row r="73" spans="1:14">
      <c r="A73" s="15" t="s">
        <v>28</v>
      </c>
      <c r="B73" s="16"/>
      <c r="C73" s="16"/>
      <c r="D73" s="16"/>
      <c r="E73" s="16"/>
      <c r="F73" s="16">
        <v>1</v>
      </c>
      <c r="G73" s="16"/>
      <c r="H73" s="16"/>
      <c r="I73" s="16"/>
      <c r="J73" s="16"/>
      <c r="K73" s="16"/>
      <c r="L73" s="16"/>
      <c r="M73" s="16"/>
      <c r="N73" s="16">
        <f t="shared" si="1"/>
        <v>1</v>
      </c>
    </row>
    <row r="74" spans="1:14" ht="15.75" thickBot="1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</row>
    <row r="76" spans="1:14">
      <c r="A76" s="14" t="s">
        <v>68</v>
      </c>
      <c r="B76" s="10">
        <v>1</v>
      </c>
      <c r="C76" s="10">
        <v>2</v>
      </c>
      <c r="D76" s="10">
        <v>3</v>
      </c>
      <c r="E76" s="10">
        <v>4</v>
      </c>
      <c r="F76" s="10">
        <v>5</v>
      </c>
      <c r="G76" s="10">
        <v>6</v>
      </c>
      <c r="H76" s="10">
        <v>8</v>
      </c>
      <c r="I76" s="10">
        <v>9</v>
      </c>
      <c r="J76" s="10">
        <v>10</v>
      </c>
      <c r="K76" s="10">
        <v>11</v>
      </c>
      <c r="L76" s="10">
        <v>12</v>
      </c>
      <c r="M76" s="10">
        <v>13</v>
      </c>
    </row>
    <row r="77" spans="1:14">
      <c r="B77" s="10" t="s">
        <v>139</v>
      </c>
      <c r="C77" s="10" t="s">
        <v>61</v>
      </c>
      <c r="D77" s="10" t="s">
        <v>140</v>
      </c>
      <c r="E77" s="10" t="s">
        <v>141</v>
      </c>
      <c r="F77" s="10" t="s">
        <v>142</v>
      </c>
      <c r="G77" s="10" t="s">
        <v>142</v>
      </c>
      <c r="H77" s="10" t="s">
        <v>143</v>
      </c>
      <c r="I77" s="10" t="s">
        <v>144</v>
      </c>
      <c r="J77" s="10" t="s">
        <v>145</v>
      </c>
      <c r="K77" s="10" t="s">
        <v>146</v>
      </c>
      <c r="L77" s="10" t="s">
        <v>147</v>
      </c>
      <c r="M77" s="10" t="s">
        <v>148</v>
      </c>
      <c r="N77" s="18" t="s">
        <v>63</v>
      </c>
    </row>
    <row r="78" spans="1:14">
      <c r="A78" s="15" t="s">
        <v>67</v>
      </c>
      <c r="B78" s="16"/>
      <c r="C78" s="16">
        <v>1</v>
      </c>
      <c r="D78" s="16"/>
      <c r="E78" s="16"/>
      <c r="F78" s="16"/>
      <c r="G78" s="16"/>
      <c r="H78" s="16"/>
      <c r="I78" s="16">
        <v>1</v>
      </c>
      <c r="J78" s="16"/>
      <c r="K78" s="16"/>
      <c r="L78" s="16"/>
      <c r="M78" s="16"/>
      <c r="N78" s="16">
        <f t="shared" ref="N78:N84" si="2">SUM(B78:M78)</f>
        <v>2</v>
      </c>
    </row>
    <row r="79" spans="1:14">
      <c r="A79" s="15" t="s">
        <v>72</v>
      </c>
      <c r="B79" s="16"/>
      <c r="C79" s="16"/>
      <c r="D79" s="16">
        <v>1</v>
      </c>
      <c r="E79" s="16"/>
      <c r="F79" s="16"/>
      <c r="G79" s="16"/>
      <c r="H79" s="16"/>
      <c r="I79" s="16"/>
      <c r="J79" s="16"/>
      <c r="K79" s="16">
        <v>1</v>
      </c>
      <c r="L79" s="16"/>
      <c r="M79" s="16"/>
      <c r="N79" s="16">
        <f t="shared" si="2"/>
        <v>2</v>
      </c>
    </row>
    <row r="80" spans="1:14">
      <c r="A80" s="15" t="s">
        <v>25</v>
      </c>
      <c r="B80" s="16"/>
      <c r="C80" s="16">
        <v>1</v>
      </c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>
        <f t="shared" si="2"/>
        <v>1</v>
      </c>
    </row>
    <row r="81" spans="1:14">
      <c r="A81" s="15" t="s">
        <v>32</v>
      </c>
      <c r="B81" s="16"/>
      <c r="C81" s="16"/>
      <c r="D81" s="16">
        <v>1</v>
      </c>
      <c r="E81" s="16"/>
      <c r="F81" s="16"/>
      <c r="G81" s="16"/>
      <c r="H81" s="16"/>
      <c r="I81" s="16"/>
      <c r="J81" s="16"/>
      <c r="K81" s="16"/>
      <c r="L81" s="16"/>
      <c r="M81" s="16"/>
      <c r="N81" s="16">
        <f t="shared" si="2"/>
        <v>1</v>
      </c>
    </row>
    <row r="82" spans="1:14">
      <c r="A82" s="15" t="s">
        <v>10</v>
      </c>
      <c r="B82" s="16"/>
      <c r="C82" s="16"/>
      <c r="D82" s="16"/>
      <c r="E82" s="16"/>
      <c r="F82" s="16"/>
      <c r="G82" s="16">
        <v>1</v>
      </c>
      <c r="H82" s="16"/>
      <c r="I82" s="16"/>
      <c r="J82" s="16"/>
      <c r="K82" s="16"/>
      <c r="L82" s="16"/>
      <c r="M82" s="16"/>
      <c r="N82" s="16">
        <f t="shared" si="2"/>
        <v>1</v>
      </c>
    </row>
    <row r="83" spans="1:14">
      <c r="A83" s="15" t="s">
        <v>27</v>
      </c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>
        <v>1</v>
      </c>
      <c r="M83" s="16"/>
      <c r="N83" s="16">
        <f t="shared" si="2"/>
        <v>1</v>
      </c>
    </row>
    <row r="84" spans="1:14">
      <c r="A84" s="15" t="s">
        <v>34</v>
      </c>
      <c r="B84" s="16"/>
      <c r="C84" s="16"/>
      <c r="D84" s="16"/>
      <c r="E84" s="16"/>
      <c r="F84" s="16"/>
      <c r="G84" s="16"/>
      <c r="H84" s="16"/>
      <c r="I84" s="16">
        <v>1</v>
      </c>
      <c r="J84" s="16"/>
      <c r="K84" s="16"/>
      <c r="L84" s="16"/>
      <c r="M84" s="16"/>
      <c r="N84" s="16">
        <f t="shared" si="2"/>
        <v>1</v>
      </c>
    </row>
    <row r="85" spans="1:14">
      <c r="A85" s="15" t="s">
        <v>21</v>
      </c>
      <c r="B85" s="16"/>
      <c r="C85" s="16"/>
      <c r="D85" s="16"/>
      <c r="E85" s="16"/>
      <c r="F85" s="16"/>
      <c r="G85" s="16"/>
      <c r="H85" s="16"/>
      <c r="I85" s="16"/>
      <c r="J85" s="16">
        <v>1</v>
      </c>
      <c r="K85" s="16"/>
      <c r="L85" s="16"/>
      <c r="M85" s="16"/>
      <c r="N85" s="16">
        <f t="shared" ref="N85" si="3">SUM(B85:M85)</f>
        <v>1</v>
      </c>
    </row>
    <row r="86" spans="1:14" ht="15.75" thickBot="1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</row>
    <row r="88" spans="1:14">
      <c r="A88" s="14" t="s">
        <v>69</v>
      </c>
      <c r="B88" s="10">
        <v>1</v>
      </c>
      <c r="C88" s="10">
        <v>2</v>
      </c>
      <c r="D88" s="10">
        <v>3</v>
      </c>
      <c r="E88" s="10">
        <v>4</v>
      </c>
      <c r="F88" s="10">
        <v>5</v>
      </c>
      <c r="G88" s="10">
        <v>6</v>
      </c>
      <c r="H88" s="10">
        <v>8</v>
      </c>
      <c r="I88" s="10">
        <v>9</v>
      </c>
      <c r="J88" s="10">
        <v>10</v>
      </c>
      <c r="K88" s="10">
        <v>11</v>
      </c>
      <c r="L88" s="10">
        <v>12</v>
      </c>
      <c r="M88" s="10">
        <v>13</v>
      </c>
    </row>
    <row r="89" spans="1:14">
      <c r="B89" s="10" t="s">
        <v>139</v>
      </c>
      <c r="C89" s="10" t="s">
        <v>61</v>
      </c>
      <c r="D89" s="10" t="s">
        <v>140</v>
      </c>
      <c r="E89" s="10" t="s">
        <v>141</v>
      </c>
      <c r="F89" s="10" t="s">
        <v>142</v>
      </c>
      <c r="G89" s="10" t="s">
        <v>142</v>
      </c>
      <c r="H89" s="10" t="s">
        <v>143</v>
      </c>
      <c r="I89" s="10" t="s">
        <v>144</v>
      </c>
      <c r="J89" s="10" t="s">
        <v>145</v>
      </c>
      <c r="K89" s="10" t="s">
        <v>146</v>
      </c>
      <c r="L89" s="10" t="s">
        <v>147</v>
      </c>
      <c r="M89" s="10" t="s">
        <v>148</v>
      </c>
      <c r="N89" s="18" t="s">
        <v>63</v>
      </c>
    </row>
    <row r="90" spans="1:14">
      <c r="A90" s="15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>
        <f>SUM(B90:M90)</f>
        <v>0</v>
      </c>
    </row>
    <row r="91" spans="1:14">
      <c r="A91" s="15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>
        <f>SUM(B91:M91)</f>
        <v>0</v>
      </c>
    </row>
    <row r="92" spans="1:14">
      <c r="A92" s="15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>
        <f>SUM(B92:M92)</f>
        <v>0</v>
      </c>
    </row>
  </sheetData>
  <sortState ref="A30:N73">
    <sortCondition descending="1" ref="N30"/>
  </sortState>
  <pageMargins left="1.1811023622047245" right="0.19685039370078741" top="0.19685039370078741" bottom="0.19685039370078741" header="0.19685039370078741" footer="0.19685039370078741"/>
  <pageSetup paperSize="9" scale="57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X100"/>
  <sheetViews>
    <sheetView zoomScaleNormal="100" workbookViewId="0">
      <selection activeCell="Y11" sqref="Y11"/>
    </sheetView>
  </sheetViews>
  <sheetFormatPr defaultRowHeight="15"/>
  <cols>
    <col min="1" max="1" width="4.5703125" customWidth="1"/>
    <col min="2" max="2" width="5.42578125" customWidth="1"/>
    <col min="3" max="3" width="9.140625" customWidth="1"/>
    <col min="4" max="4" width="17.140625" customWidth="1"/>
    <col min="5" max="9" width="4.5703125" customWidth="1"/>
    <col min="10" max="10" width="1.7109375" customWidth="1"/>
    <col min="11" max="22" width="4.5703125" customWidth="1"/>
    <col min="23" max="23" width="10.7109375" customWidth="1"/>
    <col min="24" max="24" width="5.42578125" customWidth="1"/>
  </cols>
  <sheetData>
    <row r="2" spans="1:24" ht="61.5">
      <c r="D2" s="19" t="s">
        <v>138</v>
      </c>
    </row>
    <row r="4" spans="1:24">
      <c r="A4" s="14"/>
      <c r="B4" s="28" t="s">
        <v>74</v>
      </c>
      <c r="C4" s="21" t="s">
        <v>41</v>
      </c>
      <c r="D4" s="21" t="s">
        <v>75</v>
      </c>
      <c r="E4" s="39" t="s">
        <v>77</v>
      </c>
      <c r="F4" s="39"/>
      <c r="G4" s="39" t="s">
        <v>79</v>
      </c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39"/>
    </row>
    <row r="5" spans="1:24">
      <c r="A5" s="14"/>
      <c r="B5" s="28">
        <v>1</v>
      </c>
      <c r="C5" s="40">
        <v>40287</v>
      </c>
      <c r="D5" s="21" t="s">
        <v>152</v>
      </c>
      <c r="E5" s="21" t="s">
        <v>153</v>
      </c>
      <c r="F5" s="39"/>
      <c r="G5" s="21" t="s">
        <v>5</v>
      </c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11"/>
    </row>
    <row r="6" spans="1:24">
      <c r="A6" s="14"/>
      <c r="B6" s="28">
        <v>2</v>
      </c>
      <c r="C6" s="41">
        <v>40313</v>
      </c>
      <c r="D6" s="21" t="s">
        <v>101</v>
      </c>
      <c r="E6" s="21" t="s">
        <v>154</v>
      </c>
      <c r="F6" s="39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24">
      <c r="A7" s="14"/>
      <c r="B7" s="28">
        <v>3</v>
      </c>
      <c r="C7" s="41">
        <v>40317</v>
      </c>
      <c r="D7" s="21" t="s">
        <v>155</v>
      </c>
      <c r="E7" s="21" t="s">
        <v>156</v>
      </c>
      <c r="F7" s="39"/>
      <c r="G7" s="21" t="s">
        <v>157</v>
      </c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</row>
    <row r="8" spans="1:24">
      <c r="A8" s="14"/>
      <c r="B8" s="28">
        <v>4</v>
      </c>
      <c r="C8" s="41">
        <v>40322</v>
      </c>
      <c r="D8" s="21" t="s">
        <v>158</v>
      </c>
      <c r="E8" s="41" t="s">
        <v>170</v>
      </c>
      <c r="F8" s="39"/>
      <c r="G8" s="21" t="s">
        <v>171</v>
      </c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</row>
    <row r="9" spans="1:24">
      <c r="A9" s="14"/>
      <c r="B9" s="28">
        <v>5</v>
      </c>
      <c r="C9" s="41">
        <v>40329</v>
      </c>
      <c r="D9" s="21" t="s">
        <v>159</v>
      </c>
      <c r="E9" s="21" t="s">
        <v>160</v>
      </c>
      <c r="F9" s="39"/>
      <c r="G9" s="21" t="s">
        <v>161</v>
      </c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</row>
    <row r="10" spans="1:24">
      <c r="A10" s="14"/>
      <c r="B10" s="28">
        <v>6</v>
      </c>
      <c r="C10" s="41">
        <v>40336</v>
      </c>
      <c r="D10" s="21" t="s">
        <v>162</v>
      </c>
      <c r="E10" s="21" t="s">
        <v>87</v>
      </c>
      <c r="F10" s="39"/>
      <c r="G10" s="21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</row>
    <row r="11" spans="1:24">
      <c r="A11" s="14"/>
      <c r="B11" s="28">
        <v>7</v>
      </c>
      <c r="C11" s="41">
        <v>40406</v>
      </c>
      <c r="D11" s="21" t="s">
        <v>163</v>
      </c>
      <c r="E11" s="21" t="s">
        <v>193</v>
      </c>
      <c r="F11" s="39"/>
      <c r="G11" s="21" t="s">
        <v>194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</row>
    <row r="12" spans="1:24">
      <c r="A12" s="14"/>
      <c r="B12" s="28">
        <v>8</v>
      </c>
      <c r="C12" s="41">
        <v>40414</v>
      </c>
      <c r="D12" s="21" t="s">
        <v>164</v>
      </c>
      <c r="E12" s="21" t="s">
        <v>195</v>
      </c>
      <c r="F12" s="39"/>
      <c r="G12" s="21" t="s">
        <v>196</v>
      </c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</row>
    <row r="13" spans="1:24">
      <c r="A13" s="14"/>
      <c r="B13" s="28">
        <v>9</v>
      </c>
      <c r="C13" s="41">
        <v>40419</v>
      </c>
      <c r="D13" s="21" t="s">
        <v>165</v>
      </c>
      <c r="E13" s="21" t="s">
        <v>204</v>
      </c>
      <c r="F13" s="39"/>
      <c r="G13" s="21" t="s">
        <v>205</v>
      </c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</row>
    <row r="14" spans="1:24">
      <c r="A14" s="14"/>
      <c r="B14" s="28">
        <v>10</v>
      </c>
      <c r="C14" s="41">
        <v>40427</v>
      </c>
      <c r="D14" s="21" t="s">
        <v>166</v>
      </c>
      <c r="E14" s="21" t="s">
        <v>206</v>
      </c>
      <c r="F14" s="39"/>
      <c r="G14" s="21" t="s">
        <v>35</v>
      </c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</row>
    <row r="15" spans="1:24">
      <c r="A15" s="14"/>
      <c r="B15" s="28">
        <v>11</v>
      </c>
      <c r="C15" s="41">
        <v>40435</v>
      </c>
      <c r="D15" s="21" t="s">
        <v>167</v>
      </c>
      <c r="E15" s="21" t="s">
        <v>213</v>
      </c>
      <c r="F15" s="39"/>
      <c r="G15" s="21" t="s">
        <v>214</v>
      </c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</row>
    <row r="16" spans="1:24">
      <c r="A16" s="14"/>
      <c r="B16" s="28">
        <v>12</v>
      </c>
      <c r="C16" s="41">
        <v>40447</v>
      </c>
      <c r="D16" s="21" t="s">
        <v>168</v>
      </c>
      <c r="E16" s="21" t="s">
        <v>218</v>
      </c>
      <c r="F16" s="39"/>
      <c r="G16" s="21" t="s">
        <v>225</v>
      </c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</row>
    <row r="17" spans="1:23">
      <c r="A17" s="14"/>
      <c r="B17" s="28"/>
      <c r="C17" s="41"/>
      <c r="D17" s="21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</row>
    <row r="18" spans="1:23">
      <c r="A18" s="14"/>
      <c r="B18" s="28"/>
      <c r="C18" s="41"/>
      <c r="D18" s="21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42"/>
    </row>
    <row r="19" spans="1:23">
      <c r="A19" s="14"/>
      <c r="B19" s="28"/>
      <c r="C19" s="41"/>
      <c r="D19" s="21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</row>
    <row r="20" spans="1:23">
      <c r="A20" s="14"/>
      <c r="B20" s="28"/>
      <c r="C20" s="41"/>
      <c r="D20" s="21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</row>
    <row r="21" spans="1:23">
      <c r="A21" s="14"/>
      <c r="B21" s="28"/>
      <c r="C21" s="41"/>
      <c r="D21" s="21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</row>
    <row r="22" spans="1:23">
      <c r="A22" s="14"/>
      <c r="B22" s="28"/>
      <c r="C22" s="41"/>
      <c r="D22" s="21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</row>
    <row r="23" spans="1:23">
      <c r="A23" s="14"/>
      <c r="B23" s="28"/>
      <c r="C23" s="41"/>
      <c r="D23" s="21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</row>
    <row r="24" spans="1:23">
      <c r="A24" s="14"/>
      <c r="B24" s="28"/>
      <c r="C24" s="41"/>
      <c r="D24" s="21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</row>
    <row r="25" spans="1:23">
      <c r="A25" s="14"/>
      <c r="B25" s="28"/>
      <c r="C25" s="41"/>
      <c r="D25" s="21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</row>
    <row r="26" spans="1:23">
      <c r="A26" s="14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</row>
    <row r="27" spans="1:23">
      <c r="A27" s="14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</row>
    <row r="28" spans="1:23">
      <c r="A28" s="14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</row>
    <row r="29" spans="1:23" ht="19.5" thickBot="1">
      <c r="A29" s="14"/>
      <c r="B29" s="20"/>
      <c r="C29" s="20"/>
      <c r="D29" s="20"/>
      <c r="E29" s="22" t="s">
        <v>169</v>
      </c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</row>
    <row r="30" spans="1:23" ht="15.75" thickBot="1">
      <c r="A30" s="14"/>
      <c r="B30" s="20"/>
      <c r="C30" s="20"/>
      <c r="D30" s="20"/>
      <c r="E30" s="36" t="s">
        <v>120</v>
      </c>
      <c r="F30" s="37" t="s">
        <v>121</v>
      </c>
      <c r="G30" s="37" t="s">
        <v>122</v>
      </c>
      <c r="H30" s="37" t="s">
        <v>123</v>
      </c>
      <c r="I30" s="37" t="s">
        <v>124</v>
      </c>
      <c r="J30" s="37"/>
      <c r="K30" s="37" t="s">
        <v>125</v>
      </c>
      <c r="L30" s="37" t="s">
        <v>126</v>
      </c>
      <c r="M30" s="38" t="s">
        <v>127</v>
      </c>
      <c r="N30" s="20"/>
      <c r="O30" s="20"/>
      <c r="P30" s="20"/>
      <c r="Q30" s="20"/>
      <c r="R30" s="20"/>
      <c r="S30" s="20"/>
      <c r="T30" s="20"/>
      <c r="U30" s="20"/>
      <c r="V30" s="20"/>
      <c r="W30" s="20"/>
    </row>
    <row r="31" spans="1:23">
      <c r="A31" s="14"/>
      <c r="B31" s="20"/>
      <c r="C31" s="23">
        <v>1</v>
      </c>
      <c r="D31" s="24" t="s">
        <v>176</v>
      </c>
      <c r="E31" s="25">
        <v>10</v>
      </c>
      <c r="F31" s="25">
        <v>7</v>
      </c>
      <c r="G31" s="25">
        <v>1</v>
      </c>
      <c r="H31" s="25">
        <f>E31-F31-G31</f>
        <v>2</v>
      </c>
      <c r="I31" s="25">
        <v>39</v>
      </c>
      <c r="J31" s="25" t="s">
        <v>128</v>
      </c>
      <c r="K31" s="25">
        <v>25</v>
      </c>
      <c r="L31" s="25">
        <f>I31-K31</f>
        <v>14</v>
      </c>
      <c r="M31" s="26">
        <f>(F31*3)+(G31*1)</f>
        <v>22</v>
      </c>
      <c r="N31" s="20"/>
      <c r="O31" s="20"/>
      <c r="P31" s="20"/>
      <c r="Q31" s="20"/>
      <c r="R31" s="20"/>
      <c r="S31" s="20"/>
      <c r="T31" s="20"/>
      <c r="U31" s="20"/>
      <c r="V31" s="20"/>
      <c r="W31" s="20"/>
    </row>
    <row r="32" spans="1:23">
      <c r="A32" s="14"/>
      <c r="B32" s="20"/>
      <c r="C32" s="27">
        <v>2</v>
      </c>
      <c r="D32" s="21" t="s">
        <v>135</v>
      </c>
      <c r="E32" s="28">
        <v>10</v>
      </c>
      <c r="F32" s="28">
        <v>7</v>
      </c>
      <c r="G32" s="28">
        <v>0</v>
      </c>
      <c r="H32" s="28">
        <f t="shared" ref="H32:H41" si="0">E32-F32-G32</f>
        <v>3</v>
      </c>
      <c r="I32" s="28">
        <v>38</v>
      </c>
      <c r="J32" s="29" t="s">
        <v>128</v>
      </c>
      <c r="K32" s="28">
        <v>20</v>
      </c>
      <c r="L32" s="28">
        <f t="shared" ref="L32:L41" si="1">I32-K32</f>
        <v>18</v>
      </c>
      <c r="M32" s="30">
        <f t="shared" ref="M32:M41" si="2">(F32*3)+(G32*1)</f>
        <v>21</v>
      </c>
      <c r="N32" s="20"/>
      <c r="O32" s="20"/>
      <c r="P32" s="20"/>
      <c r="Q32" s="20"/>
      <c r="R32" s="20"/>
      <c r="S32" s="20"/>
      <c r="T32" s="20"/>
      <c r="U32" s="20"/>
      <c r="V32" s="20"/>
      <c r="W32" s="20"/>
    </row>
    <row r="33" spans="1:23">
      <c r="A33" s="14"/>
      <c r="B33" s="20"/>
      <c r="C33" s="27">
        <v>3</v>
      </c>
      <c r="D33" s="21" t="s">
        <v>177</v>
      </c>
      <c r="E33" s="28">
        <v>9</v>
      </c>
      <c r="F33" s="28">
        <v>6</v>
      </c>
      <c r="G33" s="28">
        <v>0</v>
      </c>
      <c r="H33" s="28">
        <f t="shared" si="0"/>
        <v>3</v>
      </c>
      <c r="I33" s="28">
        <v>34</v>
      </c>
      <c r="J33" s="29" t="s">
        <v>128</v>
      </c>
      <c r="K33" s="28">
        <v>20</v>
      </c>
      <c r="L33" s="28">
        <f t="shared" si="1"/>
        <v>14</v>
      </c>
      <c r="M33" s="30">
        <f t="shared" si="2"/>
        <v>18</v>
      </c>
      <c r="N33" s="20"/>
      <c r="O33" s="20"/>
      <c r="P33" s="20"/>
      <c r="Q33" s="20"/>
      <c r="R33" s="20"/>
      <c r="S33" s="20"/>
      <c r="T33" s="20"/>
      <c r="U33" s="20"/>
      <c r="V33" s="20"/>
      <c r="W33" s="20"/>
    </row>
    <row r="34" spans="1:23">
      <c r="A34" s="14"/>
      <c r="B34" s="20"/>
      <c r="C34" s="27">
        <v>4</v>
      </c>
      <c r="D34" s="21" t="s">
        <v>100</v>
      </c>
      <c r="E34" s="28">
        <v>10</v>
      </c>
      <c r="F34" s="28">
        <v>6</v>
      </c>
      <c r="G34" s="28">
        <v>0</v>
      </c>
      <c r="H34" s="28">
        <f t="shared" si="0"/>
        <v>4</v>
      </c>
      <c r="I34" s="28">
        <v>32</v>
      </c>
      <c r="J34" s="29" t="s">
        <v>128</v>
      </c>
      <c r="K34" s="28">
        <v>21</v>
      </c>
      <c r="L34" s="28">
        <f t="shared" si="1"/>
        <v>11</v>
      </c>
      <c r="M34" s="30">
        <f t="shared" si="2"/>
        <v>18</v>
      </c>
      <c r="N34" s="20"/>
      <c r="O34" s="20"/>
      <c r="P34" s="20"/>
      <c r="Q34" s="20"/>
      <c r="R34" s="20"/>
      <c r="S34" s="20"/>
      <c r="T34" s="20"/>
      <c r="U34" s="20"/>
      <c r="V34" s="20"/>
      <c r="W34" s="20"/>
    </row>
    <row r="35" spans="1:23">
      <c r="A35" s="14"/>
      <c r="B35" s="20"/>
      <c r="C35" s="27">
        <v>5</v>
      </c>
      <c r="D35" s="21" t="s">
        <v>180</v>
      </c>
      <c r="E35" s="28">
        <v>10</v>
      </c>
      <c r="F35" s="28">
        <v>5</v>
      </c>
      <c r="G35" s="28">
        <v>2</v>
      </c>
      <c r="H35" s="28">
        <f t="shared" si="0"/>
        <v>3</v>
      </c>
      <c r="I35" s="28">
        <v>29</v>
      </c>
      <c r="J35" s="29" t="s">
        <v>128</v>
      </c>
      <c r="K35" s="28">
        <v>25</v>
      </c>
      <c r="L35" s="28">
        <f t="shared" si="1"/>
        <v>4</v>
      </c>
      <c r="M35" s="30">
        <f t="shared" si="2"/>
        <v>17</v>
      </c>
      <c r="N35" s="20"/>
      <c r="O35" s="20"/>
      <c r="P35" s="20"/>
      <c r="Q35" s="20"/>
      <c r="R35" s="20"/>
      <c r="S35" s="20"/>
      <c r="T35" s="20"/>
      <c r="U35" s="20"/>
      <c r="V35" s="20"/>
      <c r="W35" s="20"/>
    </row>
    <row r="36" spans="1:23">
      <c r="A36" s="14"/>
      <c r="B36" s="20"/>
      <c r="C36" s="27">
        <v>6</v>
      </c>
      <c r="D36" s="21" t="s">
        <v>178</v>
      </c>
      <c r="E36" s="28">
        <v>9</v>
      </c>
      <c r="F36" s="28">
        <v>4</v>
      </c>
      <c r="G36" s="28">
        <v>2</v>
      </c>
      <c r="H36" s="28">
        <f t="shared" si="0"/>
        <v>3</v>
      </c>
      <c r="I36" s="28">
        <v>27</v>
      </c>
      <c r="J36" s="29" t="s">
        <v>128</v>
      </c>
      <c r="K36" s="28">
        <v>24</v>
      </c>
      <c r="L36" s="28">
        <f t="shared" si="1"/>
        <v>3</v>
      </c>
      <c r="M36" s="30">
        <f t="shared" si="2"/>
        <v>14</v>
      </c>
      <c r="N36" s="20"/>
      <c r="O36" s="20"/>
      <c r="P36" s="20"/>
      <c r="Q36" s="20"/>
      <c r="R36" s="20"/>
      <c r="S36" s="20"/>
      <c r="T36" s="20"/>
      <c r="U36" s="20"/>
      <c r="V36" s="20"/>
      <c r="W36" s="20"/>
    </row>
    <row r="37" spans="1:23">
      <c r="A37" s="14"/>
      <c r="B37" s="20"/>
      <c r="C37" s="27">
        <v>7</v>
      </c>
      <c r="D37" s="21" t="s">
        <v>179</v>
      </c>
      <c r="E37" s="28">
        <v>10</v>
      </c>
      <c r="F37" s="28">
        <v>4</v>
      </c>
      <c r="G37" s="28">
        <v>2</v>
      </c>
      <c r="H37" s="28">
        <f t="shared" si="0"/>
        <v>4</v>
      </c>
      <c r="I37" s="28">
        <v>22</v>
      </c>
      <c r="J37" s="29" t="s">
        <v>128</v>
      </c>
      <c r="K37" s="28">
        <v>21</v>
      </c>
      <c r="L37" s="28">
        <f t="shared" si="1"/>
        <v>1</v>
      </c>
      <c r="M37" s="30">
        <f t="shared" si="2"/>
        <v>14</v>
      </c>
      <c r="N37" s="20"/>
      <c r="O37" s="20"/>
      <c r="P37" s="20"/>
      <c r="Q37" s="20"/>
      <c r="R37" s="20"/>
      <c r="S37" s="20"/>
      <c r="T37" s="20"/>
      <c r="U37" s="20"/>
      <c r="V37" s="20"/>
      <c r="W37" s="20"/>
    </row>
    <row r="38" spans="1:23">
      <c r="A38" s="14"/>
      <c r="B38" s="20"/>
      <c r="C38" s="27">
        <v>8</v>
      </c>
      <c r="D38" s="21" t="s">
        <v>183</v>
      </c>
      <c r="E38" s="28">
        <v>10</v>
      </c>
      <c r="F38" s="28">
        <v>4</v>
      </c>
      <c r="G38" s="28">
        <v>1</v>
      </c>
      <c r="H38" s="28">
        <f t="shared" si="0"/>
        <v>5</v>
      </c>
      <c r="I38" s="28">
        <v>37</v>
      </c>
      <c r="J38" s="29" t="s">
        <v>128</v>
      </c>
      <c r="K38" s="28">
        <v>42</v>
      </c>
      <c r="L38" s="28">
        <f t="shared" si="1"/>
        <v>-5</v>
      </c>
      <c r="M38" s="30">
        <f t="shared" si="2"/>
        <v>13</v>
      </c>
      <c r="N38" s="20"/>
      <c r="O38" s="20"/>
      <c r="P38" s="20"/>
      <c r="Q38" s="20"/>
      <c r="R38" s="20"/>
      <c r="S38" s="20"/>
      <c r="T38" s="20"/>
      <c r="U38" s="20"/>
      <c r="V38" s="20"/>
      <c r="W38" s="20"/>
    </row>
    <row r="39" spans="1:23">
      <c r="A39" s="14"/>
      <c r="B39" s="20"/>
      <c r="C39" s="27">
        <v>9</v>
      </c>
      <c r="D39" s="21" t="s">
        <v>181</v>
      </c>
      <c r="E39" s="28">
        <v>10</v>
      </c>
      <c r="F39" s="28">
        <v>3</v>
      </c>
      <c r="G39" s="28">
        <v>2</v>
      </c>
      <c r="H39" s="28">
        <f t="shared" si="0"/>
        <v>5</v>
      </c>
      <c r="I39" s="28">
        <v>10</v>
      </c>
      <c r="J39" s="29" t="s">
        <v>128</v>
      </c>
      <c r="K39" s="28">
        <v>22</v>
      </c>
      <c r="L39" s="28">
        <f t="shared" si="1"/>
        <v>-12</v>
      </c>
      <c r="M39" s="30">
        <f t="shared" si="2"/>
        <v>11</v>
      </c>
      <c r="N39" s="20"/>
      <c r="O39" s="20"/>
      <c r="P39" s="20"/>
      <c r="Q39" s="20"/>
      <c r="R39" s="20"/>
      <c r="S39" s="20"/>
      <c r="T39" s="20"/>
      <c r="U39" s="20"/>
      <c r="V39" s="20"/>
      <c r="W39" s="20"/>
    </row>
    <row r="40" spans="1:23">
      <c r="A40" s="14"/>
      <c r="B40" s="20"/>
      <c r="C40" s="27">
        <v>10</v>
      </c>
      <c r="D40" s="21" t="s">
        <v>182</v>
      </c>
      <c r="E40" s="28">
        <v>10</v>
      </c>
      <c r="F40" s="28">
        <v>2</v>
      </c>
      <c r="G40" s="28">
        <v>1</v>
      </c>
      <c r="H40" s="28">
        <f t="shared" si="0"/>
        <v>7</v>
      </c>
      <c r="I40" s="28">
        <v>13</v>
      </c>
      <c r="J40" s="29" t="s">
        <v>128</v>
      </c>
      <c r="K40" s="28">
        <v>29</v>
      </c>
      <c r="L40" s="28">
        <f t="shared" si="1"/>
        <v>-16</v>
      </c>
      <c r="M40" s="30">
        <f t="shared" si="2"/>
        <v>7</v>
      </c>
      <c r="N40" s="20"/>
      <c r="O40" s="20"/>
      <c r="P40" s="20"/>
      <c r="Q40" s="20"/>
      <c r="R40" s="20"/>
      <c r="S40" s="20"/>
      <c r="T40" s="20"/>
      <c r="U40" s="20"/>
      <c r="V40" s="20"/>
      <c r="W40" s="20"/>
    </row>
    <row r="41" spans="1:23" ht="15.75" thickBot="1">
      <c r="A41" s="14"/>
      <c r="B41" s="20"/>
      <c r="C41" s="31">
        <v>11</v>
      </c>
      <c r="D41" s="32" t="s">
        <v>184</v>
      </c>
      <c r="E41" s="33">
        <v>10</v>
      </c>
      <c r="F41" s="33">
        <v>0</v>
      </c>
      <c r="G41" s="33">
        <v>1</v>
      </c>
      <c r="H41" s="33">
        <f t="shared" si="0"/>
        <v>9</v>
      </c>
      <c r="I41" s="33">
        <v>18</v>
      </c>
      <c r="J41" s="34" t="s">
        <v>128</v>
      </c>
      <c r="K41" s="33">
        <v>50</v>
      </c>
      <c r="L41" s="33">
        <f t="shared" si="1"/>
        <v>-32</v>
      </c>
      <c r="M41" s="35">
        <f t="shared" si="2"/>
        <v>1</v>
      </c>
      <c r="N41" s="20"/>
      <c r="O41" s="20"/>
      <c r="P41" s="20"/>
      <c r="Q41" s="20"/>
      <c r="R41" s="20"/>
      <c r="S41" s="20"/>
      <c r="T41" s="20"/>
      <c r="U41" s="20"/>
      <c r="V41" s="20"/>
      <c r="W41" s="20"/>
    </row>
    <row r="42" spans="1:23">
      <c r="A42" s="14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</row>
    <row r="43" spans="1:23">
      <c r="A43" s="14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</row>
    <row r="44" spans="1:23">
      <c r="A44" s="14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</row>
    <row r="45" spans="1:23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</row>
    <row r="46" spans="1:23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</row>
    <row r="47" spans="1:23">
      <c r="A47" s="14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14"/>
    </row>
    <row r="48" spans="1:23">
      <c r="A48" s="14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</row>
    <row r="49" spans="1:23">
      <c r="A49" s="14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</row>
    <row r="50" spans="1:23">
      <c r="A50" s="14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</row>
    <row r="51" spans="1:23">
      <c r="A51" s="14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</row>
    <row r="52" spans="1:23">
      <c r="A52" s="14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</row>
    <row r="53" spans="1:23">
      <c r="A53" s="14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</row>
    <row r="54" spans="1:23">
      <c r="A54" s="14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</row>
    <row r="55" spans="1:23">
      <c r="A55" s="14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</row>
    <row r="56" spans="1:23">
      <c r="A56" s="14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</row>
    <row r="57" spans="1:23">
      <c r="A57" s="14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</row>
    <row r="58" spans="1:23">
      <c r="A58" s="14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</row>
    <row r="59" spans="1:23">
      <c r="A59" s="14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</row>
    <row r="60" spans="1:23">
      <c r="A60" s="14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</row>
    <row r="61" spans="1:23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</row>
    <row r="62" spans="1:23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</row>
    <row r="63" spans="1:23">
      <c r="A63" s="14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14"/>
    </row>
    <row r="64" spans="1:23">
      <c r="A64" s="14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</row>
    <row r="65" spans="1:23">
      <c r="A65" s="14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</row>
    <row r="66" spans="1:23">
      <c r="A66" s="14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</row>
    <row r="67" spans="1:23">
      <c r="A67" s="14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</row>
    <row r="68" spans="1:23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</row>
    <row r="69" spans="1:23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</row>
    <row r="70" spans="1:23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</row>
    <row r="71" spans="1:23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</row>
    <row r="72" spans="1:23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</row>
    <row r="73" spans="1:23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</row>
    <row r="74" spans="1:23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</row>
    <row r="75" spans="1:23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</row>
    <row r="76" spans="1:23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</row>
    <row r="77" spans="1:23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</row>
    <row r="78" spans="1:23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</row>
    <row r="79" spans="1:23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</row>
    <row r="80" spans="1:23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</row>
    <row r="81" spans="1:22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</row>
    <row r="82" spans="1:22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</row>
    <row r="83" spans="1:22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</row>
    <row r="84" spans="1:22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</row>
    <row r="85" spans="1:22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</row>
    <row r="86" spans="1:22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</row>
    <row r="87" spans="1:22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</row>
    <row r="88" spans="1:22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</row>
    <row r="89" spans="1:22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</row>
    <row r="90" spans="1:22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</row>
    <row r="91" spans="1:22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</row>
    <row r="92" spans="1:22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</row>
    <row r="93" spans="1:22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</row>
    <row r="94" spans="1:22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</row>
    <row r="95" spans="1:22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</row>
    <row r="96" spans="1:22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</row>
    <row r="97" spans="1:22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</row>
    <row r="98" spans="1:22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</row>
    <row r="99" spans="1:22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</row>
    <row r="100" spans="1:22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</row>
  </sheetData>
  <pageMargins left="0" right="0" top="0.59055118110236227" bottom="0" header="0" footer="0"/>
  <pageSetup paperSize="9" scale="80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5:H33"/>
  <sheetViews>
    <sheetView zoomScaleNormal="100" workbookViewId="0">
      <selection activeCell="K13" sqref="K13"/>
    </sheetView>
  </sheetViews>
  <sheetFormatPr defaultRowHeight="15"/>
  <cols>
    <col min="1" max="2" width="10.7109375" customWidth="1"/>
    <col min="4" max="5" width="10.7109375" customWidth="1"/>
    <col min="7" max="8" width="10.7109375" customWidth="1"/>
  </cols>
  <sheetData>
    <row r="5" spans="1:8" ht="21">
      <c r="C5" s="1" t="s">
        <v>3</v>
      </c>
    </row>
    <row r="6" spans="1:8" ht="15.75" thickBot="1"/>
    <row r="7" spans="1:8">
      <c r="A7" s="2" t="s">
        <v>0</v>
      </c>
      <c r="B7" s="3"/>
      <c r="D7" s="2" t="s">
        <v>1</v>
      </c>
      <c r="E7" s="3"/>
      <c r="G7" s="2" t="s">
        <v>2</v>
      </c>
      <c r="H7" s="3"/>
    </row>
    <row r="8" spans="1:8">
      <c r="A8" s="4" t="s">
        <v>4</v>
      </c>
      <c r="B8" s="5"/>
      <c r="D8" s="4" t="s">
        <v>13</v>
      </c>
      <c r="E8" s="5"/>
      <c r="G8" s="4" t="s">
        <v>24</v>
      </c>
      <c r="H8" s="5"/>
    </row>
    <row r="9" spans="1:8">
      <c r="A9" s="4" t="s">
        <v>5</v>
      </c>
      <c r="B9" s="5"/>
      <c r="D9" s="4" t="s">
        <v>14</v>
      </c>
      <c r="E9" s="5"/>
      <c r="G9" s="4" t="s">
        <v>25</v>
      </c>
      <c r="H9" s="5"/>
    </row>
    <row r="10" spans="1:8">
      <c r="A10" s="4" t="s">
        <v>6</v>
      </c>
      <c r="B10" s="5"/>
      <c r="D10" s="4" t="s">
        <v>15</v>
      </c>
      <c r="E10" s="5"/>
      <c r="G10" s="4" t="s">
        <v>26</v>
      </c>
      <c r="H10" s="5"/>
    </row>
    <row r="11" spans="1:8">
      <c r="A11" s="4" t="s">
        <v>7</v>
      </c>
      <c r="B11" s="5"/>
      <c r="D11" s="4" t="s">
        <v>20</v>
      </c>
      <c r="E11" s="5"/>
      <c r="G11" s="4" t="s">
        <v>27</v>
      </c>
      <c r="H11" s="5"/>
    </row>
    <row r="12" spans="1:8">
      <c r="A12" s="4" t="s">
        <v>8</v>
      </c>
      <c r="B12" s="5"/>
      <c r="D12" s="4" t="s">
        <v>16</v>
      </c>
      <c r="E12" s="5"/>
      <c r="G12" s="4" t="s">
        <v>28</v>
      </c>
      <c r="H12" s="5"/>
    </row>
    <row r="13" spans="1:8">
      <c r="A13" s="4" t="s">
        <v>9</v>
      </c>
      <c r="B13" s="5"/>
      <c r="D13" s="4" t="s">
        <v>17</v>
      </c>
      <c r="E13" s="5"/>
      <c r="G13" s="4" t="s">
        <v>29</v>
      </c>
      <c r="H13" s="5"/>
    </row>
    <row r="14" spans="1:8">
      <c r="A14" s="4" t="s">
        <v>10</v>
      </c>
      <c r="B14" s="5"/>
      <c r="D14" s="4" t="s">
        <v>18</v>
      </c>
      <c r="E14" s="5"/>
      <c r="G14" s="4" t="s">
        <v>30</v>
      </c>
      <c r="H14" s="5"/>
    </row>
    <row r="15" spans="1:8">
      <c r="A15" s="4" t="s">
        <v>11</v>
      </c>
      <c r="B15" s="5"/>
      <c r="D15" s="4" t="s">
        <v>35</v>
      </c>
      <c r="E15" s="5"/>
      <c r="G15" s="4" t="s">
        <v>31</v>
      </c>
      <c r="H15" s="5"/>
    </row>
    <row r="16" spans="1:8">
      <c r="A16" s="4" t="s">
        <v>12</v>
      </c>
      <c r="B16" s="5"/>
      <c r="D16" s="4" t="s">
        <v>19</v>
      </c>
      <c r="E16" s="5"/>
      <c r="G16" s="4" t="s">
        <v>34</v>
      </c>
      <c r="H16" s="5"/>
    </row>
    <row r="17" spans="1:8">
      <c r="A17" s="4" t="s">
        <v>22</v>
      </c>
      <c r="B17" s="5"/>
      <c r="D17" s="4" t="s">
        <v>21</v>
      </c>
      <c r="E17" s="5"/>
      <c r="G17" s="4" t="s">
        <v>32</v>
      </c>
      <c r="H17" s="5"/>
    </row>
    <row r="18" spans="1:8" ht="15.75" thickBot="1">
      <c r="A18" s="6" t="s">
        <v>72</v>
      </c>
      <c r="B18" s="7"/>
      <c r="D18" s="6" t="s">
        <v>23</v>
      </c>
      <c r="E18" s="7"/>
      <c r="G18" s="6" t="s">
        <v>33</v>
      </c>
      <c r="H18" s="7"/>
    </row>
    <row r="20" spans="1:8">
      <c r="A20" t="s">
        <v>36</v>
      </c>
    </row>
    <row r="21" spans="1:8">
      <c r="B21" t="s">
        <v>37</v>
      </c>
    </row>
    <row r="23" spans="1:8">
      <c r="A23" s="8" t="s">
        <v>40</v>
      </c>
      <c r="B23" s="8" t="s">
        <v>41</v>
      </c>
      <c r="C23" s="8" t="s">
        <v>39</v>
      </c>
    </row>
    <row r="24" spans="1:8">
      <c r="A24" s="8">
        <v>31</v>
      </c>
      <c r="B24" s="8" t="s">
        <v>38</v>
      </c>
      <c r="C24" s="8">
        <v>1</v>
      </c>
    </row>
    <row r="25" spans="1:8">
      <c r="A25" s="8">
        <v>32</v>
      </c>
      <c r="B25" s="8" t="s">
        <v>42</v>
      </c>
      <c r="C25" s="8">
        <v>2</v>
      </c>
    </row>
    <row r="26" spans="1:8">
      <c r="A26" s="8">
        <v>33</v>
      </c>
      <c r="B26" s="8" t="s">
        <v>43</v>
      </c>
      <c r="C26" s="8">
        <v>3</v>
      </c>
    </row>
    <row r="27" spans="1:8">
      <c r="A27" s="8">
        <v>34</v>
      </c>
      <c r="B27" s="8" t="s">
        <v>44</v>
      </c>
      <c r="C27" s="8">
        <v>1</v>
      </c>
    </row>
    <row r="28" spans="1:8">
      <c r="A28" s="8">
        <v>35</v>
      </c>
      <c r="B28" s="8" t="s">
        <v>45</v>
      </c>
      <c r="C28" s="8">
        <v>2</v>
      </c>
    </row>
    <row r="29" spans="1:8">
      <c r="A29" s="8">
        <v>36</v>
      </c>
      <c r="B29" s="8" t="s">
        <v>46</v>
      </c>
      <c r="C29" s="8">
        <v>3</v>
      </c>
    </row>
    <row r="30" spans="1:8">
      <c r="A30" s="8">
        <v>37</v>
      </c>
      <c r="B30" s="9" t="s">
        <v>47</v>
      </c>
      <c r="C30" s="8">
        <v>1</v>
      </c>
    </row>
    <row r="31" spans="1:8">
      <c r="A31" s="8">
        <v>38</v>
      </c>
      <c r="B31" s="8" t="s">
        <v>48</v>
      </c>
      <c r="C31" s="8">
        <v>2</v>
      </c>
    </row>
    <row r="32" spans="1:8">
      <c r="A32" s="8">
        <v>39</v>
      </c>
      <c r="B32" s="8" t="s">
        <v>49</v>
      </c>
      <c r="C32" s="8">
        <v>3</v>
      </c>
    </row>
    <row r="33" spans="1:3">
      <c r="A33" s="8">
        <v>40</v>
      </c>
      <c r="B33" s="8" t="s">
        <v>50</v>
      </c>
      <c r="C33" s="8">
        <v>1</v>
      </c>
    </row>
  </sheetData>
  <sortState ref="A8:A17">
    <sortCondition ref="A8"/>
  </sortState>
  <printOptions horizontalCentered="1"/>
  <pageMargins left="0" right="0" top="0" bottom="0" header="0" footer="0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B2:H31"/>
  <sheetViews>
    <sheetView zoomScaleNormal="100" workbookViewId="0">
      <selection activeCell="G33" sqref="G33"/>
    </sheetView>
  </sheetViews>
  <sheetFormatPr defaultRowHeight="15"/>
  <cols>
    <col min="1" max="1" width="13" customWidth="1"/>
    <col min="2" max="2" width="5.42578125" customWidth="1"/>
    <col min="3" max="3" width="37.85546875" customWidth="1"/>
    <col min="8" max="8" width="12.5703125" customWidth="1"/>
    <col min="9" max="9" width="13" customWidth="1"/>
  </cols>
  <sheetData>
    <row r="2" spans="2:8" ht="18.75">
      <c r="B2" s="48"/>
      <c r="D2" s="49"/>
      <c r="E2" s="49"/>
      <c r="F2" s="49"/>
      <c r="G2" s="49"/>
      <c r="H2" s="49"/>
    </row>
    <row r="4" spans="2:8" ht="23.25">
      <c r="B4" s="50"/>
      <c r="C4" s="50" t="s">
        <v>197</v>
      </c>
      <c r="D4" s="56" t="s">
        <v>207</v>
      </c>
      <c r="E4" s="56" t="s">
        <v>208</v>
      </c>
      <c r="F4" s="56" t="s">
        <v>209</v>
      </c>
      <c r="G4" s="56" t="s">
        <v>211</v>
      </c>
      <c r="H4" s="56" t="s">
        <v>210</v>
      </c>
    </row>
    <row r="5" spans="2:8" ht="23.25">
      <c r="B5" s="52">
        <v>1</v>
      </c>
      <c r="C5" s="51" t="s">
        <v>198</v>
      </c>
      <c r="D5" s="55">
        <v>11</v>
      </c>
      <c r="E5" s="55">
        <v>4</v>
      </c>
      <c r="F5" s="55">
        <v>1</v>
      </c>
      <c r="G5" s="55">
        <v>1</v>
      </c>
      <c r="H5" s="55">
        <f t="shared" ref="H5:H30" si="0">SUM(D5:G5)</f>
        <v>17</v>
      </c>
    </row>
    <row r="6" spans="2:8" ht="23.25">
      <c r="B6" s="52">
        <v>2</v>
      </c>
      <c r="C6" s="51" t="s">
        <v>72</v>
      </c>
      <c r="D6" s="55">
        <v>5</v>
      </c>
      <c r="E6" s="55">
        <v>8</v>
      </c>
      <c r="F6" s="55">
        <v>0</v>
      </c>
      <c r="G6" s="55">
        <v>0</v>
      </c>
      <c r="H6" s="55">
        <f t="shared" si="0"/>
        <v>13</v>
      </c>
    </row>
    <row r="7" spans="2:8" ht="23.25">
      <c r="B7" s="52">
        <v>3</v>
      </c>
      <c r="C7" s="51" t="s">
        <v>30</v>
      </c>
      <c r="D7" s="55">
        <v>1</v>
      </c>
      <c r="E7" s="55">
        <v>1</v>
      </c>
      <c r="F7" s="55">
        <v>3</v>
      </c>
      <c r="G7" s="55">
        <v>3</v>
      </c>
      <c r="H7" s="55">
        <f t="shared" si="0"/>
        <v>8</v>
      </c>
    </row>
    <row r="8" spans="2:8" ht="23.25">
      <c r="B8" s="52">
        <v>4</v>
      </c>
      <c r="C8" s="51" t="s">
        <v>17</v>
      </c>
      <c r="D8" s="55">
        <v>3</v>
      </c>
      <c r="E8" s="55">
        <v>0</v>
      </c>
      <c r="F8" s="55">
        <v>3</v>
      </c>
      <c r="G8" s="55">
        <v>2</v>
      </c>
      <c r="H8" s="55">
        <f t="shared" si="0"/>
        <v>8</v>
      </c>
    </row>
    <row r="9" spans="2:8" ht="23.25">
      <c r="B9" s="52">
        <v>5</v>
      </c>
      <c r="C9" s="51" t="s">
        <v>35</v>
      </c>
      <c r="D9" s="55">
        <v>0</v>
      </c>
      <c r="E9" s="55">
        <v>6</v>
      </c>
      <c r="F9" s="55">
        <v>0</v>
      </c>
      <c r="G9" s="55">
        <v>2</v>
      </c>
      <c r="H9" s="55">
        <f t="shared" si="0"/>
        <v>8</v>
      </c>
    </row>
    <row r="10" spans="2:8" ht="23.25">
      <c r="B10" s="52">
        <v>6</v>
      </c>
      <c r="C10" s="51" t="s">
        <v>7</v>
      </c>
      <c r="D10" s="55">
        <v>6</v>
      </c>
      <c r="E10" s="55">
        <v>0</v>
      </c>
      <c r="F10" s="55">
        <v>1</v>
      </c>
      <c r="G10" s="55">
        <v>1</v>
      </c>
      <c r="H10" s="55">
        <f t="shared" si="0"/>
        <v>8</v>
      </c>
    </row>
    <row r="11" spans="2:8" ht="23.25">
      <c r="B11" s="52">
        <v>7</v>
      </c>
      <c r="C11" s="51" t="s">
        <v>28</v>
      </c>
      <c r="D11" s="55">
        <v>1</v>
      </c>
      <c r="E11" s="55">
        <v>2</v>
      </c>
      <c r="F11" s="55">
        <v>1</v>
      </c>
      <c r="G11" s="55">
        <v>1</v>
      </c>
      <c r="H11" s="55">
        <f t="shared" si="0"/>
        <v>5</v>
      </c>
    </row>
    <row r="12" spans="2:8" ht="23.25">
      <c r="B12" s="52">
        <v>8</v>
      </c>
      <c r="C12" s="51" t="s">
        <v>22</v>
      </c>
      <c r="D12" s="55">
        <v>3</v>
      </c>
      <c r="E12" s="55">
        <v>0</v>
      </c>
      <c r="F12" s="55">
        <v>2</v>
      </c>
      <c r="G12" s="55">
        <v>0</v>
      </c>
      <c r="H12" s="55">
        <f t="shared" si="0"/>
        <v>5</v>
      </c>
    </row>
    <row r="13" spans="2:8" ht="23.25">
      <c r="B13" s="52">
        <v>9</v>
      </c>
      <c r="C13" s="51" t="s">
        <v>18</v>
      </c>
      <c r="D13" s="55">
        <v>4</v>
      </c>
      <c r="E13" s="55">
        <v>1</v>
      </c>
      <c r="F13" s="55">
        <v>0</v>
      </c>
      <c r="G13" s="55">
        <v>0</v>
      </c>
      <c r="H13" s="55">
        <f t="shared" si="0"/>
        <v>5</v>
      </c>
    </row>
    <row r="14" spans="2:8" ht="23.25">
      <c r="B14" s="52">
        <v>10</v>
      </c>
      <c r="C14" s="51" t="s">
        <v>4</v>
      </c>
      <c r="D14" s="55">
        <v>0</v>
      </c>
      <c r="E14" s="55">
        <v>2</v>
      </c>
      <c r="F14" s="55">
        <v>0</v>
      </c>
      <c r="G14" s="55">
        <v>2</v>
      </c>
      <c r="H14" s="55">
        <f t="shared" si="0"/>
        <v>4</v>
      </c>
    </row>
    <row r="15" spans="2:8" ht="23.25">
      <c r="B15" s="52">
        <v>11</v>
      </c>
      <c r="C15" s="51" t="s">
        <v>31</v>
      </c>
      <c r="D15" s="55">
        <v>1</v>
      </c>
      <c r="E15" s="55">
        <v>3</v>
      </c>
      <c r="F15" s="55">
        <v>0</v>
      </c>
      <c r="G15" s="55">
        <v>0</v>
      </c>
      <c r="H15" s="55">
        <f t="shared" si="0"/>
        <v>4</v>
      </c>
    </row>
    <row r="16" spans="2:8" ht="23.25">
      <c r="B16" s="52">
        <v>12</v>
      </c>
      <c r="C16" s="51" t="s">
        <v>34</v>
      </c>
      <c r="D16" s="55">
        <v>1</v>
      </c>
      <c r="E16" s="55">
        <v>2</v>
      </c>
      <c r="F16" s="55">
        <v>1</v>
      </c>
      <c r="G16" s="55">
        <v>0</v>
      </c>
      <c r="H16" s="55">
        <f t="shared" si="0"/>
        <v>4</v>
      </c>
    </row>
    <row r="17" spans="2:8" ht="23.25">
      <c r="B17" s="52">
        <v>13</v>
      </c>
      <c r="C17" s="51" t="s">
        <v>32</v>
      </c>
      <c r="D17" s="55">
        <v>0</v>
      </c>
      <c r="E17" s="55">
        <v>2</v>
      </c>
      <c r="F17" s="55">
        <v>1</v>
      </c>
      <c r="G17" s="55">
        <v>0</v>
      </c>
      <c r="H17" s="55">
        <f t="shared" si="0"/>
        <v>3</v>
      </c>
    </row>
    <row r="18" spans="2:8" ht="23.25">
      <c r="B18" s="52">
        <v>14</v>
      </c>
      <c r="C18" s="51" t="s">
        <v>13</v>
      </c>
      <c r="D18" s="55">
        <v>0</v>
      </c>
      <c r="E18" s="55">
        <v>2</v>
      </c>
      <c r="F18" s="55">
        <v>0</v>
      </c>
      <c r="G18" s="55">
        <v>1</v>
      </c>
      <c r="H18" s="55">
        <f t="shared" si="0"/>
        <v>3</v>
      </c>
    </row>
    <row r="19" spans="2:8" ht="23.25">
      <c r="B19" s="52">
        <v>15</v>
      </c>
      <c r="C19" s="51" t="s">
        <v>6</v>
      </c>
      <c r="D19" s="55">
        <v>1</v>
      </c>
      <c r="E19" s="55">
        <v>0</v>
      </c>
      <c r="F19" s="55">
        <v>1</v>
      </c>
      <c r="G19" s="55">
        <v>1</v>
      </c>
      <c r="H19" s="55">
        <f t="shared" si="0"/>
        <v>3</v>
      </c>
    </row>
    <row r="20" spans="2:8" ht="23.25">
      <c r="B20" s="52">
        <v>16</v>
      </c>
      <c r="C20" s="51" t="s">
        <v>23</v>
      </c>
      <c r="D20" s="55">
        <v>1</v>
      </c>
      <c r="E20" s="55">
        <v>0</v>
      </c>
      <c r="F20" s="55">
        <v>0</v>
      </c>
      <c r="G20" s="55">
        <v>1</v>
      </c>
      <c r="H20" s="55">
        <f t="shared" si="0"/>
        <v>2</v>
      </c>
    </row>
    <row r="21" spans="2:8" ht="23.25">
      <c r="B21" s="52">
        <v>17</v>
      </c>
      <c r="C21" s="51" t="s">
        <v>16</v>
      </c>
      <c r="D21" s="55">
        <v>1</v>
      </c>
      <c r="E21" s="55">
        <v>0</v>
      </c>
      <c r="F21" s="55">
        <v>1</v>
      </c>
      <c r="G21" s="55">
        <v>0</v>
      </c>
      <c r="H21" s="55">
        <f t="shared" si="0"/>
        <v>2</v>
      </c>
    </row>
    <row r="22" spans="2:8" ht="23.25">
      <c r="B22" s="52">
        <v>18</v>
      </c>
      <c r="C22" s="51" t="s">
        <v>14</v>
      </c>
      <c r="D22" s="55">
        <v>0</v>
      </c>
      <c r="E22" s="55">
        <v>1</v>
      </c>
      <c r="F22" s="55">
        <v>0</v>
      </c>
      <c r="G22" s="55">
        <v>1</v>
      </c>
      <c r="H22" s="55">
        <f t="shared" si="0"/>
        <v>2</v>
      </c>
    </row>
    <row r="23" spans="2:8" ht="23.25">
      <c r="B23" s="52">
        <v>19</v>
      </c>
      <c r="C23" s="51" t="s">
        <v>5</v>
      </c>
      <c r="D23" s="55">
        <v>0</v>
      </c>
      <c r="E23" s="55">
        <v>1</v>
      </c>
      <c r="F23" s="55">
        <v>0</v>
      </c>
      <c r="G23" s="55">
        <v>0</v>
      </c>
      <c r="H23" s="55">
        <f t="shared" si="0"/>
        <v>1</v>
      </c>
    </row>
    <row r="24" spans="2:8" ht="23.25">
      <c r="B24" s="52">
        <v>20</v>
      </c>
      <c r="C24" s="51" t="s">
        <v>187</v>
      </c>
      <c r="D24" s="55">
        <v>0</v>
      </c>
      <c r="E24" s="55">
        <v>1</v>
      </c>
      <c r="F24" s="55">
        <v>0</v>
      </c>
      <c r="G24" s="55">
        <v>0</v>
      </c>
      <c r="H24" s="55">
        <f t="shared" si="0"/>
        <v>1</v>
      </c>
    </row>
    <row r="25" spans="2:8" ht="23.25">
      <c r="B25" s="52">
        <v>21</v>
      </c>
      <c r="C25" s="51" t="s">
        <v>191</v>
      </c>
      <c r="D25" s="55">
        <v>0</v>
      </c>
      <c r="E25" s="55">
        <v>1</v>
      </c>
      <c r="F25" s="55">
        <v>0</v>
      </c>
      <c r="G25" s="55">
        <v>0</v>
      </c>
      <c r="H25" s="55">
        <f t="shared" si="0"/>
        <v>1</v>
      </c>
    </row>
    <row r="26" spans="2:8" ht="23.25">
      <c r="B26" s="52">
        <v>22</v>
      </c>
      <c r="C26" s="51" t="s">
        <v>65</v>
      </c>
      <c r="D26" s="55">
        <v>0</v>
      </c>
      <c r="E26" s="55">
        <v>1</v>
      </c>
      <c r="F26" s="55">
        <v>0</v>
      </c>
      <c r="G26" s="55">
        <v>0</v>
      </c>
      <c r="H26" s="55">
        <f t="shared" si="0"/>
        <v>1</v>
      </c>
    </row>
    <row r="27" spans="2:8" ht="23.25">
      <c r="B27" s="52">
        <v>23</v>
      </c>
      <c r="C27" s="51" t="s">
        <v>25</v>
      </c>
      <c r="D27" s="55">
        <v>0</v>
      </c>
      <c r="E27" s="55">
        <v>1</v>
      </c>
      <c r="F27" s="55">
        <v>0</v>
      </c>
      <c r="G27" s="55">
        <v>0</v>
      </c>
      <c r="H27" s="55">
        <f t="shared" si="0"/>
        <v>1</v>
      </c>
    </row>
    <row r="28" spans="2:8" ht="23.25">
      <c r="B28" s="52">
        <v>24</v>
      </c>
      <c r="C28" s="51" t="s">
        <v>9</v>
      </c>
      <c r="D28" s="55">
        <v>0</v>
      </c>
      <c r="E28" s="55">
        <v>0</v>
      </c>
      <c r="F28" s="55">
        <v>1</v>
      </c>
      <c r="G28" s="55">
        <v>0</v>
      </c>
      <c r="H28" s="55">
        <f t="shared" si="0"/>
        <v>1</v>
      </c>
    </row>
    <row r="29" spans="2:8" ht="23.25">
      <c r="B29" s="52">
        <v>25</v>
      </c>
      <c r="C29" s="51" t="s">
        <v>212</v>
      </c>
      <c r="D29" s="55">
        <v>0</v>
      </c>
      <c r="E29" s="55">
        <v>1</v>
      </c>
      <c r="F29" s="55">
        <v>0</v>
      </c>
      <c r="G29" s="55">
        <v>0</v>
      </c>
      <c r="H29" s="55">
        <f t="shared" si="0"/>
        <v>1</v>
      </c>
    </row>
    <row r="30" spans="2:8" ht="23.25">
      <c r="B30" s="51">
        <v>26</v>
      </c>
      <c r="C30" s="51" t="s">
        <v>224</v>
      </c>
      <c r="D30" s="55">
        <v>0</v>
      </c>
      <c r="E30" s="55">
        <v>1</v>
      </c>
      <c r="F30" s="55">
        <v>0</v>
      </c>
      <c r="G30" s="55">
        <v>0</v>
      </c>
      <c r="H30" s="55">
        <f t="shared" si="0"/>
        <v>1</v>
      </c>
    </row>
    <row r="31" spans="2:8" ht="23.25">
      <c r="B31" s="51"/>
      <c r="C31" s="51"/>
      <c r="D31" s="51"/>
    </row>
  </sheetData>
  <sortState ref="C5:H30">
    <sortCondition descending="1" ref="H5"/>
  </sortState>
  <pageMargins left="0.7" right="0.7" top="0.75" bottom="0.75" header="0.3" footer="0.3"/>
  <pageSetup paperSize="9" scale="73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2:I59"/>
  <sheetViews>
    <sheetView zoomScaleNormal="100" workbookViewId="0">
      <selection activeCell="A3" sqref="A3"/>
    </sheetView>
  </sheetViews>
  <sheetFormatPr defaultRowHeight="15"/>
  <cols>
    <col min="1" max="1" width="22.7109375" customWidth="1"/>
    <col min="2" max="2" width="5.7109375" customWidth="1"/>
    <col min="3" max="3" width="24.5703125" customWidth="1"/>
    <col min="4" max="4" width="5.140625" customWidth="1"/>
  </cols>
  <sheetData>
    <row r="2" spans="1:9" ht="36">
      <c r="B2" s="58" t="s">
        <v>226</v>
      </c>
    </row>
    <row r="4" spans="1:9" ht="18.75">
      <c r="A4" s="48" t="s">
        <v>228</v>
      </c>
    </row>
    <row r="5" spans="1:9" ht="15.75">
      <c r="A5" s="62" t="s">
        <v>227</v>
      </c>
      <c r="B5" s="63">
        <v>22</v>
      </c>
      <c r="C5" s="62" t="s">
        <v>241</v>
      </c>
      <c r="D5" s="63">
        <v>7</v>
      </c>
    </row>
    <row r="6" spans="1:9" ht="15.75">
      <c r="A6" s="59"/>
      <c r="B6" s="61"/>
      <c r="C6" s="59"/>
      <c r="D6" s="59"/>
    </row>
    <row r="7" spans="1:9" ht="15.75">
      <c r="A7" s="62" t="s">
        <v>230</v>
      </c>
      <c r="B7" s="63">
        <f>'A-laget'!L38</f>
        <v>40</v>
      </c>
      <c r="C7" s="62" t="s">
        <v>229</v>
      </c>
      <c r="D7" s="63">
        <f>B7/B5</f>
        <v>1.8181818181818181</v>
      </c>
      <c r="F7" s="62" t="s">
        <v>239</v>
      </c>
      <c r="G7" s="60"/>
      <c r="H7" s="60"/>
      <c r="I7" s="77"/>
    </row>
    <row r="8" spans="1:9" ht="15.75">
      <c r="A8" s="62" t="s">
        <v>231</v>
      </c>
      <c r="B8" s="63">
        <f>'A-laget'!N38</f>
        <v>48</v>
      </c>
      <c r="C8" s="62" t="s">
        <v>229</v>
      </c>
      <c r="D8" s="63">
        <f>B8/B5</f>
        <v>2.1818181818181817</v>
      </c>
      <c r="F8" s="76">
        <v>47</v>
      </c>
    </row>
    <row r="9" spans="1:9">
      <c r="A9" s="39"/>
      <c r="B9" s="39"/>
      <c r="C9" s="39"/>
      <c r="D9" s="39"/>
    </row>
    <row r="10" spans="1:9" ht="15.75">
      <c r="A10" s="64" t="s">
        <v>232</v>
      </c>
      <c r="B10" s="69" t="s">
        <v>233</v>
      </c>
      <c r="C10" s="39"/>
      <c r="D10" s="39"/>
    </row>
    <row r="11" spans="1:9" ht="15.75">
      <c r="A11" s="65" t="s">
        <v>27</v>
      </c>
      <c r="B11" s="63">
        <v>11</v>
      </c>
      <c r="C11" s="66" t="s">
        <v>234</v>
      </c>
      <c r="D11" s="67">
        <f>B11/B5</f>
        <v>0.5</v>
      </c>
      <c r="F11" s="62" t="s">
        <v>240</v>
      </c>
      <c r="G11" s="60"/>
      <c r="H11" s="60"/>
      <c r="I11" s="77"/>
    </row>
    <row r="12" spans="1:9" ht="15.75">
      <c r="A12" s="65" t="s">
        <v>7</v>
      </c>
      <c r="B12" s="63">
        <v>6</v>
      </c>
      <c r="C12" s="66" t="s">
        <v>234</v>
      </c>
      <c r="D12" s="67">
        <f>B12/B5</f>
        <v>0.27272727272727271</v>
      </c>
      <c r="F12" s="78">
        <v>26</v>
      </c>
    </row>
    <row r="13" spans="1:9" ht="15.75">
      <c r="A13" s="65" t="s">
        <v>72</v>
      </c>
      <c r="B13" s="63">
        <v>5</v>
      </c>
      <c r="C13" s="66" t="s">
        <v>234</v>
      </c>
      <c r="D13" s="67">
        <f>B13/B5</f>
        <v>0.22727272727272727</v>
      </c>
    </row>
    <row r="14" spans="1:9" ht="15.75">
      <c r="A14" s="65" t="s">
        <v>18</v>
      </c>
      <c r="B14" s="63">
        <v>4</v>
      </c>
      <c r="C14" s="66" t="s">
        <v>234</v>
      </c>
      <c r="D14" s="67">
        <f>B14/B5</f>
        <v>0.18181818181818182</v>
      </c>
    </row>
    <row r="15" spans="1:9">
      <c r="A15" s="39"/>
      <c r="B15" s="39"/>
      <c r="C15" s="39"/>
      <c r="D15" s="39"/>
    </row>
    <row r="16" spans="1:9" ht="15.75">
      <c r="A16" s="64" t="s">
        <v>238</v>
      </c>
      <c r="B16" s="59" t="s">
        <v>235</v>
      </c>
    </row>
    <row r="17" spans="1:4" ht="15.75">
      <c r="A17" s="65" t="s">
        <v>27</v>
      </c>
      <c r="B17" s="68">
        <v>22</v>
      </c>
    </row>
    <row r="18" spans="1:4" ht="15.75">
      <c r="A18" s="65" t="s">
        <v>30</v>
      </c>
      <c r="B18" s="68">
        <v>22</v>
      </c>
    </row>
    <row r="19" spans="1:4" ht="15.75">
      <c r="A19" s="65" t="s">
        <v>22</v>
      </c>
      <c r="B19" s="68">
        <v>22</v>
      </c>
    </row>
    <row r="20" spans="1:4" ht="15.75">
      <c r="A20" s="65" t="s">
        <v>17</v>
      </c>
      <c r="B20" s="68">
        <v>19</v>
      </c>
    </row>
    <row r="21" spans="1:4" ht="15.75">
      <c r="A21" s="64"/>
      <c r="B21" s="70"/>
    </row>
    <row r="23" spans="1:4" ht="15.75">
      <c r="A23" s="64" t="s">
        <v>68</v>
      </c>
      <c r="B23" s="39" t="s">
        <v>235</v>
      </c>
      <c r="C23" s="39"/>
      <c r="D23" s="39"/>
    </row>
    <row r="24" spans="1:4" ht="15.75">
      <c r="A24" s="65" t="s">
        <v>16</v>
      </c>
      <c r="B24" s="68">
        <v>5</v>
      </c>
      <c r="C24" s="39"/>
      <c r="D24" s="39"/>
    </row>
    <row r="25" spans="1:4" ht="15.75">
      <c r="A25" s="65" t="s">
        <v>17</v>
      </c>
      <c r="B25" s="68">
        <v>5</v>
      </c>
      <c r="C25" s="39"/>
      <c r="D25" s="39"/>
    </row>
    <row r="26" spans="1:4" ht="15.75">
      <c r="A26" s="65" t="s">
        <v>14</v>
      </c>
      <c r="B26" s="68">
        <v>5</v>
      </c>
      <c r="C26" s="39"/>
      <c r="D26" s="39"/>
    </row>
    <row r="27" spans="1:4" ht="15.75">
      <c r="A27" s="65" t="s">
        <v>13</v>
      </c>
      <c r="B27" s="68">
        <v>4</v>
      </c>
      <c r="C27" s="39"/>
      <c r="D27" s="39"/>
    </row>
    <row r="29" spans="1:4" ht="15.75">
      <c r="A29" s="64" t="s">
        <v>69</v>
      </c>
      <c r="B29" s="59" t="s">
        <v>235</v>
      </c>
    </row>
    <row r="30" spans="1:4" ht="15.75">
      <c r="A30" s="65" t="s">
        <v>34</v>
      </c>
      <c r="B30" s="68">
        <v>2</v>
      </c>
    </row>
    <row r="31" spans="1:4" ht="15.75">
      <c r="A31" s="65" t="s">
        <v>14</v>
      </c>
      <c r="B31" s="68">
        <v>2</v>
      </c>
    </row>
    <row r="32" spans="1:4" ht="15.75">
      <c r="A32" s="65" t="s">
        <v>13</v>
      </c>
      <c r="B32" s="68">
        <v>1</v>
      </c>
    </row>
    <row r="33" spans="1:9" ht="15.75">
      <c r="A33" s="65" t="s">
        <v>187</v>
      </c>
      <c r="B33" s="68">
        <v>1</v>
      </c>
    </row>
    <row r="34" spans="1:9" ht="15.75">
      <c r="A34" s="65" t="s">
        <v>17</v>
      </c>
      <c r="B34" s="68">
        <v>1</v>
      </c>
    </row>
    <row r="35" spans="1:9" ht="15.75" thickBot="1">
      <c r="A35" s="71"/>
      <c r="B35" s="71"/>
      <c r="C35" s="71"/>
      <c r="D35" s="71"/>
      <c r="E35" s="71"/>
      <c r="F35" s="71"/>
      <c r="G35" s="71"/>
      <c r="H35" s="71"/>
      <c r="I35" s="71"/>
    </row>
    <row r="36" spans="1:9" ht="18.75">
      <c r="A36" s="48" t="s">
        <v>236</v>
      </c>
    </row>
    <row r="37" spans="1:9" ht="15.75">
      <c r="A37" s="62" t="s">
        <v>227</v>
      </c>
      <c r="B37" s="63">
        <v>12</v>
      </c>
      <c r="C37" s="62" t="s">
        <v>242</v>
      </c>
      <c r="D37" s="75" t="s">
        <v>243</v>
      </c>
    </row>
    <row r="38" spans="1:9" ht="15.75">
      <c r="A38" s="59"/>
      <c r="B38" s="61"/>
      <c r="C38" s="59"/>
      <c r="D38" s="59"/>
    </row>
    <row r="39" spans="1:9" ht="15.75">
      <c r="A39" s="62" t="s">
        <v>230</v>
      </c>
      <c r="B39" s="63">
        <v>38</v>
      </c>
      <c r="C39" s="62" t="s">
        <v>229</v>
      </c>
      <c r="D39" s="63">
        <f>B39/B37</f>
        <v>3.1666666666666665</v>
      </c>
    </row>
    <row r="40" spans="1:9" ht="15.75">
      <c r="A40" s="62" t="s">
        <v>231</v>
      </c>
      <c r="B40" s="63">
        <v>20</v>
      </c>
      <c r="C40" s="62" t="s">
        <v>229</v>
      </c>
      <c r="D40" s="63">
        <f>B40/B37</f>
        <v>1.6666666666666667</v>
      </c>
    </row>
    <row r="41" spans="1:9">
      <c r="A41" s="39"/>
      <c r="B41" s="39"/>
      <c r="C41" s="39"/>
      <c r="D41" s="39"/>
    </row>
    <row r="42" spans="1:9" ht="15.75">
      <c r="A42" s="64" t="s">
        <v>232</v>
      </c>
      <c r="B42" s="69" t="s">
        <v>233</v>
      </c>
      <c r="C42" s="39"/>
      <c r="D42" s="39"/>
    </row>
    <row r="43" spans="1:9" ht="15.75">
      <c r="A43" s="65" t="s">
        <v>72</v>
      </c>
      <c r="B43" s="63">
        <v>8</v>
      </c>
      <c r="C43" s="66" t="s">
        <v>234</v>
      </c>
      <c r="D43" s="67">
        <f>B43/B37</f>
        <v>0.66666666666666663</v>
      </c>
    </row>
    <row r="44" spans="1:9" ht="15.75">
      <c r="A44" s="65" t="s">
        <v>35</v>
      </c>
      <c r="B44" s="63">
        <v>6</v>
      </c>
      <c r="C44" s="66" t="s">
        <v>234</v>
      </c>
      <c r="D44" s="67">
        <f>B44/B37</f>
        <v>0.5</v>
      </c>
    </row>
    <row r="45" spans="1:9" ht="15.75">
      <c r="A45" s="65" t="s">
        <v>27</v>
      </c>
      <c r="B45" s="63">
        <v>4</v>
      </c>
      <c r="C45" s="66" t="s">
        <v>234</v>
      </c>
      <c r="D45" s="67">
        <f>B45/B37</f>
        <v>0.33333333333333331</v>
      </c>
    </row>
    <row r="46" spans="1:9" ht="15.75">
      <c r="A46" s="65" t="s">
        <v>31</v>
      </c>
      <c r="B46" s="63">
        <v>3</v>
      </c>
      <c r="C46" s="66" t="s">
        <v>234</v>
      </c>
      <c r="D46" s="67">
        <f>B46/B37</f>
        <v>0.25</v>
      </c>
    </row>
    <row r="47" spans="1:9" ht="15.75">
      <c r="A47" s="64"/>
      <c r="B47" s="72"/>
      <c r="C47" s="73"/>
      <c r="D47" s="74"/>
    </row>
    <row r="48" spans="1:9" ht="15.75">
      <c r="A48" s="64" t="s">
        <v>238</v>
      </c>
      <c r="B48" s="72" t="s">
        <v>235</v>
      </c>
      <c r="C48" s="73"/>
      <c r="D48" s="74"/>
    </row>
    <row r="49" spans="1:4" ht="15.75">
      <c r="A49" s="65" t="s">
        <v>67</v>
      </c>
      <c r="B49" s="63">
        <v>12</v>
      </c>
      <c r="C49" s="73"/>
      <c r="D49" s="74"/>
    </row>
    <row r="50" spans="1:4" ht="15.75">
      <c r="A50" s="65" t="s">
        <v>31</v>
      </c>
      <c r="B50" s="63">
        <v>11</v>
      </c>
      <c r="C50" s="73"/>
      <c r="D50" s="74"/>
    </row>
    <row r="51" spans="1:4" ht="15.75">
      <c r="A51" s="65" t="s">
        <v>150</v>
      </c>
      <c r="B51" s="63">
        <v>8</v>
      </c>
      <c r="C51" s="73"/>
      <c r="D51" s="74"/>
    </row>
    <row r="52" spans="1:4" ht="15.75">
      <c r="A52" s="65" t="s">
        <v>72</v>
      </c>
      <c r="B52" s="63">
        <v>8</v>
      </c>
      <c r="C52" s="73"/>
      <c r="D52" s="74"/>
    </row>
    <row r="53" spans="1:4">
      <c r="A53" s="39"/>
      <c r="B53" s="39"/>
      <c r="C53" s="39"/>
      <c r="D53" s="39"/>
    </row>
    <row r="54" spans="1:4" ht="15.75">
      <c r="A54" s="64" t="s">
        <v>68</v>
      </c>
      <c r="B54" s="39" t="s">
        <v>235</v>
      </c>
      <c r="C54" s="39"/>
      <c r="D54" s="39"/>
    </row>
    <row r="55" spans="1:4" ht="15.75">
      <c r="A55" s="65" t="s">
        <v>67</v>
      </c>
      <c r="B55" s="68">
        <v>2</v>
      </c>
      <c r="C55" s="39"/>
      <c r="D55" s="39"/>
    </row>
    <row r="56" spans="1:4" ht="15.75">
      <c r="A56" s="65" t="s">
        <v>72</v>
      </c>
      <c r="B56" s="68">
        <v>2</v>
      </c>
      <c r="C56" s="39"/>
      <c r="D56" s="39"/>
    </row>
    <row r="58" spans="1:4" ht="15.75">
      <c r="A58" s="64" t="s">
        <v>69</v>
      </c>
      <c r="B58" s="59" t="s">
        <v>235</v>
      </c>
    </row>
    <row r="59" spans="1:4" ht="15.75">
      <c r="A59" s="64" t="s">
        <v>237</v>
      </c>
    </row>
  </sheetData>
  <pageMargins left="0.7" right="0.7" top="0.75" bottom="0.75" header="0.3" footer="0.3"/>
  <pageSetup paperSize="9" scale="7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2:O94"/>
  <sheetViews>
    <sheetView tabSelected="1" workbookViewId="0">
      <selection activeCell="R6" sqref="R6"/>
    </sheetView>
  </sheetViews>
  <sheetFormatPr defaultRowHeight="15"/>
  <cols>
    <col min="1" max="1" width="20.42578125" customWidth="1"/>
    <col min="2" max="13" width="4.5703125" customWidth="1"/>
    <col min="14" max="14" width="5.7109375" customWidth="1"/>
  </cols>
  <sheetData>
    <row r="2" spans="1:15" ht="61.5">
      <c r="B2" s="19" t="s">
        <v>244</v>
      </c>
    </row>
    <row r="4" spans="1:15">
      <c r="A4" t="s">
        <v>51</v>
      </c>
      <c r="B4" s="10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>
        <v>7</v>
      </c>
      <c r="I4" s="10">
        <v>8</v>
      </c>
      <c r="J4" s="10">
        <v>9</v>
      </c>
      <c r="K4" s="10">
        <v>10</v>
      </c>
      <c r="L4" s="10">
        <v>11</v>
      </c>
      <c r="M4" s="10">
        <v>12</v>
      </c>
    </row>
    <row r="5" spans="1:15" ht="171">
      <c r="B5" s="79" t="s">
        <v>250</v>
      </c>
      <c r="C5" s="79" t="s">
        <v>251</v>
      </c>
      <c r="D5" s="79" t="s">
        <v>252</v>
      </c>
      <c r="E5" s="79" t="s">
        <v>253</v>
      </c>
      <c r="F5" s="79" t="s">
        <v>254</v>
      </c>
      <c r="G5" s="79" t="s">
        <v>255</v>
      </c>
      <c r="H5" s="79" t="s">
        <v>256</v>
      </c>
      <c r="I5" s="79" t="s">
        <v>248</v>
      </c>
      <c r="J5" s="79" t="s">
        <v>249</v>
      </c>
      <c r="K5" s="79" t="s">
        <v>247</v>
      </c>
      <c r="L5" s="79" t="s">
        <v>246</v>
      </c>
      <c r="M5" s="79" t="s">
        <v>245</v>
      </c>
      <c r="N5" s="12" t="s">
        <v>63</v>
      </c>
      <c r="O5" s="11"/>
    </row>
    <row r="6" spans="1:15">
      <c r="A6" s="15" t="s">
        <v>30</v>
      </c>
      <c r="B6" s="16"/>
      <c r="C6" s="16">
        <v>2</v>
      </c>
      <c r="D6" s="16">
        <v>1</v>
      </c>
      <c r="E6" s="16"/>
      <c r="F6" s="16"/>
      <c r="G6" s="16"/>
      <c r="H6" s="16"/>
      <c r="I6" s="16">
        <v>2</v>
      </c>
      <c r="J6" s="16">
        <v>1</v>
      </c>
      <c r="K6" s="16"/>
      <c r="L6" s="16"/>
      <c r="M6" s="16"/>
      <c r="N6" s="16">
        <f>SUM(B6:M6)</f>
        <v>6</v>
      </c>
    </row>
    <row r="7" spans="1:15">
      <c r="A7" s="15" t="s">
        <v>17</v>
      </c>
      <c r="B7" s="16"/>
      <c r="C7" s="16">
        <v>1</v>
      </c>
      <c r="D7" s="16"/>
      <c r="E7" s="15"/>
      <c r="F7" s="16"/>
      <c r="G7" s="16">
        <v>1</v>
      </c>
      <c r="H7" s="16"/>
      <c r="I7" s="16">
        <v>1</v>
      </c>
      <c r="J7" s="16">
        <v>1</v>
      </c>
      <c r="K7" s="16">
        <v>1</v>
      </c>
      <c r="L7" s="16"/>
      <c r="M7" s="16"/>
      <c r="N7" s="16">
        <f>SUM(B7:M7)</f>
        <v>5</v>
      </c>
    </row>
    <row r="8" spans="1:15">
      <c r="A8" s="15" t="s">
        <v>4</v>
      </c>
      <c r="B8" s="16"/>
      <c r="C8" s="16">
        <v>1</v>
      </c>
      <c r="D8" s="16"/>
      <c r="E8" s="15"/>
      <c r="F8" s="16"/>
      <c r="G8" s="16">
        <v>1</v>
      </c>
      <c r="H8" s="16"/>
      <c r="I8" s="16"/>
      <c r="J8" s="16"/>
      <c r="K8" s="16"/>
      <c r="L8" s="16"/>
      <c r="M8" s="16"/>
      <c r="N8" s="16">
        <f>SUM(B8:M8)</f>
        <v>2</v>
      </c>
    </row>
    <row r="9" spans="1:15">
      <c r="A9" s="15" t="s">
        <v>35</v>
      </c>
      <c r="B9" s="16"/>
      <c r="C9" s="16"/>
      <c r="D9" s="16"/>
      <c r="E9" s="15"/>
      <c r="F9" s="16">
        <v>1</v>
      </c>
      <c r="G9" s="16">
        <v>1</v>
      </c>
      <c r="H9" s="16"/>
      <c r="I9" s="16"/>
      <c r="J9" s="16"/>
      <c r="K9" s="16"/>
      <c r="L9" s="16"/>
      <c r="M9" s="16"/>
      <c r="N9" s="16">
        <f>SUM(B9:M9)</f>
        <v>2</v>
      </c>
    </row>
    <row r="10" spans="1:15">
      <c r="A10" s="15" t="s">
        <v>6</v>
      </c>
      <c r="B10" s="16"/>
      <c r="C10" s="16"/>
      <c r="D10" s="16">
        <v>1</v>
      </c>
      <c r="E10" s="16"/>
      <c r="F10" s="16"/>
      <c r="G10" s="16"/>
      <c r="H10" s="16"/>
      <c r="I10" s="16"/>
      <c r="J10" s="16">
        <v>1</v>
      </c>
      <c r="K10" s="16"/>
      <c r="L10" s="16"/>
      <c r="M10" s="16"/>
      <c r="N10" s="16">
        <f>SUM(B10:M10)</f>
        <v>2</v>
      </c>
    </row>
    <row r="11" spans="1:15">
      <c r="A11" s="15" t="s">
        <v>7</v>
      </c>
      <c r="B11" s="16"/>
      <c r="C11" s="16"/>
      <c r="D11" s="16"/>
      <c r="E11" s="16"/>
      <c r="F11" s="16"/>
      <c r="G11" s="16"/>
      <c r="H11" s="16">
        <v>1</v>
      </c>
      <c r="I11" s="16">
        <v>1</v>
      </c>
      <c r="J11" s="16"/>
      <c r="K11" s="16"/>
      <c r="L11" s="16"/>
      <c r="M11" s="16"/>
      <c r="N11" s="16">
        <f>SUM(B11:M11)</f>
        <v>2</v>
      </c>
    </row>
    <row r="12" spans="1:15">
      <c r="A12" s="15" t="s">
        <v>28</v>
      </c>
      <c r="B12" s="16"/>
      <c r="C12" s="16">
        <v>1</v>
      </c>
      <c r="D12" s="16"/>
      <c r="E12" s="16"/>
      <c r="F12" s="16"/>
      <c r="G12" s="16"/>
      <c r="H12" s="16"/>
      <c r="I12" s="16"/>
      <c r="J12" s="16"/>
      <c r="K12" s="16">
        <v>1</v>
      </c>
      <c r="L12" s="16"/>
      <c r="M12" s="16"/>
      <c r="N12" s="16">
        <f>SUM(B12:M12)</f>
        <v>2</v>
      </c>
    </row>
    <row r="13" spans="1:15">
      <c r="A13" s="15" t="s">
        <v>27</v>
      </c>
      <c r="B13" s="16"/>
      <c r="C13" s="16"/>
      <c r="D13" s="16"/>
      <c r="E13" s="15"/>
      <c r="F13" s="16"/>
      <c r="G13" s="16">
        <v>1</v>
      </c>
      <c r="H13" s="16"/>
      <c r="I13" s="16"/>
      <c r="J13" s="16"/>
      <c r="K13" s="16">
        <v>1</v>
      </c>
      <c r="L13" s="16"/>
      <c r="M13" s="16"/>
      <c r="N13" s="16">
        <f>SUM(B13:M13)</f>
        <v>2</v>
      </c>
    </row>
    <row r="14" spans="1:15">
      <c r="A14" s="15" t="s">
        <v>22</v>
      </c>
      <c r="B14" s="16"/>
      <c r="C14" s="16"/>
      <c r="D14" s="16"/>
      <c r="E14" s="15"/>
      <c r="F14" s="16"/>
      <c r="G14" s="16"/>
      <c r="H14" s="16"/>
      <c r="I14" s="16"/>
      <c r="J14" s="16">
        <v>1</v>
      </c>
      <c r="K14" s="16"/>
      <c r="L14" s="16">
        <v>1</v>
      </c>
      <c r="M14" s="16"/>
      <c r="N14" s="16">
        <f>SUM(B14:M14)</f>
        <v>2</v>
      </c>
    </row>
    <row r="15" spans="1:15">
      <c r="A15" s="15" t="s">
        <v>14</v>
      </c>
      <c r="B15" s="16"/>
      <c r="C15" s="16">
        <v>1</v>
      </c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>
        <f>SUM(B15:M15)</f>
        <v>1</v>
      </c>
    </row>
    <row r="16" spans="1:15">
      <c r="A16" s="15" t="s">
        <v>23</v>
      </c>
      <c r="B16" s="16"/>
      <c r="C16" s="16"/>
      <c r="D16" s="16"/>
      <c r="E16" s="16"/>
      <c r="F16" s="16">
        <v>1</v>
      </c>
      <c r="G16" s="16"/>
      <c r="H16" s="16"/>
      <c r="I16" s="16"/>
      <c r="J16" s="16"/>
      <c r="K16" s="16"/>
      <c r="L16" s="16"/>
      <c r="M16" s="16"/>
      <c r="N16" s="16">
        <f>SUM(B16:M16)</f>
        <v>1</v>
      </c>
    </row>
    <row r="17" spans="1:14">
      <c r="A17" s="15" t="s">
        <v>103</v>
      </c>
      <c r="B17" s="16"/>
      <c r="C17" s="16"/>
      <c r="D17" s="16"/>
      <c r="E17" s="16"/>
      <c r="F17" s="16"/>
      <c r="G17" s="16">
        <v>1</v>
      </c>
      <c r="H17" s="16"/>
      <c r="I17" s="16"/>
      <c r="J17" s="16"/>
      <c r="K17" s="16"/>
      <c r="L17" s="16"/>
      <c r="M17" s="16"/>
      <c r="N17" s="16">
        <f>SUM(B17:M17)</f>
        <v>1</v>
      </c>
    </row>
    <row r="18" spans="1:14">
      <c r="A18" s="15" t="s">
        <v>13</v>
      </c>
      <c r="B18" s="16"/>
      <c r="C18" s="16"/>
      <c r="D18" s="16"/>
      <c r="E18" s="16"/>
      <c r="F18" s="16"/>
      <c r="G18" s="16"/>
      <c r="H18" s="16">
        <v>1</v>
      </c>
      <c r="I18" s="16"/>
      <c r="J18" s="16"/>
      <c r="K18" s="16"/>
      <c r="L18" s="16"/>
      <c r="M18" s="16"/>
      <c r="N18" s="16">
        <f>SUM(B18:M18)</f>
        <v>1</v>
      </c>
    </row>
    <row r="19" spans="1:14">
      <c r="A19" s="15" t="s">
        <v>16</v>
      </c>
      <c r="B19" s="16"/>
      <c r="C19" s="16"/>
      <c r="D19" s="16"/>
      <c r="E19" s="15"/>
      <c r="F19" s="16"/>
      <c r="G19" s="16"/>
      <c r="H19" s="16"/>
      <c r="I19" s="16"/>
      <c r="J19" s="16"/>
      <c r="K19" s="16"/>
      <c r="L19" s="16">
        <v>1</v>
      </c>
      <c r="M19" s="16"/>
      <c r="N19" s="16">
        <f>SUM(B19:M19)</f>
        <v>1</v>
      </c>
    </row>
    <row r="20" spans="1:14">
      <c r="A20" s="15" t="s">
        <v>34</v>
      </c>
      <c r="B20" s="16"/>
      <c r="C20" s="16"/>
      <c r="D20" s="16"/>
      <c r="E20" s="15"/>
      <c r="F20" s="16"/>
      <c r="G20" s="16"/>
      <c r="H20" s="16"/>
      <c r="I20" s="16"/>
      <c r="J20" s="16"/>
      <c r="K20" s="16"/>
      <c r="L20" s="16"/>
      <c r="M20" s="16">
        <v>1</v>
      </c>
      <c r="N20" s="16">
        <f>SUM(B20:M20)</f>
        <v>1</v>
      </c>
    </row>
    <row r="21" spans="1:14">
      <c r="A21" s="15" t="s">
        <v>9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>
        <v>1</v>
      </c>
      <c r="N21" s="16">
        <f>SUM(B21:M21)</f>
        <v>1</v>
      </c>
    </row>
    <row r="22" spans="1:14">
      <c r="A22" s="15" t="s">
        <v>32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>
        <v>1</v>
      </c>
      <c r="N22" s="16">
        <f>SUM(B22:M22)</f>
        <v>1</v>
      </c>
    </row>
    <row r="23" spans="1:14">
      <c r="A23" s="15" t="s">
        <v>72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>
        <f>SUM(B23:M23)</f>
        <v>0</v>
      </c>
    </row>
    <row r="24" spans="1:14">
      <c r="A24" s="15" t="s">
        <v>31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>
        <f>SUM(B24:M24)</f>
        <v>0</v>
      </c>
    </row>
    <row r="25" spans="1:14">
      <c r="A25" s="15" t="s">
        <v>65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>
        <f>SUM(B25:M25)</f>
        <v>0</v>
      </c>
    </row>
    <row r="26" spans="1:14" ht="15.75" thickBot="1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</row>
    <row r="28" spans="1:14">
      <c r="A28" s="14" t="s">
        <v>64</v>
      </c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0">
        <v>7</v>
      </c>
      <c r="I28" s="10">
        <v>8</v>
      </c>
      <c r="J28" s="10">
        <v>9</v>
      </c>
      <c r="K28" s="10">
        <v>10</v>
      </c>
      <c r="L28" s="10">
        <v>11</v>
      </c>
      <c r="M28" s="10">
        <v>12</v>
      </c>
    </row>
    <row r="29" spans="1:14" ht="168" customHeight="1">
      <c r="A29" s="14"/>
      <c r="B29" s="79" t="str">
        <f t="shared" ref="B29:E29" si="0">B5</f>
        <v>Öckerö-Hälsö 2-0 Träningsmatch</v>
      </c>
      <c r="C29" s="79" t="str">
        <f t="shared" si="0"/>
        <v>Hälsö-Fotö 6-3 Träningsmatch</v>
      </c>
      <c r="D29" s="79" t="str">
        <f t="shared" si="0"/>
        <v>Hyppeln-Hälsö 1-2 Träningsmatch</v>
      </c>
      <c r="E29" s="79" t="str">
        <f t="shared" si="0"/>
        <v>Bergum-Hälsö 1-0 Träningsmatch</v>
      </c>
      <c r="F29" s="79" t="str">
        <f>F5</f>
        <v>Hälsö-Stelhag 2-4 Träningsmatch</v>
      </c>
      <c r="G29" s="79" t="str">
        <f>G5</f>
        <v>Hälsö-Högaborg 5-3 Träningsmatch</v>
      </c>
      <c r="H29" s="79" t="str">
        <f>H5</f>
        <v>Hälsö-Lundby 06 2-1 Träningsmatch</v>
      </c>
      <c r="I29" s="79" t="str">
        <f>I5</f>
        <v>Önnered-Hälsö 4-0 Västra Cupen</v>
      </c>
      <c r="J29" s="79" t="str">
        <f>J5</f>
        <v>Hälsö-Fiskebäck 4-5 Västra Cupen</v>
      </c>
      <c r="K29" s="79" t="str">
        <f>K5</f>
        <v>Styrsö-Hälsö 0-3 Skärgårdscup</v>
      </c>
      <c r="L29" s="79" t="str">
        <f>L5</f>
        <v>Hälsö-Björkö 2-1 Skärgårdscup</v>
      </c>
      <c r="M29" s="79" t="str">
        <f>M5</f>
        <v>Donsö-Hälsö 7-3 Skärgårdscup</v>
      </c>
      <c r="N29" s="12" t="s">
        <v>63</v>
      </c>
    </row>
    <row r="30" spans="1:14">
      <c r="A30" s="15" t="s">
        <v>22</v>
      </c>
      <c r="B30" s="16">
        <v>1</v>
      </c>
      <c r="C30" s="16">
        <v>1</v>
      </c>
      <c r="D30" s="16">
        <v>1</v>
      </c>
      <c r="E30" s="16">
        <v>1</v>
      </c>
      <c r="F30" s="16">
        <v>1</v>
      </c>
      <c r="G30" s="16">
        <v>1</v>
      </c>
      <c r="H30" s="16">
        <v>1</v>
      </c>
      <c r="I30" s="16">
        <v>1</v>
      </c>
      <c r="J30" s="16">
        <v>1</v>
      </c>
      <c r="K30" s="16">
        <v>1</v>
      </c>
      <c r="L30" s="16">
        <v>1</v>
      </c>
      <c r="M30" s="16">
        <v>1</v>
      </c>
      <c r="N30" s="16">
        <f>SUM(B30:M30)</f>
        <v>12</v>
      </c>
    </row>
    <row r="31" spans="1:14">
      <c r="A31" s="15" t="s">
        <v>30</v>
      </c>
      <c r="B31" s="16">
        <v>1</v>
      </c>
      <c r="C31" s="16">
        <v>1</v>
      </c>
      <c r="D31" s="16">
        <v>1</v>
      </c>
      <c r="E31" s="16">
        <v>1</v>
      </c>
      <c r="F31" s="16">
        <v>1</v>
      </c>
      <c r="G31" s="16">
        <v>1</v>
      </c>
      <c r="H31" s="16">
        <v>1</v>
      </c>
      <c r="I31" s="16">
        <v>1</v>
      </c>
      <c r="J31" s="16">
        <v>1</v>
      </c>
      <c r="K31" s="16">
        <v>1</v>
      </c>
      <c r="L31" s="16">
        <v>1</v>
      </c>
      <c r="M31" s="16">
        <v>1</v>
      </c>
      <c r="N31" s="16">
        <f>SUM(B31:M31)</f>
        <v>12</v>
      </c>
    </row>
    <row r="32" spans="1:14">
      <c r="A32" s="15" t="s">
        <v>27</v>
      </c>
      <c r="B32" s="16">
        <v>1</v>
      </c>
      <c r="C32" s="16">
        <v>1</v>
      </c>
      <c r="D32" s="16">
        <v>1</v>
      </c>
      <c r="E32" s="16">
        <v>1</v>
      </c>
      <c r="F32" s="16">
        <v>1</v>
      </c>
      <c r="G32" s="16">
        <v>1</v>
      </c>
      <c r="H32" s="16">
        <v>1</v>
      </c>
      <c r="I32" s="16">
        <v>1</v>
      </c>
      <c r="J32" s="16">
        <v>1</v>
      </c>
      <c r="K32" s="16">
        <v>1</v>
      </c>
      <c r="L32" s="16">
        <v>1</v>
      </c>
      <c r="M32" s="16">
        <v>1</v>
      </c>
      <c r="N32" s="16">
        <f>SUM(B32:M32)</f>
        <v>12</v>
      </c>
    </row>
    <row r="33" spans="1:14">
      <c r="A33" s="15" t="s">
        <v>16</v>
      </c>
      <c r="B33" s="16">
        <v>1</v>
      </c>
      <c r="C33" s="16">
        <v>1</v>
      </c>
      <c r="D33" s="16">
        <v>1</v>
      </c>
      <c r="E33" s="16">
        <v>1</v>
      </c>
      <c r="F33" s="16">
        <v>1</v>
      </c>
      <c r="G33" s="16">
        <v>1</v>
      </c>
      <c r="H33" s="16"/>
      <c r="I33" s="16">
        <v>1</v>
      </c>
      <c r="J33" s="16">
        <v>1</v>
      </c>
      <c r="K33" s="16">
        <v>1</v>
      </c>
      <c r="L33" s="16">
        <v>1</v>
      </c>
      <c r="M33" s="16">
        <v>1</v>
      </c>
      <c r="N33" s="16">
        <f>SUM(B33:M33)</f>
        <v>11</v>
      </c>
    </row>
    <row r="34" spans="1:14">
      <c r="A34" s="15" t="s">
        <v>17</v>
      </c>
      <c r="B34" s="16">
        <v>1</v>
      </c>
      <c r="C34" s="16">
        <v>1</v>
      </c>
      <c r="D34" s="16">
        <v>1</v>
      </c>
      <c r="E34" s="16">
        <v>1</v>
      </c>
      <c r="F34" s="16">
        <v>1</v>
      </c>
      <c r="G34" s="16">
        <v>1</v>
      </c>
      <c r="H34" s="16"/>
      <c r="I34" s="16">
        <v>1</v>
      </c>
      <c r="J34" s="16">
        <v>1</v>
      </c>
      <c r="K34" s="16">
        <v>1</v>
      </c>
      <c r="L34" s="16">
        <v>1</v>
      </c>
      <c r="M34" s="16"/>
      <c r="N34" s="16">
        <f>SUM(B34:M34)</f>
        <v>10</v>
      </c>
    </row>
    <row r="35" spans="1:14">
      <c r="A35" s="15" t="s">
        <v>7</v>
      </c>
      <c r="B35" s="16"/>
      <c r="C35" s="16">
        <v>1</v>
      </c>
      <c r="D35" s="16"/>
      <c r="E35" s="16">
        <v>1</v>
      </c>
      <c r="F35" s="16">
        <v>1</v>
      </c>
      <c r="G35" s="16">
        <v>1</v>
      </c>
      <c r="H35" s="16">
        <v>1</v>
      </c>
      <c r="I35" s="16">
        <v>1</v>
      </c>
      <c r="J35" s="16">
        <v>1</v>
      </c>
      <c r="K35" s="16">
        <v>1</v>
      </c>
      <c r="L35" s="16">
        <v>1</v>
      </c>
      <c r="M35" s="16">
        <v>1</v>
      </c>
      <c r="N35" s="16">
        <f>SUM(B35:M35)</f>
        <v>10</v>
      </c>
    </row>
    <row r="36" spans="1:14">
      <c r="A36" s="15" t="s">
        <v>23</v>
      </c>
      <c r="B36" s="16">
        <v>1</v>
      </c>
      <c r="C36" s="16">
        <v>1</v>
      </c>
      <c r="D36" s="16">
        <v>1</v>
      </c>
      <c r="E36" s="16">
        <v>1</v>
      </c>
      <c r="F36" s="16">
        <v>1</v>
      </c>
      <c r="G36" s="16">
        <v>1</v>
      </c>
      <c r="H36" s="16">
        <v>1</v>
      </c>
      <c r="I36" s="16">
        <v>1</v>
      </c>
      <c r="J36" s="16">
        <v>1</v>
      </c>
      <c r="K36" s="16"/>
      <c r="L36" s="16"/>
      <c r="M36" s="16"/>
      <c r="N36" s="16">
        <f>SUM(B36:M36)</f>
        <v>9</v>
      </c>
    </row>
    <row r="37" spans="1:14">
      <c r="A37" s="15" t="s">
        <v>6</v>
      </c>
      <c r="B37" s="16">
        <v>1</v>
      </c>
      <c r="C37" s="16">
        <v>1</v>
      </c>
      <c r="D37" s="16">
        <v>1</v>
      </c>
      <c r="E37" s="16">
        <v>1</v>
      </c>
      <c r="F37" s="16"/>
      <c r="G37" s="16">
        <v>1</v>
      </c>
      <c r="H37" s="16">
        <v>1</v>
      </c>
      <c r="I37" s="16">
        <v>1</v>
      </c>
      <c r="J37" s="16">
        <v>1</v>
      </c>
      <c r="K37" s="16"/>
      <c r="L37" s="16"/>
      <c r="M37" s="16"/>
      <c r="N37" s="16">
        <f>SUM(B37:M37)</f>
        <v>8</v>
      </c>
    </row>
    <row r="38" spans="1:14">
      <c r="A38" s="15" t="s">
        <v>67</v>
      </c>
      <c r="B38" s="16"/>
      <c r="C38" s="16">
        <v>1</v>
      </c>
      <c r="D38" s="16">
        <v>1</v>
      </c>
      <c r="E38" s="16"/>
      <c r="F38" s="16">
        <v>1</v>
      </c>
      <c r="G38" s="16">
        <v>1</v>
      </c>
      <c r="H38" s="16">
        <v>1</v>
      </c>
      <c r="I38" s="16"/>
      <c r="J38" s="16"/>
      <c r="K38" s="16">
        <v>1</v>
      </c>
      <c r="L38" s="16">
        <v>1</v>
      </c>
      <c r="M38" s="16">
        <v>1</v>
      </c>
      <c r="N38" s="16">
        <f>SUM(B38:M38)</f>
        <v>8</v>
      </c>
    </row>
    <row r="39" spans="1:14">
      <c r="A39" s="15" t="s">
        <v>31</v>
      </c>
      <c r="B39" s="16">
        <v>1</v>
      </c>
      <c r="C39" s="16"/>
      <c r="D39" s="16">
        <v>1</v>
      </c>
      <c r="E39" s="16">
        <v>1</v>
      </c>
      <c r="F39" s="16">
        <v>1</v>
      </c>
      <c r="G39" s="16"/>
      <c r="H39" s="16"/>
      <c r="I39" s="16">
        <v>1</v>
      </c>
      <c r="J39" s="16">
        <v>1</v>
      </c>
      <c r="K39" s="16"/>
      <c r="L39" s="16">
        <v>1</v>
      </c>
      <c r="M39" s="16">
        <v>1</v>
      </c>
      <c r="N39" s="16">
        <f>SUM(B39:M39)</f>
        <v>8</v>
      </c>
    </row>
    <row r="40" spans="1:14">
      <c r="A40" s="15" t="s">
        <v>26</v>
      </c>
      <c r="B40" s="16">
        <v>1</v>
      </c>
      <c r="C40" s="16">
        <v>1</v>
      </c>
      <c r="D40" s="16"/>
      <c r="E40" s="16">
        <v>1</v>
      </c>
      <c r="F40" s="16"/>
      <c r="G40" s="16"/>
      <c r="H40" s="16"/>
      <c r="I40" s="16">
        <v>1</v>
      </c>
      <c r="J40" s="16">
        <v>1</v>
      </c>
      <c r="K40" s="16">
        <v>1</v>
      </c>
      <c r="L40" s="16">
        <v>1</v>
      </c>
      <c r="M40" s="16">
        <v>1</v>
      </c>
      <c r="N40" s="16">
        <f>SUM(B40:M40)</f>
        <v>8</v>
      </c>
    </row>
    <row r="41" spans="1:14">
      <c r="A41" s="15" t="s">
        <v>14</v>
      </c>
      <c r="B41" s="16">
        <v>1</v>
      </c>
      <c r="C41" s="16">
        <v>1</v>
      </c>
      <c r="D41" s="16">
        <v>1</v>
      </c>
      <c r="E41" s="16"/>
      <c r="F41" s="16"/>
      <c r="G41" s="16">
        <v>1</v>
      </c>
      <c r="H41" s="16">
        <v>1</v>
      </c>
      <c r="I41" s="16"/>
      <c r="J41" s="16"/>
      <c r="K41" s="16">
        <v>1</v>
      </c>
      <c r="L41" s="16"/>
      <c r="M41" s="16">
        <v>1</v>
      </c>
      <c r="N41" s="16">
        <f>SUM(B41:M41)</f>
        <v>7</v>
      </c>
    </row>
    <row r="42" spans="1:14">
      <c r="A42" s="15" t="s">
        <v>4</v>
      </c>
      <c r="B42" s="16">
        <v>1</v>
      </c>
      <c r="C42" s="16">
        <v>1</v>
      </c>
      <c r="D42" s="16"/>
      <c r="E42" s="16">
        <v>1</v>
      </c>
      <c r="F42" s="16">
        <v>1</v>
      </c>
      <c r="G42" s="16">
        <v>1</v>
      </c>
      <c r="H42" s="16"/>
      <c r="I42" s="16"/>
      <c r="J42" s="16"/>
      <c r="K42" s="16"/>
      <c r="L42" s="16">
        <v>1</v>
      </c>
      <c r="M42" s="16">
        <v>1</v>
      </c>
      <c r="N42" s="16">
        <f>SUM(B42:M42)</f>
        <v>7</v>
      </c>
    </row>
    <row r="43" spans="1:14">
      <c r="A43" s="15" t="s">
        <v>13</v>
      </c>
      <c r="B43" s="16">
        <v>1</v>
      </c>
      <c r="C43" s="16"/>
      <c r="D43" s="16">
        <v>1</v>
      </c>
      <c r="E43" s="16">
        <v>1</v>
      </c>
      <c r="F43" s="16">
        <v>1</v>
      </c>
      <c r="G43" s="16"/>
      <c r="H43" s="16">
        <v>1</v>
      </c>
      <c r="I43" s="16"/>
      <c r="J43" s="16"/>
      <c r="K43" s="16">
        <v>1</v>
      </c>
      <c r="L43" s="16"/>
      <c r="M43" s="16"/>
      <c r="N43" s="16">
        <f>SUM(B43:M43)</f>
        <v>6</v>
      </c>
    </row>
    <row r="44" spans="1:14">
      <c r="A44" s="15" t="s">
        <v>10</v>
      </c>
      <c r="B44" s="16"/>
      <c r="C44" s="16"/>
      <c r="D44" s="16">
        <v>1</v>
      </c>
      <c r="E44" s="16"/>
      <c r="F44" s="16"/>
      <c r="G44" s="16">
        <v>1</v>
      </c>
      <c r="H44" s="16">
        <v>1</v>
      </c>
      <c r="I44" s="16"/>
      <c r="J44" s="16"/>
      <c r="K44" s="16">
        <v>1</v>
      </c>
      <c r="L44" s="16">
        <v>1</v>
      </c>
      <c r="M44" s="16"/>
      <c r="N44" s="16">
        <f>SUM(B44:M44)</f>
        <v>5</v>
      </c>
    </row>
    <row r="45" spans="1:14">
      <c r="A45" s="15" t="s">
        <v>72</v>
      </c>
      <c r="B45" s="16"/>
      <c r="C45" s="16"/>
      <c r="D45" s="16"/>
      <c r="E45" s="16"/>
      <c r="F45" s="16"/>
      <c r="G45" s="16"/>
      <c r="H45" s="16"/>
      <c r="I45" s="16">
        <v>1</v>
      </c>
      <c r="J45" s="16">
        <v>1</v>
      </c>
      <c r="K45" s="16">
        <v>1</v>
      </c>
      <c r="L45" s="16">
        <v>1</v>
      </c>
      <c r="M45" s="16">
        <v>1</v>
      </c>
      <c r="N45" s="16">
        <f>SUM(B45:M45)</f>
        <v>5</v>
      </c>
    </row>
    <row r="46" spans="1:14">
      <c r="A46" s="15" t="s">
        <v>65</v>
      </c>
      <c r="B46" s="16">
        <v>1</v>
      </c>
      <c r="C46" s="16">
        <v>1</v>
      </c>
      <c r="D46" s="16"/>
      <c r="E46" s="16">
        <v>1</v>
      </c>
      <c r="F46" s="16">
        <v>1</v>
      </c>
      <c r="G46" s="16"/>
      <c r="H46" s="16"/>
      <c r="I46" s="16"/>
      <c r="J46" s="16"/>
      <c r="K46" s="16"/>
      <c r="L46" s="16"/>
      <c r="M46" s="16"/>
      <c r="N46" s="16">
        <f>SUM(B46:M46)</f>
        <v>4</v>
      </c>
    </row>
    <row r="47" spans="1:14">
      <c r="A47" s="15" t="s">
        <v>35</v>
      </c>
      <c r="B47" s="16">
        <v>1</v>
      </c>
      <c r="C47" s="16"/>
      <c r="D47" s="16"/>
      <c r="E47" s="16"/>
      <c r="F47" s="16">
        <v>1</v>
      </c>
      <c r="G47" s="16">
        <v>1</v>
      </c>
      <c r="H47" s="16">
        <v>1</v>
      </c>
      <c r="I47" s="16"/>
      <c r="J47" s="16"/>
      <c r="K47" s="16"/>
      <c r="L47" s="16"/>
      <c r="M47" s="16"/>
      <c r="N47" s="16">
        <f>SUM(B47:M47)</f>
        <v>4</v>
      </c>
    </row>
    <row r="48" spans="1:14">
      <c r="A48" s="15" t="s">
        <v>18</v>
      </c>
      <c r="B48" s="16"/>
      <c r="C48" s="16"/>
      <c r="D48" s="16"/>
      <c r="E48" s="16"/>
      <c r="F48" s="16"/>
      <c r="G48" s="16">
        <v>1</v>
      </c>
      <c r="H48" s="16">
        <v>1</v>
      </c>
      <c r="I48" s="16"/>
      <c r="J48" s="16"/>
      <c r="K48" s="16"/>
      <c r="L48" s="16">
        <v>1</v>
      </c>
      <c r="M48" s="16">
        <v>1</v>
      </c>
      <c r="N48" s="16">
        <f>SUM(B48:M48)</f>
        <v>4</v>
      </c>
    </row>
    <row r="49" spans="1:14">
      <c r="A49" s="15" t="s">
        <v>33</v>
      </c>
      <c r="B49" s="16">
        <v>1</v>
      </c>
      <c r="C49" s="16"/>
      <c r="D49" s="16"/>
      <c r="E49" s="16"/>
      <c r="F49" s="16">
        <v>1</v>
      </c>
      <c r="G49" s="16">
        <v>1</v>
      </c>
      <c r="H49" s="16"/>
      <c r="I49" s="16"/>
      <c r="J49" s="16"/>
      <c r="K49" s="16"/>
      <c r="L49" s="16"/>
      <c r="M49" s="16"/>
      <c r="N49" s="16">
        <f>SUM(B49:M49)</f>
        <v>3</v>
      </c>
    </row>
    <row r="50" spans="1:14">
      <c r="A50" s="15" t="s">
        <v>28</v>
      </c>
      <c r="B50" s="16"/>
      <c r="C50" s="16">
        <v>1</v>
      </c>
      <c r="D50" s="16"/>
      <c r="E50" s="16"/>
      <c r="F50" s="16"/>
      <c r="G50" s="16"/>
      <c r="H50" s="16">
        <v>1</v>
      </c>
      <c r="I50" s="16"/>
      <c r="J50" s="16"/>
      <c r="K50" s="16">
        <v>1</v>
      </c>
      <c r="L50" s="16"/>
      <c r="M50" s="16"/>
      <c r="N50" s="16">
        <f>SUM(B50:M50)</f>
        <v>3</v>
      </c>
    </row>
    <row r="51" spans="1:14">
      <c r="A51" s="15" t="s">
        <v>24</v>
      </c>
      <c r="B51" s="16"/>
      <c r="C51" s="16"/>
      <c r="D51" s="16"/>
      <c r="E51" s="16"/>
      <c r="F51" s="16"/>
      <c r="G51" s="16">
        <v>1</v>
      </c>
      <c r="H51" s="16">
        <v>1</v>
      </c>
      <c r="I51" s="16"/>
      <c r="J51" s="16"/>
      <c r="K51" s="16">
        <v>1</v>
      </c>
      <c r="L51" s="16"/>
      <c r="M51" s="16"/>
      <c r="N51" s="16">
        <f>SUM(B51:M51)</f>
        <v>3</v>
      </c>
    </row>
    <row r="52" spans="1:14">
      <c r="A52" s="15" t="s">
        <v>9</v>
      </c>
      <c r="B52" s="16"/>
      <c r="C52" s="16"/>
      <c r="D52" s="16"/>
      <c r="E52" s="16"/>
      <c r="F52" s="16"/>
      <c r="G52" s="16"/>
      <c r="H52" s="16">
        <v>1</v>
      </c>
      <c r="I52" s="16"/>
      <c r="J52" s="16"/>
      <c r="K52" s="16"/>
      <c r="L52" s="16">
        <v>1</v>
      </c>
      <c r="M52" s="16">
        <v>1</v>
      </c>
      <c r="N52" s="16">
        <f>SUM(B52:M52)</f>
        <v>3</v>
      </c>
    </row>
    <row r="53" spans="1:14">
      <c r="A53" s="15" t="s">
        <v>34</v>
      </c>
      <c r="B53" s="16"/>
      <c r="C53" s="16"/>
      <c r="D53" s="16"/>
      <c r="E53" s="16"/>
      <c r="F53" s="16"/>
      <c r="G53" s="16"/>
      <c r="H53" s="16"/>
      <c r="I53" s="16"/>
      <c r="J53" s="16"/>
      <c r="K53" s="16">
        <v>1</v>
      </c>
      <c r="L53" s="16">
        <v>1</v>
      </c>
      <c r="M53" s="16">
        <v>1</v>
      </c>
      <c r="N53" s="16">
        <f>SUM(B53:M53)</f>
        <v>3</v>
      </c>
    </row>
    <row r="54" spans="1:14">
      <c r="A54" s="15" t="s">
        <v>8</v>
      </c>
      <c r="B54" s="16"/>
      <c r="C54" s="16"/>
      <c r="D54" s="16">
        <v>1</v>
      </c>
      <c r="E54" s="16"/>
      <c r="F54" s="16">
        <v>1</v>
      </c>
      <c r="G54" s="16"/>
      <c r="H54" s="16"/>
      <c r="I54" s="16"/>
      <c r="J54" s="16"/>
      <c r="K54" s="16"/>
      <c r="L54" s="16"/>
      <c r="M54" s="16"/>
      <c r="N54" s="16">
        <f>SUM(B54:M54)</f>
        <v>2</v>
      </c>
    </row>
    <row r="55" spans="1:14">
      <c r="A55" s="15" t="s">
        <v>151</v>
      </c>
      <c r="B55" s="16"/>
      <c r="C55" s="16"/>
      <c r="D55" s="16"/>
      <c r="E55" s="16"/>
      <c r="F55" s="16">
        <v>1</v>
      </c>
      <c r="G55" s="16">
        <v>1</v>
      </c>
      <c r="H55" s="16"/>
      <c r="I55" s="16"/>
      <c r="J55" s="16"/>
      <c r="K55" s="16"/>
      <c r="L55" s="16"/>
      <c r="M55" s="16"/>
      <c r="N55" s="16">
        <f>SUM(B55:M55)</f>
        <v>2</v>
      </c>
    </row>
    <row r="56" spans="1:14">
      <c r="A56" s="15" t="s">
        <v>32</v>
      </c>
      <c r="B56" s="16"/>
      <c r="C56" s="16"/>
      <c r="D56" s="16">
        <v>1</v>
      </c>
      <c r="E56" s="16"/>
      <c r="F56" s="16"/>
      <c r="G56" s="16"/>
      <c r="H56" s="16"/>
      <c r="I56" s="16"/>
      <c r="J56" s="16"/>
      <c r="K56" s="16"/>
      <c r="L56" s="16"/>
      <c r="M56" s="16">
        <v>1</v>
      </c>
      <c r="N56" s="16">
        <f>SUM(B56:M56)</f>
        <v>2</v>
      </c>
    </row>
    <row r="57" spans="1:14">
      <c r="A57" s="15" t="s">
        <v>73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>
        <v>1</v>
      </c>
      <c r="M57" s="16">
        <v>1</v>
      </c>
      <c r="N57" s="16">
        <f>SUM(B57:M57)</f>
        <v>2</v>
      </c>
    </row>
    <row r="58" spans="1:14">
      <c r="A58" s="80" t="s">
        <v>5</v>
      </c>
      <c r="B58" s="46"/>
      <c r="C58" s="46"/>
      <c r="D58" s="46"/>
      <c r="E58" s="46"/>
      <c r="F58" s="46">
        <v>1</v>
      </c>
      <c r="G58" s="46"/>
      <c r="H58" s="46"/>
      <c r="I58" s="46"/>
      <c r="J58" s="46"/>
      <c r="K58" s="46"/>
      <c r="L58" s="46"/>
      <c r="M58" s="46"/>
      <c r="N58" s="46">
        <f>SUM(B58:M58)</f>
        <v>1</v>
      </c>
    </row>
    <row r="59" spans="1:14">
      <c r="A59" s="15" t="s">
        <v>29</v>
      </c>
      <c r="B59" s="16"/>
      <c r="C59" s="16"/>
      <c r="D59" s="16"/>
      <c r="E59" s="16"/>
      <c r="F59" s="16"/>
      <c r="G59" s="16"/>
      <c r="H59" s="16">
        <v>1</v>
      </c>
      <c r="I59" s="16"/>
      <c r="J59" s="16"/>
      <c r="K59" s="16"/>
      <c r="L59" s="16"/>
      <c r="M59" s="16"/>
      <c r="N59" s="16">
        <f>SUM(B59:M59)</f>
        <v>1</v>
      </c>
    </row>
    <row r="60" spans="1:14">
      <c r="A60" s="14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</row>
    <row r="61" spans="1:14">
      <c r="A61" s="14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</row>
    <row r="62" spans="1:14">
      <c r="A62" s="14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</row>
    <row r="63" spans="1:14">
      <c r="A63" s="14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</row>
    <row r="64" spans="1:14">
      <c r="A64" s="14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</row>
    <row r="65" spans="1:14">
      <c r="A65" s="14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</row>
    <row r="66" spans="1:14">
      <c r="A66" s="14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</row>
    <row r="67" spans="1:14">
      <c r="A67" s="14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</row>
    <row r="68" spans="1:14">
      <c r="A68" s="14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</row>
    <row r="69" spans="1:14">
      <c r="A69" s="14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</row>
    <row r="70" spans="1:14">
      <c r="A70" s="14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</row>
    <row r="71" spans="1:14">
      <c r="A71" s="14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</row>
    <row r="72" spans="1:14">
      <c r="A72" s="14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</row>
    <row r="73" spans="1:14">
      <c r="A73" s="14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</row>
    <row r="74" spans="1:14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</row>
    <row r="75" spans="1:14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</row>
    <row r="76" spans="1:14">
      <c r="A76" s="14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14"/>
    </row>
    <row r="77" spans="1:14">
      <c r="A77" s="14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</row>
    <row r="78" spans="1:14">
      <c r="A78" s="14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</row>
    <row r="79" spans="1:14">
      <c r="A79" s="14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</row>
    <row r="80" spans="1:14">
      <c r="A80" s="14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</row>
    <row r="81" spans="1:14">
      <c r="A81" s="14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</row>
    <row r="82" spans="1:14">
      <c r="A82" s="14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</row>
    <row r="83" spans="1:14">
      <c r="A83" s="14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</row>
    <row r="84" spans="1:14">
      <c r="A84" s="14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</row>
    <row r="85" spans="1:14">
      <c r="A85" s="14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</row>
    <row r="86" spans="1:14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</row>
    <row r="87" spans="1:14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</row>
    <row r="88" spans="1:14">
      <c r="A88" s="14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14"/>
    </row>
    <row r="89" spans="1:14">
      <c r="A89" s="14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</row>
    <row r="90" spans="1:14">
      <c r="A90" s="14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</row>
    <row r="91" spans="1:14">
      <c r="A91" s="14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</row>
    <row r="92" spans="1:14">
      <c r="A92" s="14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</row>
    <row r="93" spans="1:14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</row>
    <row r="94" spans="1:14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</row>
  </sheetData>
  <sortState ref="A6:N25">
    <sortCondition descending="1" ref="N6"/>
  </sortState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9</vt:i4>
      </vt:variant>
      <vt:variant>
        <vt:lpstr>Namngivna områden</vt:lpstr>
      </vt:variant>
      <vt:variant>
        <vt:i4>3</vt:i4>
      </vt:variant>
    </vt:vector>
  </HeadingPairs>
  <TitlesOfParts>
    <vt:vector size="12" baseType="lpstr">
      <vt:lpstr>A-laget Statistik</vt:lpstr>
      <vt:lpstr>A-laget</vt:lpstr>
      <vt:lpstr>B-laget Statistik</vt:lpstr>
      <vt:lpstr>B-laget</vt:lpstr>
      <vt:lpstr>Arbetslista 2010</vt:lpstr>
      <vt:lpstr>Skytteliga 2010</vt:lpstr>
      <vt:lpstr>Statistik 2010</vt:lpstr>
      <vt:lpstr>Statistik TränCup</vt:lpstr>
      <vt:lpstr>Blad2</vt:lpstr>
      <vt:lpstr>'A-laget'!Utskriftsområde</vt:lpstr>
      <vt:lpstr>'A-laget Statistik'!Utskriftsområde</vt:lpstr>
      <vt:lpstr>'Arbetslista 2010'!Utskriftsområde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</dc:creator>
  <cp:lastModifiedBy>Per</cp:lastModifiedBy>
  <cp:lastPrinted>2010-10-16T11:24:29Z</cp:lastPrinted>
  <dcterms:created xsi:type="dcterms:W3CDTF">2010-08-04T16:34:41Z</dcterms:created>
  <dcterms:modified xsi:type="dcterms:W3CDTF">2010-12-20T19:28:14Z</dcterms:modified>
</cp:coreProperties>
</file>