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10" windowWidth="15195" windowHeight="8580" tabRatio="858" firstSheet="21" activeTab="24"/>
  </bookViews>
  <sheets>
    <sheet name="Summa F 95-" sheetId="37" state="hidden" r:id="rId1"/>
    <sheet name="Summa P 95-" sheetId="38" state="hidden" r:id="rId2"/>
    <sheet name="Längd F 95-" sheetId="39" state="hidden" r:id="rId3"/>
    <sheet name="Längd P 95-" sheetId="40" state="hidden" r:id="rId4"/>
    <sheet name="400m F 95-" sheetId="41" state="hidden" r:id="rId5"/>
    <sheet name="400m P 95-" sheetId="42" state="hidden" r:id="rId6"/>
    <sheet name="Kula F 95-" sheetId="43" state="hidden" r:id="rId7"/>
    <sheet name="Kula P 95-" sheetId="44" state="hidden" r:id="rId8"/>
    <sheet name="Höjd F 95-" sheetId="45" state="hidden" r:id="rId9"/>
    <sheet name="Höjd P 95-" sheetId="46" state="hidden" r:id="rId10"/>
    <sheet name="Summa F 96-97" sheetId="35" state="hidden" r:id="rId11"/>
    <sheet name="Summa P 96-97" sheetId="36" state="hidden" r:id="rId12"/>
    <sheet name="Längd F 96-97" sheetId="26" state="hidden" r:id="rId13"/>
    <sheet name="Längd P 96-97" sheetId="27" state="hidden" r:id="rId14"/>
    <sheet name="400m F 96-97" sheetId="28" state="hidden" r:id="rId15"/>
    <sheet name="400m P 96-97" sheetId="29" state="hidden" r:id="rId16"/>
    <sheet name="Kula F 96-97" sheetId="30" state="hidden" r:id="rId17"/>
    <sheet name="Kula P 96-97" sheetId="31" state="hidden" r:id="rId18"/>
    <sheet name="Höjd F 96-97" sheetId="32" state="hidden" r:id="rId19"/>
    <sheet name="Höjd P 96-97" sheetId="33" state="hidden" r:id="rId20"/>
    <sheet name="Deltagare" sheetId="21" state="hidden" r:id="rId21"/>
    <sheet name="Alla deltagare" sheetId="99" r:id="rId22"/>
    <sheet name="Kula PF10-14" sheetId="113" r:id="rId23"/>
    <sheet name="Längd PF10-14" sheetId="15" r:id="rId24"/>
    <sheet name="600 m PF12-14" sheetId="115" r:id="rId25"/>
    <sheet name="600 m P9-11" sheetId="114" r:id="rId26"/>
    <sheet name="Namn -F7" sheetId="101" r:id="rId27"/>
    <sheet name="Namn -P7" sheetId="88" r:id="rId28"/>
    <sheet name="Namn F8-F9" sheetId="87" r:id="rId29"/>
    <sheet name="Namn P8-P9" sheetId="102" r:id="rId30"/>
    <sheet name="Namn F10-F11" sheetId="50" r:id="rId31"/>
    <sheet name="Namn P10-P11" sheetId="49" r:id="rId32"/>
    <sheet name="Namn F12-F13" sheetId="56" r:id="rId33"/>
    <sheet name="Namn P12-P13" sheetId="57" r:id="rId34"/>
    <sheet name="Namn F14-" sheetId="59" r:id="rId35"/>
    <sheet name="Höjd F14-" sheetId="74" state="hidden" r:id="rId36"/>
    <sheet name="Höjd P14-" sheetId="73" state="hidden" r:id="rId37"/>
    <sheet name="Längd -F7" sheetId="103" r:id="rId38"/>
    <sheet name="Längd -P7" sheetId="104" r:id="rId39"/>
    <sheet name="Längd F8-F9" sheetId="89" r:id="rId40"/>
    <sheet name="Längd P8-P9" sheetId="90" r:id="rId41"/>
    <sheet name="400m -F7" sheetId="105" r:id="rId42"/>
    <sheet name="400m -P7" sheetId="106" r:id="rId43"/>
    <sheet name="600m F8-F9" sheetId="91" r:id="rId44"/>
    <sheet name="600m P8-P9" sheetId="92" r:id="rId45"/>
    <sheet name="Kast -F7" sheetId="107" r:id="rId46"/>
    <sheet name="Kast -P7" sheetId="94" r:id="rId47"/>
    <sheet name="Kast F8-F9" sheetId="108" r:id="rId48"/>
    <sheet name="Kast P8-P9" sheetId="93" r:id="rId49"/>
    <sheet name="60m -F7" sheetId="109" r:id="rId50"/>
    <sheet name="60m -P7" sheetId="110" r:id="rId51"/>
    <sheet name="60m F8-F9" sheetId="95" r:id="rId52"/>
    <sheet name="60m P8-P9" sheetId="96" r:id="rId53"/>
    <sheet name="Summa -F7" sheetId="111" r:id="rId54"/>
    <sheet name="Summa -P7" sheetId="98" r:id="rId55"/>
    <sheet name="Summa F8-F9" sheetId="97" r:id="rId56"/>
    <sheet name="Summa P8-P9" sheetId="112" r:id="rId57"/>
    <sheet name="Höjd F12-F13" sheetId="62" state="hidden" r:id="rId58"/>
    <sheet name="Höjd P12-P13" sheetId="61" state="hidden" r:id="rId59"/>
    <sheet name="Längd P10-P11" sheetId="51" r:id="rId60"/>
    <sheet name="600m F10-F11" sheetId="22" r:id="rId61"/>
    <sheet name="600m P10-P11" sheetId="52" r:id="rId62"/>
    <sheet name="Kula F10-F11" sheetId="23" r:id="rId63"/>
    <sheet name="Kula P10-P11" sheetId="53" r:id="rId64"/>
    <sheet name="60m F10-F11" sheetId="85" r:id="rId65"/>
    <sheet name="60m P10-P11" sheetId="86" r:id="rId66"/>
    <sheet name="Höjd -F11" sheetId="24" state="hidden" r:id="rId67"/>
    <sheet name="Höjd -P11" sheetId="54" state="hidden" r:id="rId68"/>
    <sheet name="Summa F10-F11" sheetId="34" r:id="rId69"/>
    <sheet name="Summa P10-P11" sheetId="55" r:id="rId70"/>
    <sheet name="Längd F12-F13" sheetId="70" r:id="rId71"/>
    <sheet name="Längd P12-P13" sheetId="69" r:id="rId72"/>
    <sheet name="600m F12-F13" sheetId="68" r:id="rId73"/>
    <sheet name="600m P12-P13" sheetId="67" r:id="rId74"/>
    <sheet name="Kula F12-F13" sheetId="66" r:id="rId75"/>
    <sheet name="Kula P12-P13" sheetId="65" r:id="rId76"/>
    <sheet name="60m F12-F13" sheetId="83" r:id="rId77"/>
    <sheet name="60m P12-P13" sheetId="84" r:id="rId78"/>
    <sheet name="Summa F12-F13" sheetId="63" r:id="rId79"/>
    <sheet name="Summa P12-P13" sheetId="64" r:id="rId80"/>
    <sheet name="Längd F14-" sheetId="79" r:id="rId81"/>
    <sheet name="600m F14-" sheetId="80" r:id="rId82"/>
    <sheet name="Kula F14-" sheetId="76" r:id="rId83"/>
    <sheet name="60m F14-" sheetId="81" r:id="rId84"/>
    <sheet name="Summa F14-" sheetId="72" r:id="rId85"/>
    <sheet name="Blad1" sheetId="100" r:id="rId86"/>
  </sheets>
  <definedNames>
    <definedName name="_xlnm.Print_Area" localSheetId="4">'400m F 95-'!$A$1:$K$22</definedName>
    <definedName name="_xlnm.Print_Area" localSheetId="14">'400m F 96-97'!$A$1:$K$22</definedName>
    <definedName name="_xlnm.Print_Area" localSheetId="41">'400m -F7'!$A$1:$L$24</definedName>
    <definedName name="_xlnm.Print_Area" localSheetId="5">'400m P 95-'!$A$1:$K$24</definedName>
    <definedName name="_xlnm.Print_Area" localSheetId="15">'400m P 96-97'!$A$1:$K$24</definedName>
    <definedName name="_xlnm.Print_Area" localSheetId="42">'400m -P7'!$A$1:$L$24</definedName>
    <definedName name="_xlnm.Print_Area" localSheetId="25">'600 m P9-11'!$A$1:$J$21</definedName>
    <definedName name="_xlnm.Print_Area" localSheetId="24">'600 m PF12-14'!$A$1:$J$17</definedName>
    <definedName name="_xlnm.Print_Area" localSheetId="60">'600m F10-F11'!$A$1:$L$24</definedName>
    <definedName name="_xlnm.Print_Area" localSheetId="72">'600m F12-F13'!$A$1:$L$24</definedName>
    <definedName name="_xlnm.Print_Area" localSheetId="81">'600m F14-'!$A$1:$L$24</definedName>
    <definedName name="_xlnm.Print_Area" localSheetId="43">'600m F8-F9'!$A$1:$L$24</definedName>
    <definedName name="_xlnm.Print_Area" localSheetId="61">'600m P10-P11'!$A$1:$L$24</definedName>
    <definedName name="_xlnm.Print_Area" localSheetId="73">'600m P12-P13'!$A$1:$L$24</definedName>
    <definedName name="_xlnm.Print_Area" localSheetId="44">'600m P8-P9'!$A$1:$L$24</definedName>
    <definedName name="_xlnm.Print_Area" localSheetId="64">'60m F10-F11'!$A$1:$L$24</definedName>
    <definedName name="_xlnm.Print_Area" localSheetId="76">'60m F12-F13'!$A$1:$L$24</definedName>
    <definedName name="_xlnm.Print_Area" localSheetId="83">'60m F14-'!$A$1:$L$24</definedName>
    <definedName name="_xlnm.Print_Area" localSheetId="49">'60m -F7'!$A$1:$L$24</definedName>
    <definedName name="_xlnm.Print_Area" localSheetId="51">'60m F8-F9'!$A$1:$L$24</definedName>
    <definedName name="_xlnm.Print_Area" localSheetId="65">'60m P10-P11'!$A$1:$L$24</definedName>
    <definedName name="_xlnm.Print_Area" localSheetId="77">'60m P12-P13'!$A$1:$L$24</definedName>
    <definedName name="_xlnm.Print_Area" localSheetId="50">'60m -P7'!$A$1:$L$24</definedName>
    <definedName name="_xlnm.Print_Area" localSheetId="52">'60m P8-P9'!$A$1:$L$24</definedName>
    <definedName name="_xlnm.Print_Area" localSheetId="8">'Höjd F 95-'!$A$1:$AR$24</definedName>
    <definedName name="_xlnm.Print_Area" localSheetId="18">'Höjd F 96-97'!$A$1:$AR$24</definedName>
    <definedName name="_xlnm.Print_Area" localSheetId="66">'Höjd -F11'!$A$1:$AR$25</definedName>
    <definedName name="_xlnm.Print_Area" localSheetId="57">'Höjd F12-F13'!$A$1:$AR$25</definedName>
    <definedName name="_xlnm.Print_Area" localSheetId="35">'Höjd F14-'!$A$1:$AR$25</definedName>
    <definedName name="_xlnm.Print_Area" localSheetId="9">'Höjd P 95-'!$A$1:$AR$24</definedName>
    <definedName name="_xlnm.Print_Area" localSheetId="19">'Höjd P 96-97'!$A$1:$AR$24</definedName>
    <definedName name="_xlnm.Print_Area" localSheetId="67">'Höjd -P11'!$A$1:$AR$25</definedName>
    <definedName name="_xlnm.Print_Area" localSheetId="58">'Höjd P12-P13'!$A$1:$AR$25</definedName>
    <definedName name="_xlnm.Print_Area" localSheetId="36">'Höjd P14-'!$A$1:$AR$25</definedName>
    <definedName name="_xlnm.Print_Area" localSheetId="45">'Kast -F7'!$A$1:$N$24</definedName>
    <definedName name="_xlnm.Print_Area" localSheetId="47">'Kast F8-F9'!$A$1:$N$24</definedName>
    <definedName name="_xlnm.Print_Area" localSheetId="46">'Kast -P7'!$A$1:$N$24</definedName>
    <definedName name="_xlnm.Print_Area" localSheetId="48">'Kast P8-P9'!$A$1:$N$24</definedName>
    <definedName name="_xlnm.Print_Area" localSheetId="6">'Kula F 95-'!$A$1:$N$23</definedName>
    <definedName name="_xlnm.Print_Area" localSheetId="16">'Kula F 96-97'!$A$1:$N$23</definedName>
    <definedName name="_xlnm.Print_Area" localSheetId="62">'Kula F10-F11'!$A$1:$N$24</definedName>
    <definedName name="_xlnm.Print_Area" localSheetId="74">'Kula F12-F13'!$A$1:$N$24</definedName>
    <definedName name="_xlnm.Print_Area" localSheetId="82">'Kula F14-'!$A$1:$N$24</definedName>
    <definedName name="_xlnm.Print_Area" localSheetId="7">'Kula P 95-'!$A$1:$N$23</definedName>
    <definedName name="_xlnm.Print_Area" localSheetId="17">'Kula P 96-97'!$A$1:$N$23</definedName>
    <definedName name="_xlnm.Print_Area" localSheetId="63">'Kula P10-P11'!$A$1:$N$24</definedName>
    <definedName name="_xlnm.Print_Area" localSheetId="75">'Kula P12-P13'!$A$1:$N$24</definedName>
    <definedName name="_xlnm.Print_Area" localSheetId="22">'Kula PF10-14'!$A$1:$M$26</definedName>
    <definedName name="_xlnm.Print_Area" localSheetId="2">'Längd F 95-'!$A$1:$L$23</definedName>
    <definedName name="_xlnm.Print_Area" localSheetId="12">'Längd F 96-97'!$A$1:$L$23</definedName>
    <definedName name="_xlnm.Print_Area" localSheetId="70">'Längd F12-F13'!$A$1:$M$24</definedName>
    <definedName name="_xlnm.Print_Area" localSheetId="80">'Längd F14-'!$A$1:$M$24</definedName>
    <definedName name="_xlnm.Print_Area" localSheetId="37">'Längd -F7'!$A$1:$M$24</definedName>
    <definedName name="_xlnm.Print_Area" localSheetId="39">'Längd F8-F9'!$A$1:$M$24</definedName>
    <definedName name="_xlnm.Print_Area" localSheetId="3">'Längd P 95-'!$A$1:$L$23</definedName>
    <definedName name="_xlnm.Print_Area" localSheetId="13">'Längd P 96-97'!$A$1:$L$23</definedName>
    <definedName name="_xlnm.Print_Area" localSheetId="59">'Längd P10-P11'!$A$1:$M$24</definedName>
    <definedName name="_xlnm.Print_Area" localSheetId="71">'Längd P12-P13'!$A$1:$M$24</definedName>
    <definedName name="_xlnm.Print_Area" localSheetId="38">'Längd -P7'!$A$1:$M$24</definedName>
    <definedName name="_xlnm.Print_Area" localSheetId="40">'Längd P8-P9'!$A$1:$M$24</definedName>
    <definedName name="_xlnm.Print_Area" localSheetId="23">'Längd PF10-14'!$A$1:$M$25</definedName>
    <definedName name="_xlnm.Print_Area" localSheetId="0">'Summa F 95-'!$A$1:$L$24</definedName>
    <definedName name="_xlnm.Print_Area" localSheetId="10">'Summa F 96-97'!$A$1:$L$24</definedName>
    <definedName name="_xlnm.Print_Area" localSheetId="68">'Summa F10-F11'!$A$1:$L$24</definedName>
    <definedName name="_xlnm.Print_Area" localSheetId="78">'Summa F12-F13'!$A$1:$L$24</definedName>
    <definedName name="_xlnm.Print_Area" localSheetId="84">'Summa F14-'!$A$1:$L$24</definedName>
    <definedName name="_xlnm.Print_Area" localSheetId="53">'Summa -F7'!$A$1:$L$24</definedName>
    <definedName name="_xlnm.Print_Area" localSheetId="55">'Summa F8-F9'!$A$1:$L$24</definedName>
    <definedName name="_xlnm.Print_Area" localSheetId="1">'Summa P 95-'!$A$1:$L$24</definedName>
    <definedName name="_xlnm.Print_Area" localSheetId="11">'Summa P 96-97'!$A$1:$L$24</definedName>
    <definedName name="_xlnm.Print_Area" localSheetId="69">'Summa P10-P11'!$A$1:$L$24</definedName>
    <definedName name="_xlnm.Print_Area" localSheetId="79">'Summa P12-P13'!$A$1:$L$24</definedName>
    <definedName name="_xlnm.Print_Area" localSheetId="54">'Summa -P7'!$A$1:$L$24</definedName>
    <definedName name="_xlnm.Print_Area" localSheetId="56">'Summa P8-P9'!$A$1:$L$24</definedName>
  </definedNames>
  <calcPr calcId="125725"/>
</workbook>
</file>

<file path=xl/calcChain.xml><?xml version="1.0" encoding="utf-8"?>
<calcChain xmlns="http://schemas.openxmlformats.org/spreadsheetml/2006/main">
  <c r="C12" i="115"/>
  <c r="B12"/>
  <c r="A12"/>
  <c r="C11"/>
  <c r="A11"/>
  <c r="C9"/>
  <c r="B9"/>
  <c r="A9"/>
  <c r="C8"/>
  <c r="A8"/>
  <c r="C6"/>
  <c r="B6"/>
  <c r="A6"/>
  <c r="C5"/>
  <c r="B5"/>
  <c r="A5"/>
  <c r="C4"/>
  <c r="A4"/>
  <c r="A5" i="114"/>
  <c r="B5"/>
  <c r="C5"/>
  <c r="A4"/>
  <c r="B4"/>
  <c r="C4"/>
  <c r="B3"/>
  <c r="C3"/>
  <c r="A3"/>
  <c r="A2"/>
  <c r="C10"/>
  <c r="B10"/>
  <c r="A10"/>
  <c r="C9"/>
  <c r="B9"/>
  <c r="A9"/>
  <c r="C8"/>
  <c r="B8"/>
  <c r="A8"/>
  <c r="C7"/>
  <c r="A7"/>
  <c r="C23" i="113"/>
  <c r="B23"/>
  <c r="A23"/>
  <c r="C22"/>
  <c r="A22"/>
  <c r="C21"/>
  <c r="B21"/>
  <c r="A21"/>
  <c r="C20"/>
  <c r="A20"/>
  <c r="C17"/>
  <c r="B17"/>
  <c r="A17"/>
  <c r="C16"/>
  <c r="B16"/>
  <c r="A16"/>
  <c r="C15"/>
  <c r="A15"/>
  <c r="C14"/>
  <c r="B14"/>
  <c r="A14"/>
  <c r="C13"/>
  <c r="B13"/>
  <c r="A13"/>
  <c r="C12"/>
  <c r="B12"/>
  <c r="A12"/>
  <c r="C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C4"/>
  <c r="B4"/>
  <c r="A4"/>
  <c r="A3"/>
  <c r="C22" i="15"/>
  <c r="B22"/>
  <c r="A22"/>
  <c r="A21"/>
  <c r="C21"/>
  <c r="A2"/>
  <c r="C19"/>
  <c r="B19"/>
  <c r="A19"/>
  <c r="A18"/>
  <c r="C18"/>
  <c r="C17"/>
  <c r="C16"/>
  <c r="B17"/>
  <c r="B16"/>
  <c r="A17"/>
  <c r="A16"/>
  <c r="A15"/>
  <c r="C15"/>
  <c r="A12"/>
  <c r="B12"/>
  <c r="C12"/>
  <c r="A13"/>
  <c r="B13"/>
  <c r="C13"/>
  <c r="C11"/>
  <c r="B11"/>
  <c r="A11"/>
  <c r="A10"/>
  <c r="F46" i="99"/>
  <c r="A5" i="96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2"/>
  <c r="C4"/>
  <c r="A4"/>
  <c r="B4"/>
  <c r="A5" i="81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4"/>
  <c r="B4"/>
  <c r="A5" i="76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4"/>
  <c r="B4"/>
  <c r="A5" i="80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4"/>
  <c r="B4"/>
  <c r="A5" i="79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4"/>
  <c r="B4"/>
  <c r="A5" i="84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4"/>
  <c r="B4"/>
  <c r="A7" i="83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5"/>
  <c r="B5"/>
  <c r="A6"/>
  <c r="B6"/>
  <c r="A4"/>
  <c r="B4"/>
  <c r="A5" i="65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4"/>
  <c r="B4"/>
  <c r="A5" i="66"/>
  <c r="B5"/>
  <c r="A6"/>
  <c r="B6"/>
  <c r="A4"/>
  <c r="B4"/>
  <c r="A5" i="67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4"/>
  <c r="B4"/>
  <c r="A5" i="69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7" i="68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5"/>
  <c r="B5"/>
  <c r="A6"/>
  <c r="B6"/>
  <c r="A4"/>
  <c r="B4"/>
  <c r="A4" i="69"/>
  <c r="B4"/>
  <c r="A5" i="70"/>
  <c r="B5"/>
  <c r="A6"/>
  <c r="B6"/>
  <c r="A4"/>
  <c r="B4"/>
  <c r="A5" i="86"/>
  <c r="B5"/>
  <c r="A4"/>
  <c r="B4"/>
  <c r="A5" i="85"/>
  <c r="B5"/>
  <c r="A6"/>
  <c r="B6"/>
  <c r="A7"/>
  <c r="B7"/>
  <c r="A8"/>
  <c r="B8"/>
  <c r="A9"/>
  <c r="B9"/>
  <c r="A10"/>
  <c r="B10"/>
  <c r="A4"/>
  <c r="B4"/>
  <c r="A5" i="53"/>
  <c r="B5"/>
  <c r="A4"/>
  <c r="B4"/>
  <c r="A5" i="23"/>
  <c r="B5"/>
  <c r="A6"/>
  <c r="B6"/>
  <c r="A7"/>
  <c r="B7"/>
  <c r="A8"/>
  <c r="B8"/>
  <c r="A9"/>
  <c r="B9"/>
  <c r="A10"/>
  <c r="B10"/>
  <c r="A4"/>
  <c r="B4"/>
  <c r="A5" i="52"/>
  <c r="B5"/>
  <c r="A4"/>
  <c r="B4"/>
  <c r="A5" i="22"/>
  <c r="B5"/>
  <c r="A6"/>
  <c r="B6"/>
  <c r="A7"/>
  <c r="B7"/>
  <c r="A8"/>
  <c r="B8"/>
  <c r="A9"/>
  <c r="B9"/>
  <c r="A10"/>
  <c r="B10"/>
  <c r="A4"/>
  <c r="B4"/>
  <c r="A5" i="51"/>
  <c r="B5"/>
  <c r="A4"/>
  <c r="B4"/>
  <c r="A4" i="15"/>
  <c r="B4"/>
  <c r="A5"/>
  <c r="B5"/>
  <c r="A6"/>
  <c r="B6"/>
  <c r="A7"/>
  <c r="B7"/>
  <c r="A8"/>
  <c r="B8"/>
  <c r="A9"/>
  <c r="B9"/>
  <c r="A3"/>
  <c r="B3"/>
  <c r="A5" i="9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4"/>
  <c r="B4"/>
  <c r="A5" i="110"/>
  <c r="B5"/>
  <c r="A6"/>
  <c r="B6"/>
  <c r="A7"/>
  <c r="B7"/>
  <c r="A8"/>
  <c r="B8"/>
  <c r="A9"/>
  <c r="B9"/>
  <c r="A10"/>
  <c r="B10"/>
  <c r="A11"/>
  <c r="B11"/>
  <c r="A4"/>
  <c r="B4"/>
  <c r="A5" i="109"/>
  <c r="B5"/>
  <c r="A6"/>
  <c r="B6"/>
  <c r="A7"/>
  <c r="B7"/>
  <c r="A8"/>
  <c r="B8"/>
  <c r="A9"/>
  <c r="B9"/>
  <c r="A10"/>
  <c r="B10"/>
  <c r="B4"/>
  <c r="A4"/>
  <c r="A5" i="93"/>
  <c r="B5"/>
  <c r="B4"/>
  <c r="A4"/>
  <c r="A5" i="108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4"/>
  <c r="B4"/>
  <c r="A5" i="94"/>
  <c r="B5"/>
  <c r="A6"/>
  <c r="B6"/>
  <c r="A7"/>
  <c r="B7"/>
  <c r="A8"/>
  <c r="B8"/>
  <c r="A9"/>
  <c r="B9"/>
  <c r="A10"/>
  <c r="B10"/>
  <c r="A11"/>
  <c r="B11"/>
  <c r="A4"/>
  <c r="B4"/>
  <c r="A5" i="107"/>
  <c r="B5"/>
  <c r="A6"/>
  <c r="B6"/>
  <c r="A7"/>
  <c r="B7"/>
  <c r="A8"/>
  <c r="B8"/>
  <c r="A9"/>
  <c r="B9"/>
  <c r="A10"/>
  <c r="B10"/>
  <c r="A4"/>
  <c r="B4"/>
  <c r="A5" i="92"/>
  <c r="B5"/>
  <c r="A4"/>
  <c r="B4"/>
  <c r="A5" i="91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4"/>
  <c r="B4"/>
  <c r="A5" i="106"/>
  <c r="B5"/>
  <c r="A6"/>
  <c r="B6"/>
  <c r="A7"/>
  <c r="B7"/>
  <c r="A8"/>
  <c r="B8"/>
  <c r="A9"/>
  <c r="B9"/>
  <c r="A10"/>
  <c r="B10"/>
  <c r="A11"/>
  <c r="B11"/>
  <c r="A4"/>
  <c r="B4"/>
  <c r="A5" i="105"/>
  <c r="B5"/>
  <c r="A6"/>
  <c r="B6"/>
  <c r="A7"/>
  <c r="B7"/>
  <c r="A8"/>
  <c r="B8"/>
  <c r="A9"/>
  <c r="B9"/>
  <c r="A10"/>
  <c r="B10"/>
  <c r="A4"/>
  <c r="B4"/>
  <c r="A5" i="90"/>
  <c r="B5"/>
  <c r="A4"/>
  <c r="B4"/>
  <c r="A5" i="89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4"/>
  <c r="B4"/>
  <c r="A5" i="104"/>
  <c r="B5"/>
  <c r="A6"/>
  <c r="B6"/>
  <c r="A7"/>
  <c r="B7"/>
  <c r="A8"/>
  <c r="B8"/>
  <c r="A9"/>
  <c r="B9"/>
  <c r="A10"/>
  <c r="B10"/>
  <c r="A11"/>
  <c r="B11"/>
  <c r="A4"/>
  <c r="B4"/>
  <c r="A5" i="103"/>
  <c r="A6"/>
  <c r="A7"/>
  <c r="A8"/>
  <c r="A9"/>
  <c r="A10"/>
  <c r="A4"/>
  <c r="B5"/>
  <c r="B6"/>
  <c r="B7"/>
  <c r="B8"/>
  <c r="B9"/>
  <c r="B10"/>
  <c r="B4"/>
  <c r="C5"/>
  <c r="C6"/>
  <c r="C7"/>
  <c r="C8"/>
  <c r="C9"/>
  <c r="C10"/>
  <c r="C4"/>
  <c r="A11"/>
  <c r="C5" i="90"/>
  <c r="C4"/>
  <c r="A5" i="112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A5" i="111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C5" i="110"/>
  <c r="C6"/>
  <c r="C7"/>
  <c r="C8"/>
  <c r="C9"/>
  <c r="C10"/>
  <c r="C11"/>
  <c r="A12"/>
  <c r="C12"/>
  <c r="A13"/>
  <c r="C13"/>
  <c r="A14"/>
  <c r="C14"/>
  <c r="A15"/>
  <c r="C15"/>
  <c r="A16"/>
  <c r="C16"/>
  <c r="A17"/>
  <c r="C17"/>
  <c r="A18"/>
  <c r="C18"/>
  <c r="A19"/>
  <c r="C19"/>
  <c r="A20"/>
  <c r="C20"/>
  <c r="A21"/>
  <c r="C21"/>
  <c r="A22"/>
  <c r="C22"/>
  <c r="A23"/>
  <c r="C23"/>
  <c r="C4"/>
  <c r="A2"/>
  <c r="A2" i="10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4"/>
  <c r="A11"/>
  <c r="A12"/>
  <c r="A13"/>
  <c r="A14"/>
  <c r="A15"/>
  <c r="A16"/>
  <c r="A17"/>
  <c r="A18"/>
  <c r="A19"/>
  <c r="A20"/>
  <c r="A21"/>
  <c r="A22"/>
  <c r="A23"/>
  <c r="A15" i="93"/>
  <c r="C15"/>
  <c r="A16"/>
  <c r="C16"/>
  <c r="A17"/>
  <c r="C17"/>
  <c r="A18"/>
  <c r="C18"/>
  <c r="A19"/>
  <c r="C19"/>
  <c r="A20"/>
  <c r="C20"/>
  <c r="A21"/>
  <c r="C21"/>
  <c r="A22"/>
  <c r="C22"/>
  <c r="A23"/>
  <c r="C23"/>
  <c r="C5"/>
  <c r="A6"/>
  <c r="C6"/>
  <c r="A7"/>
  <c r="C7"/>
  <c r="A8"/>
  <c r="C8"/>
  <c r="A9"/>
  <c r="C9"/>
  <c r="A10"/>
  <c r="C10"/>
  <c r="A11"/>
  <c r="C11"/>
  <c r="A12"/>
  <c r="C12"/>
  <c r="A13"/>
  <c r="C13"/>
  <c r="A14"/>
  <c r="C14"/>
  <c r="C4"/>
  <c r="A2"/>
  <c r="C23" i="108"/>
  <c r="A23"/>
  <c r="C22"/>
  <c r="A22"/>
  <c r="C21"/>
  <c r="A21"/>
  <c r="C20"/>
  <c r="A20"/>
  <c r="C19"/>
  <c r="A19"/>
  <c r="C18"/>
  <c r="A18"/>
  <c r="C17"/>
  <c r="A17"/>
  <c r="C16"/>
  <c r="A16"/>
  <c r="C15"/>
  <c r="A15"/>
  <c r="C14"/>
  <c r="C13"/>
  <c r="C12"/>
  <c r="C11"/>
  <c r="C10"/>
  <c r="C9"/>
  <c r="C8"/>
  <c r="C7"/>
  <c r="C6"/>
  <c r="C5"/>
  <c r="C4"/>
  <c r="A2"/>
  <c r="C6" i="107"/>
  <c r="C7"/>
  <c r="C8"/>
  <c r="C9"/>
  <c r="C10"/>
  <c r="C11"/>
  <c r="C12"/>
  <c r="C13"/>
  <c r="C14"/>
  <c r="C15"/>
  <c r="C16"/>
  <c r="C17"/>
  <c r="C18"/>
  <c r="C19"/>
  <c r="C20"/>
  <c r="C21"/>
  <c r="C22"/>
  <c r="C23"/>
  <c r="C4"/>
  <c r="C5"/>
  <c r="A15"/>
  <c r="A16"/>
  <c r="A17"/>
  <c r="A18"/>
  <c r="A19"/>
  <c r="A20"/>
  <c r="A21"/>
  <c r="A22"/>
  <c r="A23"/>
  <c r="A11"/>
  <c r="A12"/>
  <c r="A13"/>
  <c r="A14"/>
  <c r="A2"/>
  <c r="A2" i="92"/>
  <c r="A2" i="105"/>
  <c r="A2" i="90"/>
  <c r="A2" i="103"/>
  <c r="C5" i="92" l="1"/>
  <c r="A6"/>
  <c r="C6"/>
  <c r="A7"/>
  <c r="C7"/>
  <c r="A8"/>
  <c r="C8"/>
  <c r="A9"/>
  <c r="C9"/>
  <c r="A10"/>
  <c r="C10"/>
  <c r="A11"/>
  <c r="C11"/>
  <c r="A12"/>
  <c r="C12"/>
  <c r="A13"/>
  <c r="C13"/>
  <c r="A14"/>
  <c r="C14"/>
  <c r="A15"/>
  <c r="C15"/>
  <c r="A16"/>
  <c r="C16"/>
  <c r="A17"/>
  <c r="C17"/>
  <c r="A18"/>
  <c r="C18"/>
  <c r="A19"/>
  <c r="C19"/>
  <c r="A20"/>
  <c r="C20"/>
  <c r="A21"/>
  <c r="C21"/>
  <c r="A22"/>
  <c r="C22"/>
  <c r="A23"/>
  <c r="C23"/>
  <c r="C4"/>
  <c r="C6" i="105"/>
  <c r="C7"/>
  <c r="C8"/>
  <c r="C9"/>
  <c r="C10"/>
  <c r="C11"/>
  <c r="C12"/>
  <c r="C13"/>
  <c r="C14"/>
  <c r="C15"/>
  <c r="C16"/>
  <c r="C17"/>
  <c r="C18"/>
  <c r="C19"/>
  <c r="C20"/>
  <c r="C21"/>
  <c r="C22"/>
  <c r="C23"/>
  <c r="C5"/>
  <c r="C4"/>
  <c r="A16"/>
  <c r="A17"/>
  <c r="A18"/>
  <c r="A19"/>
  <c r="A20"/>
  <c r="A21"/>
  <c r="A22"/>
  <c r="A23"/>
  <c r="A11"/>
  <c r="A12"/>
  <c r="A13"/>
  <c r="A14"/>
  <c r="A15"/>
  <c r="C23" i="106"/>
  <c r="A23"/>
  <c r="C22"/>
  <c r="A22"/>
  <c r="C21"/>
  <c r="A21"/>
  <c r="C20"/>
  <c r="A20"/>
  <c r="C19"/>
  <c r="A19"/>
  <c r="C18"/>
  <c r="A18"/>
  <c r="C17"/>
  <c r="A17"/>
  <c r="C16"/>
  <c r="A16"/>
  <c r="C15"/>
  <c r="A15"/>
  <c r="C14"/>
  <c r="A14"/>
  <c r="C13"/>
  <c r="A13"/>
  <c r="C12"/>
  <c r="A12"/>
  <c r="C11"/>
  <c r="C10"/>
  <c r="C9"/>
  <c r="C8"/>
  <c r="C7"/>
  <c r="C6"/>
  <c r="C5"/>
  <c r="C4"/>
  <c r="A2"/>
  <c r="A8" i="90"/>
  <c r="A9"/>
  <c r="A10"/>
  <c r="A11"/>
  <c r="A12"/>
  <c r="A13"/>
  <c r="A14"/>
  <c r="A15"/>
  <c r="A16"/>
  <c r="A17"/>
  <c r="A7"/>
  <c r="A6"/>
  <c r="A14" i="103"/>
  <c r="A13"/>
  <c r="A12"/>
  <c r="C23" i="104"/>
  <c r="A23"/>
  <c r="C22"/>
  <c r="A22"/>
  <c r="C21"/>
  <c r="A21"/>
  <c r="C20"/>
  <c r="A20"/>
  <c r="C19"/>
  <c r="A19"/>
  <c r="C18"/>
  <c r="A18"/>
  <c r="C17"/>
  <c r="A17"/>
  <c r="C16"/>
  <c r="A16"/>
  <c r="C15"/>
  <c r="A15"/>
  <c r="C14"/>
  <c r="A14"/>
  <c r="C13"/>
  <c r="A13"/>
  <c r="C12"/>
  <c r="A12"/>
  <c r="C11"/>
  <c r="C10"/>
  <c r="C9"/>
  <c r="C8"/>
  <c r="C7"/>
  <c r="C6"/>
  <c r="C5"/>
  <c r="C4"/>
  <c r="A2"/>
  <c r="C23" i="103"/>
  <c r="A23"/>
  <c r="C22"/>
  <c r="A22"/>
  <c r="C21"/>
  <c r="A21"/>
  <c r="C20"/>
  <c r="A20"/>
  <c r="C19"/>
  <c r="A19"/>
  <c r="C18"/>
  <c r="A18"/>
  <c r="C17"/>
  <c r="A17"/>
  <c r="C16"/>
  <c r="A16"/>
  <c r="C15"/>
  <c r="A15"/>
  <c r="A2" i="91" l="1"/>
  <c r="A2" i="95"/>
  <c r="A2" i="97"/>
  <c r="A2" i="89"/>
  <c r="A2" i="94"/>
  <c r="A2" i="98"/>
  <c r="C12" i="90"/>
  <c r="C13"/>
  <c r="C14"/>
  <c r="C15"/>
  <c r="C16"/>
  <c r="C17"/>
  <c r="A18"/>
  <c r="C18"/>
  <c r="A19"/>
  <c r="C19"/>
  <c r="A20"/>
  <c r="C20"/>
  <c r="A21"/>
  <c r="C21"/>
  <c r="A22"/>
  <c r="C22"/>
  <c r="A23"/>
  <c r="C23"/>
  <c r="C5" i="94"/>
  <c r="C6"/>
  <c r="C7"/>
  <c r="C8"/>
  <c r="C9"/>
  <c r="C10"/>
  <c r="C11"/>
  <c r="A12"/>
  <c r="C12"/>
  <c r="A13"/>
  <c r="C13"/>
  <c r="A14"/>
  <c r="C14"/>
  <c r="A15"/>
  <c r="C15"/>
  <c r="A16"/>
  <c r="C16"/>
  <c r="A17"/>
  <c r="C17"/>
  <c r="A18"/>
  <c r="C18"/>
  <c r="A19"/>
  <c r="C19"/>
  <c r="A20"/>
  <c r="C20"/>
  <c r="A21"/>
  <c r="C21"/>
  <c r="A22"/>
  <c r="C22"/>
  <c r="A23"/>
  <c r="C23"/>
  <c r="A5" i="98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C4" i="94"/>
  <c r="C5" i="95"/>
  <c r="C6"/>
  <c r="C7"/>
  <c r="C8"/>
  <c r="C9"/>
  <c r="C10"/>
  <c r="C11"/>
  <c r="C12"/>
  <c r="C13"/>
  <c r="C14"/>
  <c r="A15"/>
  <c r="C15"/>
  <c r="A16"/>
  <c r="C16"/>
  <c r="A17"/>
  <c r="C17"/>
  <c r="A18"/>
  <c r="C18"/>
  <c r="A19"/>
  <c r="C19"/>
  <c r="A20"/>
  <c r="C20"/>
  <c r="A21"/>
  <c r="C21"/>
  <c r="A22"/>
  <c r="C22"/>
  <c r="A23"/>
  <c r="C23"/>
  <c r="A5" i="97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C4" i="95"/>
  <c r="C5" i="91"/>
  <c r="C6"/>
  <c r="C7"/>
  <c r="C8"/>
  <c r="C9"/>
  <c r="C10"/>
  <c r="C11"/>
  <c r="C12"/>
  <c r="C13"/>
  <c r="C14"/>
  <c r="A15"/>
  <c r="C15"/>
  <c r="A16"/>
  <c r="C16"/>
  <c r="A17"/>
  <c r="C17"/>
  <c r="A18"/>
  <c r="C18"/>
  <c r="A19"/>
  <c r="C19"/>
  <c r="A20"/>
  <c r="C20"/>
  <c r="A21"/>
  <c r="C21"/>
  <c r="A22"/>
  <c r="C22"/>
  <c r="A23"/>
  <c r="C23"/>
  <c r="C4"/>
  <c r="C5" i="89"/>
  <c r="C6"/>
  <c r="C7"/>
  <c r="C8"/>
  <c r="C9"/>
  <c r="C10"/>
  <c r="C11"/>
  <c r="C12"/>
  <c r="C13"/>
  <c r="C14"/>
  <c r="A15"/>
  <c r="C15"/>
  <c r="A16"/>
  <c r="C16"/>
  <c r="A17"/>
  <c r="C17"/>
  <c r="A18"/>
  <c r="C18"/>
  <c r="A19"/>
  <c r="C19"/>
  <c r="A20"/>
  <c r="C20"/>
  <c r="A21"/>
  <c r="C21"/>
  <c r="A22"/>
  <c r="C22"/>
  <c r="A23"/>
  <c r="C23"/>
  <c r="C4"/>
  <c r="C23" i="86"/>
  <c r="A23"/>
  <c r="C22"/>
  <c r="A22"/>
  <c r="C21"/>
  <c r="A21"/>
  <c r="C20"/>
  <c r="A20"/>
  <c r="C19"/>
  <c r="A19"/>
  <c r="C18"/>
  <c r="A18"/>
  <c r="C17"/>
  <c r="A17"/>
  <c r="C16"/>
  <c r="A16"/>
  <c r="C15"/>
  <c r="A15"/>
  <c r="C14"/>
  <c r="A14"/>
  <c r="C13"/>
  <c r="A13"/>
  <c r="C12"/>
  <c r="A12"/>
  <c r="C11"/>
  <c r="A11"/>
  <c r="C10"/>
  <c r="A10"/>
  <c r="C9"/>
  <c r="A9"/>
  <c r="C8"/>
  <c r="A8"/>
  <c r="C7"/>
  <c r="A7"/>
  <c r="C6"/>
  <c r="A6"/>
  <c r="C5"/>
  <c r="C4"/>
  <c r="A2"/>
  <c r="C23" i="85"/>
  <c r="A23"/>
  <c r="C22"/>
  <c r="A22"/>
  <c r="C21"/>
  <c r="A21"/>
  <c r="C20"/>
  <c r="A20"/>
  <c r="C19"/>
  <c r="A19"/>
  <c r="C18"/>
  <c r="A18"/>
  <c r="C17"/>
  <c r="A17"/>
  <c r="C16"/>
  <c r="A16"/>
  <c r="C15"/>
  <c r="A15"/>
  <c r="C14"/>
  <c r="A14"/>
  <c r="C13"/>
  <c r="A13"/>
  <c r="C12"/>
  <c r="A12"/>
  <c r="C11"/>
  <c r="A11"/>
  <c r="C10"/>
  <c r="C9"/>
  <c r="C8"/>
  <c r="C7"/>
  <c r="C6"/>
  <c r="C5"/>
  <c r="C4"/>
  <c r="A2"/>
  <c r="C4" i="84"/>
  <c r="A2"/>
  <c r="C6" i="83"/>
  <c r="C5"/>
  <c r="C4"/>
  <c r="A2"/>
  <c r="C4" i="81"/>
  <c r="A2"/>
  <c r="C4" i="79"/>
  <c r="A2"/>
  <c r="C4" i="80"/>
  <c r="A2"/>
  <c r="C4" i="76"/>
  <c r="A2"/>
  <c r="B24" i="7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2"/>
  <c r="B24" i="73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2"/>
  <c r="B23" i="72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F4" i="74"/>
  <c r="I4"/>
  <c r="L4"/>
  <c r="O4" s="1"/>
  <c r="R4" s="1"/>
  <c r="U4" s="1"/>
  <c r="X4" s="1"/>
  <c r="AA4" s="1"/>
  <c r="AD4" s="1"/>
  <c r="AG4" s="1"/>
  <c r="AJ4" s="1"/>
  <c r="AM4" s="1"/>
  <c r="F4" i="73"/>
  <c r="I4" s="1"/>
  <c r="L4" s="1"/>
  <c r="O4" s="1"/>
  <c r="R4" s="1"/>
  <c r="U4" s="1"/>
  <c r="X4" s="1"/>
  <c r="AA4" s="1"/>
  <c r="AD4" s="1"/>
  <c r="AG4" s="1"/>
  <c r="AJ4" s="1"/>
  <c r="AM4" s="1"/>
  <c r="C23" i="70"/>
  <c r="A23"/>
  <c r="C22"/>
  <c r="A22"/>
  <c r="C21"/>
  <c r="A21"/>
  <c r="C20"/>
  <c r="A20"/>
  <c r="C19"/>
  <c r="A19"/>
  <c r="C18"/>
  <c r="A18"/>
  <c r="C17"/>
  <c r="A17"/>
  <c r="C16"/>
  <c r="A16"/>
  <c r="C15"/>
  <c r="A15"/>
  <c r="C14"/>
  <c r="A14"/>
  <c r="C13"/>
  <c r="A13"/>
  <c r="C12"/>
  <c r="A12"/>
  <c r="C11"/>
  <c r="A11"/>
  <c r="C10"/>
  <c r="A10"/>
  <c r="C9"/>
  <c r="A9"/>
  <c r="C8"/>
  <c r="A8"/>
  <c r="C7"/>
  <c r="A7"/>
  <c r="C6"/>
  <c r="C5"/>
  <c r="C4"/>
  <c r="A2"/>
  <c r="C4" i="69"/>
  <c r="A2"/>
  <c r="C6" i="68"/>
  <c r="C5"/>
  <c r="C4"/>
  <c r="A2"/>
  <c r="C4" i="67"/>
  <c r="A2"/>
  <c r="C23" i="66"/>
  <c r="A23"/>
  <c r="C22"/>
  <c r="A22"/>
  <c r="C21"/>
  <c r="A21"/>
  <c r="C20"/>
  <c r="A20"/>
  <c r="C19"/>
  <c r="A19"/>
  <c r="C18"/>
  <c r="A18"/>
  <c r="C17"/>
  <c r="A17"/>
  <c r="C16"/>
  <c r="A16"/>
  <c r="C15"/>
  <c r="A15"/>
  <c r="C14"/>
  <c r="A14"/>
  <c r="C13"/>
  <c r="A13"/>
  <c r="C12"/>
  <c r="A12"/>
  <c r="C11"/>
  <c r="A11"/>
  <c r="C10"/>
  <c r="A10"/>
  <c r="C9"/>
  <c r="A9"/>
  <c r="C8"/>
  <c r="A8"/>
  <c r="C7"/>
  <c r="A7"/>
  <c r="C6"/>
  <c r="C5"/>
  <c r="C4"/>
  <c r="A2"/>
  <c r="C4" i="65"/>
  <c r="A2"/>
  <c r="A23" i="55"/>
  <c r="A5" i="64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A5" i="63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B5" i="6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5"/>
  <c r="A2"/>
  <c r="F4"/>
  <c r="I4" s="1"/>
  <c r="L4" s="1"/>
  <c r="O4" s="1"/>
  <c r="R4" s="1"/>
  <c r="U4" s="1"/>
  <c r="X4" s="1"/>
  <c r="AA4" s="1"/>
  <c r="AD4" s="1"/>
  <c r="AG4" s="1"/>
  <c r="AJ4" s="1"/>
  <c r="AM4" s="1"/>
  <c r="F4" i="61"/>
  <c r="I4"/>
  <c r="L4" s="1"/>
  <c r="O4" s="1"/>
  <c r="R4" s="1"/>
  <c r="U4" s="1"/>
  <c r="X4" s="1"/>
  <c r="AA4" s="1"/>
  <c r="AD4" s="1"/>
  <c r="AG4" s="1"/>
  <c r="AJ4" s="1"/>
  <c r="AM4" s="1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B5"/>
  <c r="A5"/>
  <c r="A2"/>
  <c r="C5" i="53"/>
  <c r="A6"/>
  <c r="C6"/>
  <c r="A7"/>
  <c r="C7"/>
  <c r="A8"/>
  <c r="C8"/>
  <c r="A9"/>
  <c r="C9"/>
  <c r="A10"/>
  <c r="C10"/>
  <c r="A11"/>
  <c r="C11"/>
  <c r="A12"/>
  <c r="C12"/>
  <c r="A13"/>
  <c r="C13"/>
  <c r="A14"/>
  <c r="C14"/>
  <c r="A15"/>
  <c r="C15"/>
  <c r="A16"/>
  <c r="C16"/>
  <c r="A17"/>
  <c r="C17"/>
  <c r="A18"/>
  <c r="C18"/>
  <c r="A19"/>
  <c r="C19"/>
  <c r="A20"/>
  <c r="C20"/>
  <c r="A21"/>
  <c r="C21"/>
  <c r="A22"/>
  <c r="C22"/>
  <c r="A23"/>
  <c r="C23"/>
  <c r="C4"/>
  <c r="A2"/>
  <c r="F4" i="24"/>
  <c r="I4" s="1"/>
  <c r="L4" s="1"/>
  <c r="O4" s="1"/>
  <c r="R4" s="1"/>
  <c r="U4" s="1"/>
  <c r="X4" s="1"/>
  <c r="AA4" s="1"/>
  <c r="AD4" s="1"/>
  <c r="AG4" s="1"/>
  <c r="AJ4" s="1"/>
  <c r="AM4" s="1"/>
  <c r="F4" i="54"/>
  <c r="I4"/>
  <c r="L4" s="1"/>
  <c r="O4" s="1"/>
  <c r="R4" s="1"/>
  <c r="U4" s="1"/>
  <c r="X4" s="1"/>
  <c r="AA4" s="1"/>
  <c r="AD4" s="1"/>
  <c r="AG4" s="1"/>
  <c r="AJ4" s="1"/>
  <c r="AM4" s="1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B5"/>
  <c r="A5"/>
  <c r="A2"/>
  <c r="A5" i="5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B23"/>
  <c r="B4"/>
  <c r="A4"/>
  <c r="A2"/>
  <c r="C5" i="52"/>
  <c r="A6"/>
  <c r="C6"/>
  <c r="A7"/>
  <c r="C7"/>
  <c r="A8"/>
  <c r="C8"/>
  <c r="A9"/>
  <c r="C9"/>
  <c r="A10"/>
  <c r="C10"/>
  <c r="A11"/>
  <c r="C11"/>
  <c r="A12"/>
  <c r="C12"/>
  <c r="A13"/>
  <c r="C13"/>
  <c r="A14"/>
  <c r="C14"/>
  <c r="A15"/>
  <c r="C15"/>
  <c r="A16"/>
  <c r="C16"/>
  <c r="A17"/>
  <c r="C17"/>
  <c r="A18"/>
  <c r="C18"/>
  <c r="A19"/>
  <c r="C19"/>
  <c r="A20"/>
  <c r="C20"/>
  <c r="A21"/>
  <c r="C21"/>
  <c r="A22"/>
  <c r="C22"/>
  <c r="A23"/>
  <c r="C23"/>
  <c r="C4"/>
  <c r="A2"/>
  <c r="B23" i="34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A2" i="51"/>
  <c r="C5"/>
  <c r="A6"/>
  <c r="C6"/>
  <c r="A7"/>
  <c r="C7"/>
  <c r="A8"/>
  <c r="C8"/>
  <c r="A9"/>
  <c r="C9"/>
  <c r="A10"/>
  <c r="C10"/>
  <c r="A11"/>
  <c r="C11"/>
  <c r="A12"/>
  <c r="C12"/>
  <c r="A13"/>
  <c r="C13"/>
  <c r="A14"/>
  <c r="C14"/>
  <c r="A15"/>
  <c r="C15"/>
  <c r="A16"/>
  <c r="C16"/>
  <c r="A17"/>
  <c r="C17"/>
  <c r="A18"/>
  <c r="C18"/>
  <c r="A19"/>
  <c r="C19"/>
  <c r="A20"/>
  <c r="C20"/>
  <c r="A21"/>
  <c r="C21"/>
  <c r="A22"/>
  <c r="C22"/>
  <c r="A23"/>
  <c r="C23"/>
  <c r="C4"/>
  <c r="A2" i="24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B5"/>
  <c r="A5"/>
  <c r="A2" i="22"/>
  <c r="A2" i="23"/>
  <c r="C14" i="15"/>
  <c r="A14"/>
  <c r="C10"/>
  <c r="C9"/>
  <c r="C8"/>
  <c r="C7"/>
  <c r="C6"/>
  <c r="C5"/>
  <c r="C4"/>
  <c r="C3"/>
  <c r="C23" i="23"/>
  <c r="A23"/>
  <c r="C22"/>
  <c r="A22"/>
  <c r="C21"/>
  <c r="A21"/>
  <c r="C20"/>
  <c r="A20"/>
  <c r="C19"/>
  <c r="A19"/>
  <c r="C18"/>
  <c r="A18"/>
  <c r="C17"/>
  <c r="A17"/>
  <c r="C16"/>
  <c r="A16"/>
  <c r="C15"/>
  <c r="A15"/>
  <c r="C14"/>
  <c r="A14"/>
  <c r="C13"/>
  <c r="A13"/>
  <c r="C12"/>
  <c r="A12"/>
  <c r="C11"/>
  <c r="A11"/>
  <c r="C10"/>
  <c r="C9"/>
  <c r="C8"/>
  <c r="C7"/>
  <c r="C6"/>
  <c r="C5"/>
  <c r="C4"/>
  <c r="C4" i="22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A11"/>
  <c r="A12"/>
  <c r="A13"/>
  <c r="A14"/>
  <c r="A15"/>
  <c r="A16"/>
  <c r="A17"/>
  <c r="A18"/>
  <c r="A19"/>
  <c r="A20"/>
  <c r="A21"/>
  <c r="A22"/>
  <c r="A23"/>
</calcChain>
</file>

<file path=xl/sharedStrings.xml><?xml version="1.0" encoding="utf-8"?>
<sst xmlns="http://schemas.openxmlformats.org/spreadsheetml/2006/main" count="917" uniqueCount="172">
  <si>
    <t>Filip Sandin</t>
  </si>
  <si>
    <t>Josefin Roempke Lindström</t>
  </si>
  <si>
    <t>Anton Söderlund</t>
  </si>
  <si>
    <t>Höjdhopp</t>
  </si>
  <si>
    <t>o Klarat
x Rivit
-  Stått över</t>
  </si>
  <si>
    <t>Res</t>
  </si>
  <si>
    <t>P</t>
  </si>
  <si>
    <t>Kula</t>
  </si>
  <si>
    <t>2 kg</t>
  </si>
  <si>
    <t>Placering</t>
  </si>
  <si>
    <t>Poäng</t>
  </si>
  <si>
    <t>Tid</t>
  </si>
  <si>
    <t>Stående längd</t>
  </si>
  <si>
    <t>Bästa 
hopp</t>
  </si>
  <si>
    <t>Totalpoäng</t>
  </si>
  <si>
    <t>Höjd</t>
  </si>
  <si>
    <t>Löpn</t>
  </si>
  <si>
    <t>Längd</t>
  </si>
  <si>
    <t>Erik Rosengren</t>
  </si>
  <si>
    <t>Majid Benachenhou</t>
  </si>
  <si>
    <t>Radwan Benachenhou</t>
  </si>
  <si>
    <t>Andreas Häger</t>
  </si>
  <si>
    <t>Daniel Häger</t>
  </si>
  <si>
    <t>Deltagarlista KM-08</t>
  </si>
  <si>
    <t>Louise Rosengren</t>
  </si>
  <si>
    <t>Linnea Geidnert</t>
  </si>
  <si>
    <t>Liv Löthman-Ybo</t>
  </si>
  <si>
    <t>Sanna Villén</t>
  </si>
  <si>
    <t>Maria Onsbjer</t>
  </si>
  <si>
    <t>Nora Svensson</t>
  </si>
  <si>
    <t>Lovisa Karlsson</t>
  </si>
  <si>
    <t>Anna Widman</t>
  </si>
  <si>
    <t>Rebecka</t>
  </si>
  <si>
    <t>Fredrik Bohman</t>
  </si>
  <si>
    <t>Ingrid Hartman</t>
  </si>
  <si>
    <t>Ida Dannewitz</t>
  </si>
  <si>
    <t>Sofia Born</t>
  </si>
  <si>
    <t>Alva Wanzelow</t>
  </si>
  <si>
    <t>Daniel Levin</t>
  </si>
  <si>
    <t>Malin Levin</t>
  </si>
  <si>
    <t>Albin</t>
  </si>
  <si>
    <t>Vilma Borg-Berggren</t>
  </si>
  <si>
    <t>Henrik Bohman</t>
  </si>
  <si>
    <t>Mirella Peric</t>
  </si>
  <si>
    <t>Rickard Sand</t>
  </si>
  <si>
    <t>Isabella Sand</t>
  </si>
  <si>
    <t>-96</t>
  </si>
  <si>
    <t>-98</t>
  </si>
  <si>
    <t>-99</t>
  </si>
  <si>
    <t>-97</t>
  </si>
  <si>
    <t>-00</t>
  </si>
  <si>
    <t>-01</t>
  </si>
  <si>
    <t>Martina Thor</t>
  </si>
  <si>
    <t>f</t>
  </si>
  <si>
    <t>p</t>
  </si>
  <si>
    <t>Löpning 400m</t>
  </si>
  <si>
    <t>Flickor 96 - 97</t>
  </si>
  <si>
    <t>Pojkar 96 - 97</t>
  </si>
  <si>
    <t>Flickor 95 -</t>
  </si>
  <si>
    <t>3 kg</t>
  </si>
  <si>
    <t>Pojkar 95 -</t>
  </si>
  <si>
    <t xml:space="preserve">Sara Holm </t>
  </si>
  <si>
    <t>Erika Lövkvist</t>
  </si>
  <si>
    <t>o</t>
  </si>
  <si>
    <t>x</t>
  </si>
  <si>
    <t>Sara-Holm forts</t>
  </si>
  <si>
    <t>forts</t>
  </si>
  <si>
    <t>Liza Larsson</t>
  </si>
  <si>
    <t>O</t>
  </si>
  <si>
    <t>X</t>
  </si>
  <si>
    <t>-</t>
  </si>
  <si>
    <t>Liza forts</t>
  </si>
  <si>
    <t>Födelseår</t>
  </si>
  <si>
    <t>Namn</t>
  </si>
  <si>
    <t>-02</t>
  </si>
  <si>
    <t>Årskull</t>
  </si>
  <si>
    <t>Löpning 600m</t>
  </si>
  <si>
    <t>Längdhopp</t>
  </si>
  <si>
    <t>Kast med liten boll</t>
  </si>
  <si>
    <t>60m</t>
  </si>
  <si>
    <t>Kast</t>
  </si>
  <si>
    <t>600m</t>
  </si>
  <si>
    <t>Löpning 60m</t>
  </si>
  <si>
    <t>150g</t>
  </si>
  <si>
    <t>Flickor F14-</t>
  </si>
  <si>
    <t>Pojkar P12-P13</t>
  </si>
  <si>
    <t>Flickor F12-F13</t>
  </si>
  <si>
    <t>Pojkar P10-P11</t>
  </si>
  <si>
    <t>Flickor F10-F11</t>
  </si>
  <si>
    <t>-05</t>
  </si>
  <si>
    <t>Född</t>
  </si>
  <si>
    <t>Klass</t>
  </si>
  <si>
    <t>-04</t>
  </si>
  <si>
    <t>F8-F9</t>
  </si>
  <si>
    <t>P8-P9</t>
  </si>
  <si>
    <t>Flickor -F7</t>
  </si>
  <si>
    <t>Pojkar -P7</t>
  </si>
  <si>
    <t>-07</t>
  </si>
  <si>
    <t>Vidar Gustavsson</t>
  </si>
  <si>
    <t>Flickor F8-F9</t>
  </si>
  <si>
    <t>Albin Åslund</t>
  </si>
  <si>
    <t>Olle Zettergren</t>
  </si>
  <si>
    <t>Ia Gustavsson</t>
  </si>
  <si>
    <t>Ida Frodig</t>
  </si>
  <si>
    <t>Moa Geidnert</t>
  </si>
  <si>
    <t>Tuva Mathiasson</t>
  </si>
  <si>
    <t>Alva Nordvarg</t>
  </si>
  <si>
    <t>Feiroz Djemoui</t>
  </si>
  <si>
    <t>-03</t>
  </si>
  <si>
    <t>Bjarki Kjartansson</t>
  </si>
  <si>
    <t>Linus Löfberg</t>
  </si>
  <si>
    <t>Kajsa Frodig</t>
  </si>
  <si>
    <t>Elin Ramqvist</t>
  </si>
  <si>
    <t>Elsa Öhrn</t>
  </si>
  <si>
    <t>Agnes Dannewitz</t>
  </si>
  <si>
    <t>Lizette Ekerot Holtz</t>
  </si>
  <si>
    <t>Filippa Eklund</t>
  </si>
  <si>
    <t>Elsa Hedin</t>
  </si>
  <si>
    <t>F10-11</t>
  </si>
  <si>
    <t>Molly Haraldsson</t>
  </si>
  <si>
    <t>P10-11</t>
  </si>
  <si>
    <t>Matilda Lööf</t>
  </si>
  <si>
    <t>F12-13</t>
  </si>
  <si>
    <t>Ellen Rehnström</t>
  </si>
  <si>
    <t>Jenny Zettergren</t>
  </si>
  <si>
    <t>Hugi Einarsson</t>
  </si>
  <si>
    <t>P12-13</t>
  </si>
  <si>
    <t>Elisabeth Lööf</t>
  </si>
  <si>
    <t>F14-</t>
  </si>
  <si>
    <t>-F7</t>
  </si>
  <si>
    <t>-P7</t>
  </si>
  <si>
    <t>Stella Eklund</t>
  </si>
  <si>
    <t>Sara Ramqvist</t>
  </si>
  <si>
    <t>Minna Mathiasson</t>
  </si>
  <si>
    <t>Rebecca Viksten</t>
  </si>
  <si>
    <t>Astrid Furenborn</t>
  </si>
  <si>
    <t>Clara Ingvarsson</t>
  </si>
  <si>
    <t>Ellen Hedin</t>
  </si>
  <si>
    <t>-08</t>
  </si>
  <si>
    <t>Remi Ekerot Holtz</t>
  </si>
  <si>
    <t>Oscar Ludvigsen</t>
  </si>
  <si>
    <t>Oscar Åslund</t>
  </si>
  <si>
    <t>Emil Gustafsson</t>
  </si>
  <si>
    <t>Carl Viksten</t>
  </si>
  <si>
    <t>Elliott Löfberg</t>
  </si>
  <si>
    <t>Alfred Johansson</t>
  </si>
  <si>
    <t>Hanna Johansson</t>
  </si>
  <si>
    <t>Isabelle Viksten</t>
  </si>
  <si>
    <t>-06</t>
  </si>
  <si>
    <t>Hanna Invarssson</t>
  </si>
  <si>
    <t>Märtha Lundell</t>
  </si>
  <si>
    <t>400 m</t>
  </si>
  <si>
    <t>60 m</t>
  </si>
  <si>
    <t>Startnr:</t>
  </si>
  <si>
    <t>Start nr</t>
  </si>
  <si>
    <t>Start nr:</t>
  </si>
  <si>
    <t>Pojkar P8-P9</t>
  </si>
  <si>
    <t>Bästa kast</t>
  </si>
  <si>
    <t>Bästa stöt</t>
  </si>
  <si>
    <t>Morgan Sundbaum</t>
  </si>
  <si>
    <t>Antal:</t>
  </si>
  <si>
    <t>Heat 60 m</t>
  </si>
  <si>
    <t>Heat 400/600 m</t>
  </si>
  <si>
    <t>Agnès  Svensson</t>
  </si>
  <si>
    <t>1a</t>
  </si>
  <si>
    <t>1b</t>
  </si>
  <si>
    <t>2a</t>
  </si>
  <si>
    <t>2b</t>
  </si>
  <si>
    <t>600 m</t>
  </si>
  <si>
    <t>6a</t>
  </si>
  <si>
    <t>6b</t>
  </si>
  <si>
    <t>Agnès  Chajara Svensson</t>
  </si>
</sst>
</file>

<file path=xl/styles.xml><?xml version="1.0" encoding="utf-8"?>
<styleSheet xmlns="http://schemas.openxmlformats.org/spreadsheetml/2006/main">
  <numFmts count="3">
    <numFmt numFmtId="164" formatCode="0.0"/>
    <numFmt numFmtId="165" formatCode="m:ss.00"/>
    <numFmt numFmtId="166" formatCode="#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trike/>
      <sz val="11"/>
      <color theme="0" tint="-0.34998626667073579"/>
      <name val="Arial"/>
      <family val="2"/>
    </font>
    <font>
      <strike/>
      <sz val="11"/>
      <name val="Arial"/>
      <family val="2"/>
    </font>
    <font>
      <i/>
      <sz val="11"/>
      <color theme="1" tint="0.499984740745262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i/>
      <sz val="11"/>
      <name val="Arial"/>
      <family val="2"/>
    </font>
    <font>
      <b/>
      <i/>
      <sz val="11"/>
      <color theme="0" tint="-0.34998626667073579"/>
      <name val="Arial"/>
      <family val="2"/>
    </font>
    <font>
      <b/>
      <i/>
      <sz val="10"/>
      <name val="Arial"/>
      <family val="2"/>
    </font>
    <font>
      <sz val="11"/>
      <color theme="1" tint="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6" fillId="0" borderId="0" xfId="0" applyFont="1" applyAlignment="1">
      <alignment vertical="top"/>
    </xf>
    <xf numFmtId="0" fontId="8" fillId="0" borderId="0" xfId="0" applyFont="1" applyBorder="1"/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0" fillId="0" borderId="0" xfId="0" applyAlignment="1"/>
    <xf numFmtId="0" fontId="0" fillId="0" borderId="2" xfId="0" applyFill="1" applyBorder="1"/>
    <xf numFmtId="0" fontId="0" fillId="0" borderId="1" xfId="0" applyFill="1" applyBorder="1"/>
    <xf numFmtId="0" fontId="0" fillId="0" borderId="3" xfId="0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7" fillId="0" borderId="0" xfId="0" applyFont="1" applyBorder="1" applyAlignment="1">
      <alignment horizontal="center"/>
    </xf>
    <xf numFmtId="2" fontId="4" fillId="0" borderId="7" xfId="0" applyNumberFormat="1" applyFont="1" applyBorder="1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2" fontId="4" fillId="0" borderId="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1" fontId="7" fillId="0" borderId="7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7" fillId="0" borderId="11" xfId="0" quotePrefix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4" fillId="0" borderId="7" xfId="0" quotePrefix="1" applyNumberFormat="1" applyFont="1" applyBorder="1"/>
    <xf numFmtId="165" fontId="4" fillId="0" borderId="7" xfId="0" applyNumberFormat="1" applyFont="1" applyBorder="1"/>
    <xf numFmtId="0" fontId="9" fillId="0" borderId="6" xfId="0" applyFont="1" applyBorder="1"/>
    <xf numFmtId="0" fontId="10" fillId="0" borderId="0" xfId="0" applyFont="1" applyBorder="1" applyAlignment="1" applyProtection="1">
      <protection hidden="1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Fill="1" applyBorder="1"/>
    <xf numFmtId="0" fontId="4" fillId="0" borderId="15" xfId="0" applyFont="1" applyBorder="1" applyAlignment="1" applyProtection="1">
      <protection hidden="1"/>
    </xf>
    <xf numFmtId="0" fontId="4" fillId="0" borderId="16" xfId="0" applyFont="1" applyBorder="1"/>
    <xf numFmtId="0" fontId="4" fillId="0" borderId="6" xfId="0" applyFont="1" applyBorder="1" applyAlignment="1" applyProtection="1">
      <protection hidden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Fill="1" applyBorder="1"/>
    <xf numFmtId="0" fontId="0" fillId="0" borderId="21" xfId="0" applyFill="1" applyBorder="1"/>
    <xf numFmtId="0" fontId="0" fillId="0" borderId="22" xfId="0" applyFill="1" applyBorder="1"/>
    <xf numFmtId="0" fontId="4" fillId="0" borderId="5" xfId="0" quotePrefix="1" applyFont="1" applyBorder="1"/>
    <xf numFmtId="0" fontId="0" fillId="0" borderId="2" xfId="0" quotePrefix="1" applyBorder="1"/>
    <xf numFmtId="0" fontId="0" fillId="0" borderId="2" xfId="0" quotePrefix="1" applyFill="1" applyBorder="1"/>
    <xf numFmtId="0" fontId="0" fillId="0" borderId="1" xfId="0" quotePrefix="1" applyFill="1" applyBorder="1"/>
    <xf numFmtId="166" fontId="4" fillId="0" borderId="15" xfId="0" applyNumberFormat="1" applyFont="1" applyBorder="1" applyAlignment="1" applyProtection="1">
      <protection hidden="1"/>
    </xf>
    <xf numFmtId="166" fontId="6" fillId="0" borderId="0" xfId="0" applyNumberFormat="1" applyFont="1" applyBorder="1" applyAlignment="1" applyProtection="1">
      <protection hidden="1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24" xfId="0" applyFont="1" applyBorder="1" applyAlignment="1">
      <alignment horizontal="center"/>
    </xf>
    <xf numFmtId="1" fontId="7" fillId="0" borderId="24" xfId="0" applyNumberFormat="1" applyFont="1" applyBorder="1" applyAlignment="1">
      <alignment horizontal="center"/>
    </xf>
    <xf numFmtId="166" fontId="6" fillId="0" borderId="0" xfId="0" applyNumberFormat="1" applyFont="1" applyBorder="1" applyAlignment="1" applyProtection="1">
      <alignment vertical="center"/>
      <protection hidden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top"/>
    </xf>
    <xf numFmtId="166" fontId="4" fillId="0" borderId="15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ill="1" applyBorder="1"/>
    <xf numFmtId="164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/>
    <xf numFmtId="2" fontId="10" fillId="0" borderId="0" xfId="0" applyNumberFormat="1" applyFont="1" applyFill="1" applyBorder="1"/>
    <xf numFmtId="49" fontId="10" fillId="0" borderId="0" xfId="0" applyNumberFormat="1" applyFont="1" applyFill="1" applyBorder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0" fillId="0" borderId="0" xfId="0" applyNumberFormat="1"/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0" fillId="0" borderId="0" xfId="0" applyFont="1"/>
    <xf numFmtId="0" fontId="12" fillId="0" borderId="0" xfId="0" applyFont="1"/>
    <xf numFmtId="49" fontId="10" fillId="0" borderId="0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8" fillId="0" borderId="0" xfId="0" applyFont="1" applyBorder="1"/>
    <xf numFmtId="0" fontId="0" fillId="0" borderId="0" xfId="0" applyAlignme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2" fontId="4" fillId="0" borderId="7" xfId="0" applyNumberFormat="1" applyFont="1" applyBorder="1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2" fontId="4" fillId="0" borderId="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7" fillId="0" borderId="0" xfId="0" applyFont="1" applyBorder="1"/>
    <xf numFmtId="1" fontId="7" fillId="0" borderId="7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2" fontId="4" fillId="0" borderId="7" xfId="0" quotePrefix="1" applyNumberFormat="1" applyFont="1" applyBorder="1"/>
    <xf numFmtId="165" fontId="4" fillId="0" borderId="7" xfId="0" applyNumberFormat="1" applyFont="1" applyBorder="1"/>
    <xf numFmtId="0" fontId="10" fillId="0" borderId="0" xfId="0" applyFont="1" applyFill="1" applyBorder="1"/>
    <xf numFmtId="166" fontId="4" fillId="0" borderId="15" xfId="0" applyNumberFormat="1" applyFont="1" applyBorder="1" applyAlignment="1" applyProtection="1">
      <protection hidden="1"/>
    </xf>
    <xf numFmtId="166" fontId="6" fillId="0" borderId="0" xfId="0" applyNumberFormat="1" applyFont="1" applyBorder="1" applyAlignment="1" applyProtection="1">
      <protection hidden="1"/>
    </xf>
    <xf numFmtId="0" fontId="10" fillId="0" borderId="0" xfId="0" applyFont="1"/>
    <xf numFmtId="0" fontId="7" fillId="0" borderId="24" xfId="0" applyFont="1" applyBorder="1" applyAlignment="1">
      <alignment horizontal="center"/>
    </xf>
    <xf numFmtId="1" fontId="7" fillId="0" borderId="24" xfId="0" applyNumberFormat="1" applyFont="1" applyBorder="1" applyAlignment="1">
      <alignment horizontal="center"/>
    </xf>
    <xf numFmtId="166" fontId="6" fillId="0" borderId="0" xfId="0" applyNumberFormat="1" applyFont="1" applyBorder="1" applyAlignment="1" applyProtection="1">
      <alignment vertical="center"/>
      <protection hidden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top"/>
    </xf>
    <xf numFmtId="166" fontId="4" fillId="0" borderId="15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49" fontId="10" fillId="0" borderId="0" xfId="0" applyNumberFormat="1" applyFont="1" applyAlignment="1">
      <alignment horizontal="center"/>
    </xf>
    <xf numFmtId="2" fontId="4" fillId="2" borderId="7" xfId="0" applyNumberFormat="1" applyFont="1" applyFill="1" applyBorder="1"/>
    <xf numFmtId="2" fontId="4" fillId="2" borderId="7" xfId="0" quotePrefix="1" applyNumberFormat="1" applyFont="1" applyFill="1" applyBorder="1"/>
    <xf numFmtId="2" fontId="4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6" fontId="6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left"/>
    </xf>
    <xf numFmtId="166" fontId="6" fillId="0" borderId="0" xfId="0" applyNumberFormat="1" applyFont="1" applyBorder="1" applyAlignment="1" applyProtection="1">
      <alignment horizontal="left"/>
      <protection hidden="1"/>
    </xf>
    <xf numFmtId="166" fontId="6" fillId="0" borderId="0" xfId="0" applyNumberFormat="1" applyFont="1" applyBorder="1" applyAlignment="1" applyProtection="1">
      <alignment horizontal="left" vertical="center"/>
      <protection hidden="1"/>
    </xf>
    <xf numFmtId="0" fontId="12" fillId="0" borderId="27" xfId="0" applyFont="1" applyBorder="1"/>
    <xf numFmtId="49" fontId="11" fillId="0" borderId="27" xfId="0" applyNumberFormat="1" applyFont="1" applyBorder="1" applyAlignment="1">
      <alignment horizontal="center"/>
    </xf>
    <xf numFmtId="0" fontId="11" fillId="0" borderId="27" xfId="0" applyFont="1" applyBorder="1"/>
    <xf numFmtId="49" fontId="11" fillId="0" borderId="27" xfId="0" applyNumberFormat="1" applyFont="1" applyBorder="1"/>
    <xf numFmtId="0" fontId="11" fillId="0" borderId="27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49" fontId="13" fillId="0" borderId="27" xfId="0" applyNumberFormat="1" applyFont="1" applyBorder="1" applyAlignment="1">
      <alignment horizontal="center"/>
    </xf>
    <xf numFmtId="49" fontId="13" fillId="0" borderId="27" xfId="0" applyNumberFormat="1" applyFont="1" applyBorder="1"/>
    <xf numFmtId="0" fontId="14" fillId="0" borderId="0" xfId="0" applyFont="1"/>
    <xf numFmtId="0" fontId="13" fillId="0" borderId="0" xfId="0" applyFont="1"/>
    <xf numFmtId="0" fontId="14" fillId="5" borderId="0" xfId="0" applyFont="1" applyFill="1" applyBorder="1" applyAlignment="1">
      <alignment horizontal="center"/>
    </xf>
    <xf numFmtId="0" fontId="14" fillId="5" borderId="0" xfId="0" applyFont="1" applyFill="1" applyBorder="1"/>
    <xf numFmtId="49" fontId="14" fillId="5" borderId="0" xfId="0" applyNumberFormat="1" applyFont="1" applyFill="1" applyBorder="1" applyAlignment="1">
      <alignment horizontal="center"/>
    </xf>
    <xf numFmtId="49" fontId="14" fillId="5" borderId="0" xfId="0" applyNumberFormat="1" applyFont="1" applyFill="1"/>
    <xf numFmtId="0" fontId="14" fillId="5" borderId="27" xfId="0" applyFont="1" applyFill="1" applyBorder="1" applyAlignment="1">
      <alignment horizontal="center"/>
    </xf>
    <xf numFmtId="0" fontId="14" fillId="5" borderId="27" xfId="0" applyFont="1" applyFill="1" applyBorder="1"/>
    <xf numFmtId="49" fontId="14" fillId="5" borderId="27" xfId="0" applyNumberFormat="1" applyFont="1" applyFill="1" applyBorder="1" applyAlignment="1">
      <alignment horizontal="center"/>
    </xf>
    <xf numFmtId="49" fontId="14" fillId="5" borderId="27" xfId="0" applyNumberFormat="1" applyFont="1" applyFill="1" applyBorder="1"/>
    <xf numFmtId="0" fontId="14" fillId="6" borderId="0" xfId="0" applyFont="1" applyFill="1" applyAlignment="1">
      <alignment horizontal="center"/>
    </xf>
    <xf numFmtId="0" fontId="14" fillId="6" borderId="0" xfId="0" applyFont="1" applyFill="1"/>
    <xf numFmtId="49" fontId="14" fillId="6" borderId="0" xfId="0" applyNumberFormat="1" applyFont="1" applyFill="1" applyBorder="1" applyAlignment="1">
      <alignment horizontal="center"/>
    </xf>
    <xf numFmtId="49" fontId="14" fillId="6" borderId="0" xfId="0" applyNumberFormat="1" applyFont="1" applyFill="1"/>
    <xf numFmtId="49" fontId="14" fillId="6" borderId="0" xfId="0" applyNumberFormat="1" applyFont="1" applyFill="1" applyAlignment="1">
      <alignment horizontal="center"/>
    </xf>
    <xf numFmtId="0" fontId="14" fillId="6" borderId="0" xfId="0" applyFont="1" applyFill="1" applyBorder="1"/>
    <xf numFmtId="49" fontId="14" fillId="6" borderId="0" xfId="0" applyNumberFormat="1" applyFont="1" applyFill="1" applyBorder="1"/>
    <xf numFmtId="0" fontId="14" fillId="6" borderId="27" xfId="0" applyFont="1" applyFill="1" applyBorder="1" applyAlignment="1">
      <alignment horizontal="center"/>
    </xf>
    <xf numFmtId="0" fontId="14" fillId="6" borderId="27" xfId="0" applyFont="1" applyFill="1" applyBorder="1"/>
    <xf numFmtId="49" fontId="14" fillId="6" borderId="27" xfId="0" applyNumberFormat="1" applyFont="1" applyFill="1" applyBorder="1" applyAlignment="1">
      <alignment horizontal="center"/>
    </xf>
    <xf numFmtId="49" fontId="14" fillId="6" borderId="27" xfId="0" applyNumberFormat="1" applyFont="1" applyFill="1" applyBorder="1"/>
    <xf numFmtId="0" fontId="14" fillId="4" borderId="0" xfId="0" applyFont="1" applyFill="1" applyAlignment="1">
      <alignment horizontal="center"/>
    </xf>
    <xf numFmtId="0" fontId="14" fillId="4" borderId="0" xfId="0" applyFont="1" applyFill="1"/>
    <xf numFmtId="49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/>
    <xf numFmtId="0" fontId="14" fillId="4" borderId="0" xfId="0" applyFont="1" applyFill="1" applyBorder="1"/>
    <xf numFmtId="49" fontId="14" fillId="4" borderId="0" xfId="0" applyNumberFormat="1" applyFont="1" applyFill="1" applyBorder="1" applyAlignment="1">
      <alignment horizontal="center"/>
    </xf>
    <xf numFmtId="49" fontId="14" fillId="4" borderId="0" xfId="0" applyNumberFormat="1" applyFont="1" applyFill="1" applyBorder="1"/>
    <xf numFmtId="0" fontId="14" fillId="4" borderId="27" xfId="0" applyFont="1" applyFill="1" applyBorder="1" applyAlignment="1">
      <alignment horizontal="center"/>
    </xf>
    <xf numFmtId="0" fontId="14" fillId="4" borderId="27" xfId="0" applyFont="1" applyFill="1" applyBorder="1"/>
    <xf numFmtId="49" fontId="14" fillId="4" borderId="27" xfId="0" applyNumberFormat="1" applyFont="1" applyFill="1" applyBorder="1" applyAlignment="1">
      <alignment horizontal="center"/>
    </xf>
    <xf numFmtId="49" fontId="14" fillId="4" borderId="27" xfId="0" applyNumberFormat="1" applyFont="1" applyFill="1" applyBorder="1"/>
    <xf numFmtId="0" fontId="14" fillId="3" borderId="27" xfId="0" applyFont="1" applyFill="1" applyBorder="1" applyAlignment="1">
      <alignment horizontal="center"/>
    </xf>
    <xf numFmtId="0" fontId="14" fillId="3" borderId="27" xfId="0" applyFont="1" applyFill="1" applyBorder="1"/>
    <xf numFmtId="49" fontId="14" fillId="3" borderId="27" xfId="0" applyNumberFormat="1" applyFont="1" applyFill="1" applyBorder="1" applyAlignment="1">
      <alignment horizontal="center"/>
    </xf>
    <xf numFmtId="49" fontId="14" fillId="3" borderId="27" xfId="0" applyNumberFormat="1" applyFont="1" applyFill="1" applyBorder="1"/>
    <xf numFmtId="0" fontId="14" fillId="3" borderId="8" xfId="0" applyFont="1" applyFill="1" applyBorder="1" applyAlignment="1">
      <alignment horizontal="center"/>
    </xf>
    <xf numFmtId="0" fontId="14" fillId="3" borderId="8" xfId="0" applyFont="1" applyFill="1" applyBorder="1"/>
    <xf numFmtId="49" fontId="14" fillId="3" borderId="8" xfId="0" quotePrefix="1" applyNumberFormat="1" applyFont="1" applyFill="1" applyBorder="1" applyAlignment="1">
      <alignment horizontal="center"/>
    </xf>
    <xf numFmtId="49" fontId="14" fillId="3" borderId="8" xfId="0" applyNumberFormat="1" applyFont="1" applyFill="1" applyBorder="1"/>
    <xf numFmtId="0" fontId="14" fillId="0" borderId="0" xfId="0" applyFont="1" applyAlignment="1">
      <alignment horizontal="center"/>
    </xf>
    <xf numFmtId="0" fontId="14" fillId="0" borderId="0" xfId="0" applyFont="1" applyFill="1" applyBorder="1"/>
    <xf numFmtId="164" fontId="14" fillId="0" borderId="0" xfId="0" applyNumberFormat="1" applyFont="1" applyFill="1" applyBorder="1" applyAlignment="1">
      <alignment horizontal="center"/>
    </xf>
    <xf numFmtId="49" fontId="14" fillId="0" borderId="0" xfId="0" applyNumberFormat="1" applyFont="1"/>
    <xf numFmtId="0" fontId="14" fillId="4" borderId="0" xfId="0" applyFont="1" applyFill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6" fillId="6" borderId="0" xfId="0" applyFont="1" applyFill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6" fillId="4" borderId="27" xfId="0" applyFont="1" applyFill="1" applyBorder="1" applyAlignment="1">
      <alignment horizontal="center"/>
    </xf>
    <xf numFmtId="0" fontId="16" fillId="3" borderId="27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9" fontId="14" fillId="5" borderId="0" xfId="0" applyNumberFormat="1" applyFont="1" applyFill="1" applyBorder="1"/>
    <xf numFmtId="0" fontId="13" fillId="0" borderId="0" xfId="0" applyFont="1" applyBorder="1"/>
    <xf numFmtId="0" fontId="14" fillId="0" borderId="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18" fillId="3" borderId="28" xfId="0" applyFont="1" applyFill="1" applyBorder="1"/>
    <xf numFmtId="49" fontId="18" fillId="3" borderId="28" xfId="0" quotePrefix="1" applyNumberFormat="1" applyFont="1" applyFill="1" applyBorder="1" applyAlignment="1">
      <alignment horizontal="center"/>
    </xf>
    <xf numFmtId="49" fontId="18" fillId="3" borderId="28" xfId="0" applyNumberFormat="1" applyFont="1" applyFill="1" applyBorder="1"/>
    <xf numFmtId="0" fontId="0" fillId="0" borderId="15" xfId="0" applyBorder="1"/>
    <xf numFmtId="0" fontId="0" fillId="0" borderId="15" xfId="0" applyBorder="1" applyAlignment="1">
      <alignment horizontal="center"/>
    </xf>
    <xf numFmtId="49" fontId="10" fillId="0" borderId="15" xfId="0" applyNumberFormat="1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5" borderId="15" xfId="0" applyFont="1" applyFill="1" applyBorder="1"/>
    <xf numFmtId="49" fontId="14" fillId="5" borderId="15" xfId="0" applyNumberFormat="1" applyFont="1" applyFill="1" applyBorder="1" applyAlignment="1">
      <alignment horizontal="center"/>
    </xf>
    <xf numFmtId="49" fontId="14" fillId="5" borderId="15" xfId="0" applyNumberFormat="1" applyFont="1" applyFill="1" applyBorder="1"/>
    <xf numFmtId="0" fontId="16" fillId="4" borderId="15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5" xfId="0" applyFont="1" applyFill="1" applyBorder="1"/>
    <xf numFmtId="49" fontId="14" fillId="4" borderId="15" xfId="0" applyNumberFormat="1" applyFont="1" applyFill="1" applyBorder="1" applyAlignment="1">
      <alignment horizontal="center"/>
    </xf>
    <xf numFmtId="49" fontId="14" fillId="4" borderId="15" xfId="0" applyNumberFormat="1" applyFont="1" applyFill="1" applyBorder="1"/>
    <xf numFmtId="0" fontId="16" fillId="6" borderId="15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4" fillId="6" borderId="15" xfId="0" applyFont="1" applyFill="1" applyBorder="1"/>
    <xf numFmtId="49" fontId="14" fillId="6" borderId="15" xfId="0" applyNumberFormat="1" applyFont="1" applyFill="1" applyBorder="1" applyAlignment="1">
      <alignment horizontal="center"/>
    </xf>
    <xf numFmtId="49" fontId="14" fillId="6" borderId="15" xfId="0" applyNumberFormat="1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3" borderId="0" xfId="0" applyFont="1" applyFill="1" applyBorder="1"/>
    <xf numFmtId="49" fontId="19" fillId="3" borderId="0" xfId="0" applyNumberFormat="1" applyFont="1" applyFill="1" applyBorder="1" applyAlignment="1">
      <alignment horizontal="center"/>
    </xf>
    <xf numFmtId="49" fontId="19" fillId="3" borderId="0" xfId="0" applyNumberFormat="1" applyFont="1" applyFill="1" applyBorder="1"/>
    <xf numFmtId="0" fontId="16" fillId="0" borderId="15" xfId="0" applyFont="1" applyBorder="1"/>
    <xf numFmtId="0" fontId="13" fillId="0" borderId="0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15" xfId="0" applyNumberFormat="1" applyFont="1" applyFill="1" applyBorder="1" applyAlignment="1">
      <alignment horizontal="center"/>
    </xf>
    <xf numFmtId="0" fontId="16" fillId="0" borderId="27" xfId="0" applyFont="1" applyBorder="1"/>
    <xf numFmtId="0" fontId="14" fillId="0" borderId="27" xfId="0" applyNumberFormat="1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49" fontId="14" fillId="3" borderId="27" xfId="0" quotePrefix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7" xfId="0" applyFont="1" applyFill="1" applyBorder="1" applyAlignment="1">
      <alignment horizontal="center" wrapText="1"/>
    </xf>
    <xf numFmtId="0" fontId="13" fillId="2" borderId="29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/>
    <xf numFmtId="0" fontId="14" fillId="0" borderId="3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16" fillId="0" borderId="0" xfId="0" applyFont="1" applyBorder="1"/>
    <xf numFmtId="0" fontId="14" fillId="0" borderId="32" xfId="0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166" fontId="6" fillId="0" borderId="15" xfId="0" applyNumberFormat="1" applyFont="1" applyBorder="1" applyAlignment="1" applyProtection="1">
      <protection hidden="1"/>
    </xf>
    <xf numFmtId="166" fontId="4" fillId="0" borderId="15" xfId="0" applyNumberFormat="1" applyFont="1" applyBorder="1" applyAlignment="1" applyProtection="1">
      <alignment horizontal="left"/>
      <protection hidden="1"/>
    </xf>
    <xf numFmtId="0" fontId="5" fillId="0" borderId="0" xfId="0" applyFont="1" applyAlignment="1">
      <alignment horizontal="left" vertical="top" wrapText="1"/>
    </xf>
    <xf numFmtId="166" fontId="4" fillId="0" borderId="0" xfId="0" applyNumberFormat="1" applyFont="1" applyBorder="1" applyAlignment="1" applyProtection="1">
      <alignment horizontal="center"/>
      <protection hidden="1"/>
    </xf>
    <xf numFmtId="166" fontId="4" fillId="0" borderId="0" xfId="0" applyNumberFormat="1" applyFont="1" applyBorder="1" applyAlignment="1" applyProtection="1">
      <alignment horizontal="left"/>
      <protection hidden="1"/>
    </xf>
    <xf numFmtId="2" fontId="7" fillId="0" borderId="0" xfId="0" applyNumberFormat="1" applyFont="1" applyBorder="1" applyAlignment="1">
      <alignment horizontal="center"/>
    </xf>
    <xf numFmtId="166" fontId="22" fillId="2" borderId="1" xfId="0" applyNumberFormat="1" applyFont="1" applyFill="1" applyBorder="1" applyAlignment="1" applyProtection="1">
      <alignment horizontal="center"/>
      <protection hidden="1"/>
    </xf>
    <xf numFmtId="0" fontId="14" fillId="6" borderId="0" xfId="0" applyFont="1" applyFill="1" applyBorder="1" applyAlignment="1">
      <alignment horizontal="center"/>
    </xf>
    <xf numFmtId="0" fontId="16" fillId="6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35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4" fillId="3" borderId="30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0" fontId="23" fillId="8" borderId="29" xfId="0" applyFont="1" applyFill="1" applyBorder="1" applyAlignment="1">
      <alignment horizontal="center"/>
    </xf>
    <xf numFmtId="0" fontId="23" fillId="8" borderId="31" xfId="0" applyFont="1" applyFill="1" applyBorder="1" applyAlignment="1">
      <alignment horizontal="center"/>
    </xf>
    <xf numFmtId="0" fontId="24" fillId="6" borderId="27" xfId="0" applyFont="1" applyFill="1" applyBorder="1" applyAlignment="1">
      <alignment horizontal="center"/>
    </xf>
    <xf numFmtId="0" fontId="20" fillId="6" borderId="27" xfId="0" applyFont="1" applyFill="1" applyBorder="1" applyAlignment="1">
      <alignment horizontal="center"/>
    </xf>
    <xf numFmtId="0" fontId="20" fillId="6" borderId="27" xfId="0" applyFont="1" applyFill="1" applyBorder="1"/>
    <xf numFmtId="49" fontId="20" fillId="6" borderId="27" xfId="0" applyNumberFormat="1" applyFont="1" applyFill="1" applyBorder="1" applyAlignment="1">
      <alignment horizontal="center"/>
    </xf>
    <xf numFmtId="49" fontId="20" fillId="6" borderId="27" xfId="0" applyNumberFormat="1" applyFont="1" applyFill="1" applyBorder="1"/>
    <xf numFmtId="0" fontId="25" fillId="0" borderId="0" xfId="0" applyFont="1"/>
    <xf numFmtId="0" fontId="25" fillId="0" borderId="0" xfId="0" applyFont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0" fontId="19" fillId="0" borderId="30" xfId="0" applyFont="1" applyFill="1" applyBorder="1" applyAlignment="1">
      <alignment horizontal="center"/>
    </xf>
    <xf numFmtId="0" fontId="26" fillId="0" borderId="30" xfId="0" applyFont="1" applyFill="1" applyBorder="1" applyAlignment="1">
      <alignment horizontal="center"/>
    </xf>
    <xf numFmtId="0" fontId="14" fillId="9" borderId="31" xfId="0" applyFont="1" applyFill="1" applyBorder="1" applyAlignment="1">
      <alignment horizontal="center"/>
    </xf>
    <xf numFmtId="0" fontId="14" fillId="3" borderId="30" xfId="0" applyNumberFormat="1" applyFont="1" applyFill="1" applyBorder="1" applyAlignment="1">
      <alignment horizontal="center"/>
    </xf>
    <xf numFmtId="0" fontId="14" fillId="3" borderId="31" xfId="0" applyNumberFormat="1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14" fillId="2" borderId="30" xfId="0" applyNumberFormat="1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14" fillId="10" borderId="34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4" fillId="10" borderId="29" xfId="0" applyFont="1" applyFill="1" applyBorder="1" applyAlignment="1">
      <alignment horizontal="center"/>
    </xf>
    <xf numFmtId="0" fontId="14" fillId="10" borderId="30" xfId="0" applyFont="1" applyFill="1" applyBorder="1" applyAlignment="1">
      <alignment horizontal="center"/>
    </xf>
    <xf numFmtId="0" fontId="14" fillId="10" borderId="31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0" borderId="0" xfId="0" quotePrefix="1" applyNumberFormat="1" applyFont="1" applyFill="1" applyBorder="1"/>
    <xf numFmtId="2" fontId="4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4" fillId="0" borderId="0" xfId="0" applyFont="1" applyAlignment="1"/>
    <xf numFmtId="166" fontId="4" fillId="0" borderId="0" xfId="0" applyNumberFormat="1" applyFont="1" applyBorder="1" applyAlignment="1" applyProtection="1">
      <protection hidden="1"/>
    </xf>
    <xf numFmtId="0" fontId="14" fillId="9" borderId="35" xfId="0" applyFont="1" applyFill="1" applyBorder="1" applyAlignment="1">
      <alignment horizontal="center"/>
    </xf>
    <xf numFmtId="0" fontId="13" fillId="0" borderId="27" xfId="0" applyFont="1" applyBorder="1" applyAlignment="1">
      <alignment horizontal="center" wrapText="1"/>
    </xf>
    <xf numFmtId="0" fontId="14" fillId="4" borderId="1" xfId="0" applyFont="1" applyFill="1" applyBorder="1" applyAlignment="1">
      <alignment horizontal="center"/>
    </xf>
    <xf numFmtId="0" fontId="14" fillId="4" borderId="29" xfId="0" applyFont="1" applyFill="1" applyBorder="1" applyAlignment="1">
      <alignment horizontal="center"/>
    </xf>
    <xf numFmtId="0" fontId="14" fillId="4" borderId="31" xfId="0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4" fillId="7" borderId="31" xfId="0" applyFont="1" applyFill="1" applyBorder="1" applyAlignment="1">
      <alignment horizontal="center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calcChain" Target="calcChain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583406</xdr:colOff>
      <xdr:row>4</xdr:row>
      <xdr:rowOff>166687</xdr:rowOff>
    </xdr:from>
    <xdr:to>
      <xdr:col>18</xdr:col>
      <xdr:colOff>321468</xdr:colOff>
      <xdr:row>33</xdr:row>
      <xdr:rowOff>11907</xdr:rowOff>
    </xdr:to>
    <xdr:sp macro="" textlink="">
      <xdr:nvSpPr>
        <xdr:cNvPr id="2" name="textruta 1"/>
        <xdr:cNvSpPr txBox="1"/>
      </xdr:nvSpPr>
      <xdr:spPr>
        <a:xfrm>
          <a:off x="7250906" y="1285875"/>
          <a:ext cx="3309937" cy="5845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v-SE" sz="1200" b="1">
              <a:latin typeface="Arial" pitchFamily="34" charset="0"/>
              <a:cs typeface="Arial" pitchFamily="34" charset="0"/>
            </a:rPr>
            <a:t>Vi delar upp dem i tre grupper och kör </a:t>
          </a:r>
        </a:p>
        <a:p>
          <a:r>
            <a:rPr lang="sv-SE" sz="1200" b="1">
              <a:latin typeface="Arial" pitchFamily="34" charset="0"/>
              <a:cs typeface="Arial" pitchFamily="34" charset="0"/>
            </a:rPr>
            <a:t>tidsprogrammet enligt följande: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 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Kl: 17.00 upprop och nummerlappsutdelning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 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Kl: 17.15 60 m Alla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 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Därefter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07-yngre Längd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05/06 kast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04-äldre kula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 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Därefter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07-yngre kast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05/06 längd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04-äldre vila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 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Därefter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04-äldre längd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Övriga vila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 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Därefter 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07-yngre 400m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Övriga 600m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 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Glass och festis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 </a:t>
          </a:r>
        </a:p>
        <a:p>
          <a:r>
            <a:rPr lang="sv-SE" sz="1200">
              <a:latin typeface="Arial" pitchFamily="34" charset="0"/>
              <a:cs typeface="Arial" pitchFamily="34" charset="0"/>
            </a:rPr>
            <a:t>Prisutdelning</a:t>
          </a:r>
        </a:p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22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58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51" t="s">
        <v>61</v>
      </c>
      <c r="B4" s="52">
        <v>-95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53" t="s">
        <v>62</v>
      </c>
      <c r="B5" s="12">
        <v>-95</v>
      </c>
      <c r="C5" s="24">
        <v>2</v>
      </c>
      <c r="D5" s="24">
        <v>2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19"/>
      <c r="B8" s="12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2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2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Blad31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60</v>
      </c>
      <c r="B2" s="26"/>
      <c r="C2" s="7"/>
      <c r="D2" s="7"/>
      <c r="E2" s="273" t="s">
        <v>4</v>
      </c>
      <c r="F2" s="274"/>
      <c r="G2" s="274"/>
      <c r="H2" s="274"/>
      <c r="I2" s="274"/>
      <c r="J2" s="274"/>
      <c r="K2" s="274"/>
      <c r="L2" s="274"/>
      <c r="M2" s="27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A4" s="20"/>
      <c r="B4" s="11"/>
      <c r="C4" s="270"/>
      <c r="D4" s="271"/>
      <c r="E4" s="272"/>
      <c r="F4" s="270"/>
      <c r="G4" s="271"/>
      <c r="H4" s="272"/>
      <c r="I4" s="270"/>
      <c r="J4" s="271"/>
      <c r="K4" s="272"/>
      <c r="L4" s="270"/>
      <c r="M4" s="271"/>
      <c r="N4" s="272"/>
      <c r="O4" s="270"/>
      <c r="P4" s="271"/>
      <c r="Q4" s="272"/>
      <c r="R4" s="270"/>
      <c r="S4" s="271"/>
      <c r="T4" s="272"/>
      <c r="U4" s="270"/>
      <c r="V4" s="271"/>
      <c r="W4" s="272"/>
      <c r="X4" s="270"/>
      <c r="Y4" s="271"/>
      <c r="Z4" s="272"/>
      <c r="AA4" s="270"/>
      <c r="AB4" s="271"/>
      <c r="AC4" s="272"/>
      <c r="AD4" s="270"/>
      <c r="AE4" s="271"/>
      <c r="AF4" s="272"/>
      <c r="AG4" s="270"/>
      <c r="AH4" s="271"/>
      <c r="AI4" s="272"/>
      <c r="AJ4" s="270"/>
      <c r="AK4" s="271"/>
      <c r="AL4" s="272"/>
      <c r="AM4" s="270"/>
      <c r="AN4" s="271"/>
      <c r="AO4" s="272"/>
      <c r="AP4" s="33" t="s">
        <v>5</v>
      </c>
      <c r="AQ4" s="54" t="s">
        <v>6</v>
      </c>
    </row>
    <row r="5" spans="1:43">
      <c r="A5" s="20"/>
      <c r="B5" s="11"/>
      <c r="H5" s="16"/>
      <c r="I5" s="14"/>
      <c r="J5" s="15"/>
      <c r="K5" s="16"/>
      <c r="L5" s="14"/>
      <c r="M5" s="15"/>
      <c r="N5" s="16"/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4"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  <mergeCell ref="U4:W4"/>
    <mergeCell ref="X4:Z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Blad20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56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51" t="s">
        <v>24</v>
      </c>
      <c r="B4" s="52" t="s">
        <v>46</v>
      </c>
      <c r="C4" s="24">
        <v>2</v>
      </c>
      <c r="D4" s="24">
        <v>4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53" t="s">
        <v>25</v>
      </c>
      <c r="B5" s="12" t="s">
        <v>46</v>
      </c>
      <c r="C5" s="24">
        <v>6</v>
      </c>
      <c r="D5" s="24">
        <v>3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19" t="s">
        <v>30</v>
      </c>
      <c r="B8" s="12" t="s">
        <v>46</v>
      </c>
      <c r="C8" s="24">
        <v>3</v>
      </c>
      <c r="D8" s="24">
        <v>5</v>
      </c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 t="s">
        <v>52</v>
      </c>
      <c r="B10" s="12" t="s">
        <v>46</v>
      </c>
      <c r="C10" s="24">
        <v>4</v>
      </c>
      <c r="D10" s="24">
        <v>2</v>
      </c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 t="s">
        <v>1</v>
      </c>
      <c r="B11" s="12" t="s">
        <v>49</v>
      </c>
      <c r="C11" s="24">
        <v>5</v>
      </c>
      <c r="D11" s="24">
        <v>6</v>
      </c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 t="s">
        <v>67</v>
      </c>
      <c r="B12" s="11">
        <v>-96</v>
      </c>
      <c r="C12" s="24">
        <v>1</v>
      </c>
      <c r="D12" s="24">
        <v>1</v>
      </c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Blad21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57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20" t="s">
        <v>19</v>
      </c>
      <c r="B4" s="11" t="s">
        <v>49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Blad10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56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51" t="s">
        <v>24</v>
      </c>
      <c r="B4" s="52" t="s">
        <v>46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53" t="s">
        <v>25</v>
      </c>
      <c r="B5" s="12" t="s">
        <v>46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53" t="s">
        <v>28</v>
      </c>
      <c r="B6" s="12" t="s">
        <v>46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 t="s">
        <v>29</v>
      </c>
      <c r="B7" s="12" t="s">
        <v>46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19" t="s">
        <v>30</v>
      </c>
      <c r="B8" s="12" t="s">
        <v>46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19" t="s">
        <v>32</v>
      </c>
      <c r="B9" s="12" t="s">
        <v>46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>
      <c r="A10" s="20" t="s">
        <v>52</v>
      </c>
      <c r="B10" s="12" t="s">
        <v>46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>
      <c r="A11" s="20" t="s">
        <v>1</v>
      </c>
      <c r="B11" s="12" t="s">
        <v>49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Blad13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57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20" t="s">
        <v>19</v>
      </c>
      <c r="B4" s="11" t="s">
        <v>49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Blad14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56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51" t="s">
        <v>24</v>
      </c>
      <c r="B4" s="52" t="s">
        <v>46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53" t="s">
        <v>25</v>
      </c>
      <c r="B5" s="12" t="s">
        <v>46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53" t="s">
        <v>28</v>
      </c>
      <c r="B6" s="12" t="s">
        <v>46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 t="s">
        <v>29</v>
      </c>
      <c r="B7" s="12" t="s">
        <v>46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19" t="s">
        <v>30</v>
      </c>
      <c r="B8" s="12" t="s">
        <v>46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19" t="s">
        <v>32</v>
      </c>
      <c r="B9" s="12" t="s">
        <v>46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 t="s">
        <v>52</v>
      </c>
      <c r="B10" s="12" t="s">
        <v>46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 t="s">
        <v>1</v>
      </c>
      <c r="B11" s="12" t="s">
        <v>49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20"/>
      <c r="B22" s="11"/>
      <c r="C22" s="45"/>
      <c r="D22" s="37"/>
      <c r="E22" s="37"/>
      <c r="F22" s="37"/>
      <c r="G22" s="37"/>
      <c r="H22" s="31"/>
      <c r="I22" s="36"/>
    </row>
    <row r="23" spans="1:14">
      <c r="A23" s="20"/>
      <c r="B23" s="11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Blad15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57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20" t="s">
        <v>19</v>
      </c>
      <c r="B4" s="11" t="s">
        <v>49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>
      <c r="A23" s="20"/>
      <c r="B23" s="11"/>
      <c r="C23" s="45"/>
      <c r="I23" s="36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Blad16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56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51" t="s">
        <v>24</v>
      </c>
      <c r="B4" s="52" t="s">
        <v>46</v>
      </c>
      <c r="C4" s="22">
        <v>8.5299999999999994</v>
      </c>
      <c r="D4" s="22">
        <v>8.19</v>
      </c>
      <c r="E4" s="22">
        <v>8.59</v>
      </c>
      <c r="F4" s="22">
        <v>8.9499999999999993</v>
      </c>
      <c r="G4" s="22">
        <v>8.15</v>
      </c>
      <c r="H4" s="22">
        <v>8.25</v>
      </c>
      <c r="I4" s="28"/>
      <c r="J4" s="21"/>
      <c r="K4" s="38">
        <v>8.9499999999999993</v>
      </c>
      <c r="L4" s="24">
        <v>2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53" t="s">
        <v>25</v>
      </c>
      <c r="B5" s="12" t="s">
        <v>46</v>
      </c>
      <c r="C5" s="22">
        <v>4.92</v>
      </c>
      <c r="D5" s="22">
        <v>4.57</v>
      </c>
      <c r="E5" s="22">
        <v>5.28</v>
      </c>
      <c r="F5" s="22">
        <v>4.74</v>
      </c>
      <c r="G5" s="22">
        <v>4.72</v>
      </c>
      <c r="H5" s="22">
        <v>5.75</v>
      </c>
      <c r="I5" s="28"/>
      <c r="J5" s="21"/>
      <c r="K5" s="23">
        <v>5.75</v>
      </c>
      <c r="L5" s="24">
        <v>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9" t="s">
        <v>30</v>
      </c>
      <c r="B8" s="12" t="s">
        <v>46</v>
      </c>
      <c r="C8" s="22">
        <v>6.64</v>
      </c>
      <c r="D8" s="22">
        <v>6.23</v>
      </c>
      <c r="E8" s="22">
        <v>5.63</v>
      </c>
      <c r="F8" s="22">
        <v>5.99</v>
      </c>
      <c r="G8" s="22">
        <v>6.54</v>
      </c>
      <c r="H8" s="22">
        <v>6.91</v>
      </c>
      <c r="I8" s="28"/>
      <c r="J8" s="21"/>
      <c r="K8" s="23">
        <v>6.91</v>
      </c>
      <c r="L8" s="24">
        <v>3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 t="s">
        <v>52</v>
      </c>
      <c r="B10" s="12" t="s">
        <v>46</v>
      </c>
      <c r="C10" s="22">
        <v>6.51</v>
      </c>
      <c r="D10" s="22">
        <v>6.36</v>
      </c>
      <c r="E10" s="22" t="s">
        <v>64</v>
      </c>
      <c r="F10" s="22" t="s">
        <v>64</v>
      </c>
      <c r="G10" s="22">
        <v>5.34</v>
      </c>
      <c r="H10" s="22">
        <v>5.37</v>
      </c>
      <c r="I10" s="28"/>
      <c r="J10" s="21"/>
      <c r="K10" s="23">
        <v>6.51</v>
      </c>
      <c r="L10" s="24">
        <v>4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 t="s">
        <v>1</v>
      </c>
      <c r="B11" s="12" t="s">
        <v>49</v>
      </c>
      <c r="C11" s="22">
        <v>5.43</v>
      </c>
      <c r="D11" s="22">
        <v>5.53</v>
      </c>
      <c r="E11" s="22">
        <v>5.9</v>
      </c>
      <c r="F11" s="22">
        <v>5.74</v>
      </c>
      <c r="G11" s="22">
        <v>5.67</v>
      </c>
      <c r="H11" s="22">
        <v>6.1</v>
      </c>
      <c r="I11" s="28"/>
      <c r="J11" s="21"/>
      <c r="K11" s="23">
        <v>6.1</v>
      </c>
      <c r="L11" s="24">
        <v>5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 t="s">
        <v>67</v>
      </c>
      <c r="B12" s="64" t="s">
        <v>46</v>
      </c>
      <c r="C12" s="22">
        <v>10.53</v>
      </c>
      <c r="D12" s="22">
        <v>10.220000000000001</v>
      </c>
      <c r="E12" s="22">
        <v>10.17</v>
      </c>
      <c r="F12" s="22">
        <v>10.72</v>
      </c>
      <c r="G12" s="22">
        <v>10.09</v>
      </c>
      <c r="H12" s="22">
        <v>9.58</v>
      </c>
      <c r="I12" s="28"/>
      <c r="J12" s="21"/>
      <c r="K12" s="23">
        <v>10.72</v>
      </c>
      <c r="L12" s="24">
        <v>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Blad17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57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20" t="s">
        <v>19</v>
      </c>
      <c r="B4" s="11" t="s">
        <v>49</v>
      </c>
      <c r="C4" s="22">
        <v>5.0999999999999996</v>
      </c>
      <c r="D4" s="22">
        <v>5.32</v>
      </c>
      <c r="E4" s="22">
        <v>5.14</v>
      </c>
      <c r="F4" s="22">
        <v>4.99</v>
      </c>
      <c r="G4" s="22">
        <v>5.1100000000000003</v>
      </c>
      <c r="H4" s="22">
        <v>5.0599999999999996</v>
      </c>
      <c r="I4" s="28"/>
      <c r="J4" s="21"/>
      <c r="K4" s="38">
        <v>5.32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Blad18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0.855468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56</v>
      </c>
      <c r="B2" s="26"/>
      <c r="C2" s="7"/>
      <c r="D2" s="7"/>
      <c r="E2" s="273" t="s">
        <v>4</v>
      </c>
      <c r="F2" s="274"/>
      <c r="G2" s="274"/>
      <c r="H2" s="274"/>
      <c r="I2" s="274"/>
      <c r="J2" s="274"/>
      <c r="K2" s="274"/>
      <c r="L2" s="274"/>
      <c r="M2" s="27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270">
        <v>95</v>
      </c>
      <c r="D4" s="271"/>
      <c r="E4" s="272"/>
      <c r="F4" s="270">
        <v>100</v>
      </c>
      <c r="G4" s="271"/>
      <c r="H4" s="272"/>
      <c r="I4" s="270">
        <v>105</v>
      </c>
      <c r="J4" s="271"/>
      <c r="K4" s="272"/>
      <c r="L4" s="270">
        <v>110</v>
      </c>
      <c r="M4" s="271"/>
      <c r="N4" s="272"/>
      <c r="O4" s="270">
        <v>113</v>
      </c>
      <c r="P4" s="271"/>
      <c r="Q4" s="272"/>
      <c r="R4" s="270">
        <v>116</v>
      </c>
      <c r="S4" s="271"/>
      <c r="T4" s="272"/>
      <c r="U4" s="270">
        <v>119</v>
      </c>
      <c r="V4" s="271"/>
      <c r="W4" s="272"/>
      <c r="X4" s="270">
        <v>121</v>
      </c>
      <c r="Y4" s="271"/>
      <c r="Z4" s="272"/>
      <c r="AA4" s="270">
        <v>124</v>
      </c>
      <c r="AB4" s="271"/>
      <c r="AC4" s="272"/>
      <c r="AD4" s="270">
        <v>127</v>
      </c>
      <c r="AE4" s="271"/>
      <c r="AF4" s="272"/>
      <c r="AG4" s="270">
        <v>130</v>
      </c>
      <c r="AH4" s="271"/>
      <c r="AI4" s="272"/>
      <c r="AJ4" s="270">
        <v>133</v>
      </c>
      <c r="AK4" s="271"/>
      <c r="AL4" s="272"/>
      <c r="AM4" s="270">
        <v>136</v>
      </c>
      <c r="AN4" s="271"/>
      <c r="AO4" s="272"/>
      <c r="AP4" s="33" t="s">
        <v>5</v>
      </c>
      <c r="AQ4" s="54" t="s">
        <v>6</v>
      </c>
    </row>
    <row r="5" spans="1:43">
      <c r="A5" s="51" t="s">
        <v>24</v>
      </c>
      <c r="B5" s="52" t="s">
        <v>46</v>
      </c>
      <c r="C5" s="65" t="s">
        <v>70</v>
      </c>
      <c r="F5" s="65" t="s">
        <v>70</v>
      </c>
      <c r="H5" s="16"/>
      <c r="I5" s="14" t="s">
        <v>69</v>
      </c>
      <c r="J5" s="15" t="s">
        <v>69</v>
      </c>
      <c r="K5" s="16" t="s">
        <v>68</v>
      </c>
      <c r="L5" s="14" t="s">
        <v>68</v>
      </c>
      <c r="M5" s="15"/>
      <c r="N5" s="16"/>
      <c r="O5" s="14" t="s">
        <v>68</v>
      </c>
      <c r="P5" s="15"/>
      <c r="Q5" s="16"/>
      <c r="R5" s="14" t="s">
        <v>69</v>
      </c>
      <c r="S5" s="15" t="s">
        <v>69</v>
      </c>
      <c r="T5" s="16" t="s">
        <v>68</v>
      </c>
      <c r="U5" s="14" t="s">
        <v>68</v>
      </c>
      <c r="V5" s="15"/>
      <c r="W5" s="16"/>
      <c r="X5" s="14" t="s">
        <v>69</v>
      </c>
      <c r="Y5" s="15" t="s">
        <v>69</v>
      </c>
      <c r="Z5" s="16" t="s">
        <v>69</v>
      </c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119</v>
      </c>
      <c r="AQ5" s="55">
        <v>4</v>
      </c>
    </row>
    <row r="6" spans="1:43">
      <c r="A6" s="53" t="s">
        <v>25</v>
      </c>
      <c r="B6" s="12" t="s">
        <v>46</v>
      </c>
      <c r="C6" s="65" t="s">
        <v>70</v>
      </c>
      <c r="F6" s="5" t="s">
        <v>68</v>
      </c>
      <c r="H6" s="16"/>
      <c r="I6" s="5" t="s">
        <v>68</v>
      </c>
      <c r="K6" s="16"/>
      <c r="L6" s="5" t="s">
        <v>68</v>
      </c>
      <c r="N6" s="16"/>
      <c r="O6" s="5" t="s">
        <v>68</v>
      </c>
      <c r="Q6" s="16"/>
      <c r="R6" s="5" t="s">
        <v>68</v>
      </c>
      <c r="T6" s="16"/>
      <c r="U6" s="5" t="s">
        <v>68</v>
      </c>
      <c r="W6" s="16"/>
      <c r="X6" s="5" t="s">
        <v>68</v>
      </c>
      <c r="Z6" s="16"/>
      <c r="AA6" s="14" t="s">
        <v>69</v>
      </c>
      <c r="AB6" s="15" t="s">
        <v>68</v>
      </c>
      <c r="AC6" s="16"/>
      <c r="AD6" s="14" t="s">
        <v>69</v>
      </c>
      <c r="AE6" s="15" t="s">
        <v>69</v>
      </c>
      <c r="AF6" s="16" t="s">
        <v>69</v>
      </c>
      <c r="AG6" s="14"/>
      <c r="AH6" s="15"/>
      <c r="AI6" s="16"/>
      <c r="AJ6" s="14"/>
      <c r="AK6" s="15"/>
      <c r="AP6" s="32">
        <v>124</v>
      </c>
      <c r="AQ6" s="55">
        <v>3</v>
      </c>
    </row>
    <row r="7" spans="1:43">
      <c r="A7" s="53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19" t="s">
        <v>30</v>
      </c>
      <c r="B9" s="12" t="s">
        <v>46</v>
      </c>
      <c r="C9" s="65" t="s">
        <v>70</v>
      </c>
      <c r="F9" s="5" t="s">
        <v>68</v>
      </c>
      <c r="H9" s="16"/>
      <c r="I9" s="5" t="s">
        <v>68</v>
      </c>
      <c r="K9" s="16"/>
      <c r="L9" s="5" t="s">
        <v>68</v>
      </c>
      <c r="N9" s="16"/>
      <c r="O9" s="5" t="s">
        <v>68</v>
      </c>
      <c r="Q9" s="16"/>
      <c r="R9" s="14" t="s">
        <v>69</v>
      </c>
      <c r="S9" s="15" t="s">
        <v>68</v>
      </c>
      <c r="T9" s="16"/>
      <c r="U9" s="14" t="s">
        <v>69</v>
      </c>
      <c r="V9" s="15" t="s">
        <v>69</v>
      </c>
      <c r="W9" s="16" t="s">
        <v>69</v>
      </c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>
        <v>116</v>
      </c>
      <c r="AQ9" s="55">
        <v>5</v>
      </c>
    </row>
    <row r="10" spans="1:43">
      <c r="A10" s="19"/>
      <c r="B10" s="12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 t="s">
        <v>52</v>
      </c>
      <c r="B11" s="12" t="s">
        <v>46</v>
      </c>
      <c r="C11" s="5" t="s">
        <v>68</v>
      </c>
      <c r="E11" s="16"/>
      <c r="F11" s="5" t="s">
        <v>68</v>
      </c>
      <c r="H11" s="16"/>
      <c r="I11" s="5" t="s">
        <v>68</v>
      </c>
      <c r="K11" s="16"/>
      <c r="L11" s="5" t="s">
        <v>69</v>
      </c>
      <c r="M11" s="4" t="s">
        <v>68</v>
      </c>
      <c r="N11" s="16"/>
      <c r="O11" s="5" t="s">
        <v>68</v>
      </c>
      <c r="Q11" s="16"/>
      <c r="R11" s="5" t="s">
        <v>69</v>
      </c>
      <c r="S11" s="4" t="s">
        <v>68</v>
      </c>
      <c r="T11" s="16"/>
      <c r="U11" s="5" t="s">
        <v>69</v>
      </c>
      <c r="V11" s="4" t="s">
        <v>68</v>
      </c>
      <c r="W11" s="16"/>
      <c r="X11" s="5" t="s">
        <v>68</v>
      </c>
      <c r="Z11" s="16"/>
      <c r="AA11" s="5" t="s">
        <v>69</v>
      </c>
      <c r="AB11" s="4" t="s">
        <v>69</v>
      </c>
      <c r="AC11" s="16" t="s">
        <v>68</v>
      </c>
      <c r="AD11" s="5" t="s">
        <v>69</v>
      </c>
      <c r="AE11" s="4" t="s">
        <v>68</v>
      </c>
      <c r="AF11" s="16"/>
      <c r="AG11" s="5" t="s">
        <v>69</v>
      </c>
      <c r="AH11" s="4" t="s">
        <v>68</v>
      </c>
      <c r="AI11" s="16"/>
      <c r="AJ11" s="5" t="s">
        <v>69</v>
      </c>
      <c r="AK11" s="4" t="s">
        <v>69</v>
      </c>
      <c r="AL11" s="16" t="s">
        <v>69</v>
      </c>
      <c r="AO11" s="16"/>
      <c r="AP11" s="32">
        <v>130</v>
      </c>
      <c r="AQ11" s="55">
        <v>2</v>
      </c>
    </row>
    <row r="12" spans="1:43">
      <c r="A12" s="46" t="s">
        <v>1</v>
      </c>
      <c r="B12" s="12" t="s">
        <v>49</v>
      </c>
      <c r="C12" s="5" t="s">
        <v>68</v>
      </c>
      <c r="F12" s="5" t="s">
        <v>68</v>
      </c>
      <c r="H12" s="16"/>
      <c r="I12" s="14" t="s">
        <v>68</v>
      </c>
      <c r="J12" s="15"/>
      <c r="K12" s="16"/>
      <c r="L12" s="14" t="s">
        <v>68</v>
      </c>
      <c r="M12" s="15"/>
      <c r="N12" s="16"/>
      <c r="O12" s="14" t="s">
        <v>69</v>
      </c>
      <c r="P12" s="15" t="s">
        <v>69</v>
      </c>
      <c r="Q12" s="16" t="s">
        <v>69</v>
      </c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>
        <v>110</v>
      </c>
      <c r="AQ12" s="55">
        <v>6</v>
      </c>
    </row>
    <row r="13" spans="1:43">
      <c r="A13" s="20" t="s">
        <v>67</v>
      </c>
      <c r="B13" s="64" t="s">
        <v>46</v>
      </c>
      <c r="C13" s="5" t="s">
        <v>68</v>
      </c>
      <c r="F13" s="5" t="s">
        <v>68</v>
      </c>
      <c r="I13" s="5" t="s">
        <v>68</v>
      </c>
      <c r="L13" s="5" t="s">
        <v>68</v>
      </c>
      <c r="O13" s="5" t="s">
        <v>68</v>
      </c>
      <c r="R13" s="5" t="s">
        <v>69</v>
      </c>
      <c r="S13" s="4" t="s">
        <v>68</v>
      </c>
      <c r="U13" s="5" t="s">
        <v>68</v>
      </c>
      <c r="X13" s="5" t="s">
        <v>68</v>
      </c>
      <c r="AA13" s="5" t="s">
        <v>68</v>
      </c>
      <c r="AD13" s="5" t="s">
        <v>68</v>
      </c>
      <c r="AG13" s="5" t="s">
        <v>68</v>
      </c>
      <c r="AJ13" s="5" t="s">
        <v>68</v>
      </c>
      <c r="AM13" s="5" t="s">
        <v>69</v>
      </c>
      <c r="AN13" s="4" t="s">
        <v>68</v>
      </c>
      <c r="AP13" s="32" t="s">
        <v>66</v>
      </c>
      <c r="AQ13" s="55"/>
    </row>
    <row r="14" spans="1:43" ht="21" thickBot="1">
      <c r="A14" s="20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19"/>
      <c r="B15" s="12"/>
      <c r="C15" s="270">
        <v>139</v>
      </c>
      <c r="D15" s="271"/>
      <c r="E15" s="272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 t="s">
        <v>71</v>
      </c>
      <c r="B16" s="12"/>
      <c r="C16" s="5" t="s">
        <v>69</v>
      </c>
      <c r="D16" s="4" t="s">
        <v>69</v>
      </c>
      <c r="E16" s="6" t="s">
        <v>69</v>
      </c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>
        <v>136</v>
      </c>
      <c r="AQ16" s="55">
        <v>1</v>
      </c>
    </row>
    <row r="17" spans="1:44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5">
    <mergeCell ref="C15:E15"/>
    <mergeCell ref="O4:Q4"/>
    <mergeCell ref="R4:T4"/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23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60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20"/>
      <c r="B4" s="11"/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Blad19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57</v>
      </c>
      <c r="B2" s="26"/>
      <c r="C2" s="7"/>
      <c r="D2" s="7"/>
      <c r="E2" s="273" t="s">
        <v>4</v>
      </c>
      <c r="F2" s="274"/>
      <c r="G2" s="274"/>
      <c r="H2" s="274"/>
      <c r="I2" s="274"/>
      <c r="J2" s="274"/>
      <c r="K2" s="274"/>
      <c r="L2" s="274"/>
      <c r="M2" s="27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A3" s="9"/>
      <c r="B3" s="2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270">
        <v>95</v>
      </c>
      <c r="D4" s="271"/>
      <c r="E4" s="272"/>
      <c r="F4" s="270">
        <v>100</v>
      </c>
      <c r="G4" s="271"/>
      <c r="H4" s="272"/>
      <c r="I4" s="270">
        <v>103</v>
      </c>
      <c r="J4" s="271"/>
      <c r="K4" s="272"/>
      <c r="L4" s="270">
        <v>106</v>
      </c>
      <c r="M4" s="271"/>
      <c r="N4" s="272"/>
      <c r="O4" s="270"/>
      <c r="P4" s="271"/>
      <c r="Q4" s="272"/>
      <c r="R4" s="270"/>
      <c r="S4" s="271"/>
      <c r="T4" s="272"/>
      <c r="U4" s="270"/>
      <c r="V4" s="271"/>
      <c r="W4" s="272"/>
      <c r="X4" s="270"/>
      <c r="Y4" s="271"/>
      <c r="Z4" s="272"/>
      <c r="AA4" s="270"/>
      <c r="AB4" s="271"/>
      <c r="AC4" s="272"/>
      <c r="AD4" s="270"/>
      <c r="AE4" s="271"/>
      <c r="AF4" s="272"/>
      <c r="AG4" s="270"/>
      <c r="AH4" s="271"/>
      <c r="AI4" s="272"/>
      <c r="AJ4" s="270"/>
      <c r="AK4" s="271"/>
      <c r="AL4" s="272"/>
      <c r="AM4" s="270"/>
      <c r="AN4" s="271"/>
      <c r="AO4" s="272"/>
      <c r="AP4" s="33" t="s">
        <v>5</v>
      </c>
      <c r="AQ4" s="54" t="s">
        <v>6</v>
      </c>
    </row>
    <row r="5" spans="1:43">
      <c r="A5" s="20" t="s">
        <v>19</v>
      </c>
      <c r="B5" s="11" t="s">
        <v>49</v>
      </c>
      <c r="C5" s="5" t="s">
        <v>69</v>
      </c>
      <c r="D5" s="4" t="s">
        <v>68</v>
      </c>
      <c r="F5" s="5" t="s">
        <v>68</v>
      </c>
      <c r="H5" s="16"/>
      <c r="I5" s="14" t="s">
        <v>69</v>
      </c>
      <c r="J5" s="15" t="s">
        <v>68</v>
      </c>
      <c r="K5" s="16"/>
      <c r="L5" s="14" t="s">
        <v>69</v>
      </c>
      <c r="M5" s="15" t="s">
        <v>69</v>
      </c>
      <c r="N5" s="16" t="s">
        <v>69</v>
      </c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103</v>
      </c>
      <c r="AQ5" s="55">
        <v>1</v>
      </c>
    </row>
    <row r="6" spans="1:43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4"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Blad6"/>
  <dimension ref="A1:D50"/>
  <sheetViews>
    <sheetView view="pageBreakPreview" zoomScaleNormal="100" workbookViewId="0">
      <selection activeCell="A4" sqref="A4:B5"/>
    </sheetView>
  </sheetViews>
  <sheetFormatPr defaultColWidth="9.140625" defaultRowHeight="20.25"/>
  <cols>
    <col min="1" max="1" width="25.28515625" style="18" customWidth="1"/>
    <col min="2" max="16384" width="9.140625" style="7"/>
  </cols>
  <sheetData>
    <row r="1" spans="1:4" ht="33.75">
      <c r="A1" s="10" t="s">
        <v>23</v>
      </c>
    </row>
    <row r="2" spans="1:4" s="48" customFormat="1" ht="12.75">
      <c r="A2" s="47" t="s">
        <v>24</v>
      </c>
      <c r="B2" s="48" t="s">
        <v>46</v>
      </c>
      <c r="C2" s="48" t="s">
        <v>53</v>
      </c>
      <c r="D2" s="48">
        <v>1</v>
      </c>
    </row>
    <row r="3" spans="1:4" s="48" customFormat="1" ht="12.75">
      <c r="A3" s="47" t="s">
        <v>25</v>
      </c>
      <c r="B3" s="48" t="s">
        <v>46</v>
      </c>
      <c r="C3" s="48" t="s">
        <v>53</v>
      </c>
      <c r="D3" s="48">
        <v>1</v>
      </c>
    </row>
    <row r="4" spans="1:4" s="48" customFormat="1" ht="12.75">
      <c r="A4" s="47" t="s">
        <v>28</v>
      </c>
      <c r="B4" s="48" t="s">
        <v>46</v>
      </c>
      <c r="C4" s="48" t="s">
        <v>53</v>
      </c>
      <c r="D4" s="48">
        <v>1</v>
      </c>
    </row>
    <row r="5" spans="1:4" s="48" customFormat="1" ht="12.75">
      <c r="A5" s="47" t="s">
        <v>29</v>
      </c>
      <c r="B5" s="48" t="s">
        <v>46</v>
      </c>
      <c r="C5" s="48" t="s">
        <v>53</v>
      </c>
      <c r="D5" s="48">
        <v>1</v>
      </c>
    </row>
    <row r="6" spans="1:4" s="48" customFormat="1" ht="12.75">
      <c r="A6" s="47" t="s">
        <v>30</v>
      </c>
      <c r="B6" s="48" t="s">
        <v>46</v>
      </c>
      <c r="C6" s="48" t="s">
        <v>53</v>
      </c>
      <c r="D6" s="48">
        <v>1</v>
      </c>
    </row>
    <row r="7" spans="1:4" s="48" customFormat="1" ht="12.75">
      <c r="A7" s="48" t="s">
        <v>32</v>
      </c>
      <c r="B7" s="48" t="s">
        <v>46</v>
      </c>
      <c r="C7" s="48" t="s">
        <v>53</v>
      </c>
      <c r="D7" s="48">
        <v>1</v>
      </c>
    </row>
    <row r="8" spans="1:4" s="48" customFormat="1" ht="12.75">
      <c r="A8" s="48" t="s">
        <v>52</v>
      </c>
      <c r="B8" s="48" t="s">
        <v>46</v>
      </c>
      <c r="C8" s="48" t="s">
        <v>53</v>
      </c>
      <c r="D8" s="48">
        <v>1</v>
      </c>
    </row>
    <row r="9" spans="1:4" s="48" customFormat="1" ht="12.75">
      <c r="A9" s="47" t="s">
        <v>1</v>
      </c>
      <c r="B9" s="48" t="s">
        <v>49</v>
      </c>
      <c r="C9" s="48" t="s">
        <v>53</v>
      </c>
      <c r="D9" s="48">
        <v>1</v>
      </c>
    </row>
    <row r="10" spans="1:4" s="48" customFormat="1" ht="12.75">
      <c r="A10" s="47"/>
    </row>
    <row r="11" spans="1:4" s="48" customFormat="1" ht="12.75">
      <c r="A11" s="47" t="s">
        <v>19</v>
      </c>
      <c r="B11" s="48" t="s">
        <v>49</v>
      </c>
      <c r="C11" s="48" t="s">
        <v>54</v>
      </c>
      <c r="D11" s="50">
        <v>2</v>
      </c>
    </row>
    <row r="12" spans="1:4" s="48" customFormat="1" ht="12.75">
      <c r="A12" s="47"/>
      <c r="D12" s="50"/>
    </row>
    <row r="13" spans="1:4" s="48" customFormat="1" ht="12.75">
      <c r="A13" s="47" t="s">
        <v>26</v>
      </c>
      <c r="B13" s="48" t="s">
        <v>47</v>
      </c>
      <c r="C13" s="48" t="s">
        <v>53</v>
      </c>
      <c r="D13" s="50">
        <v>3</v>
      </c>
    </row>
    <row r="14" spans="1:4" s="48" customFormat="1" ht="12.75">
      <c r="A14" s="47" t="s">
        <v>27</v>
      </c>
      <c r="B14" s="48" t="s">
        <v>47</v>
      </c>
      <c r="C14" s="48" t="s">
        <v>53</v>
      </c>
      <c r="D14" s="50">
        <v>3</v>
      </c>
    </row>
    <row r="15" spans="1:4" s="48" customFormat="1" ht="12.75">
      <c r="A15" s="47" t="s">
        <v>31</v>
      </c>
      <c r="B15" s="48" t="s">
        <v>47</v>
      </c>
      <c r="C15" s="48" t="s">
        <v>53</v>
      </c>
      <c r="D15" s="50">
        <v>3</v>
      </c>
    </row>
    <row r="16" spans="1:4" s="48" customFormat="1" ht="12.75">
      <c r="A16" s="48" t="s">
        <v>39</v>
      </c>
      <c r="B16" s="48" t="s">
        <v>47</v>
      </c>
      <c r="C16" s="48" t="s">
        <v>53</v>
      </c>
      <c r="D16" s="50">
        <v>3</v>
      </c>
    </row>
    <row r="17" spans="1:4" s="48" customFormat="1" ht="12.75">
      <c r="A17" s="49" t="s">
        <v>41</v>
      </c>
      <c r="B17" s="48" t="s">
        <v>47</v>
      </c>
      <c r="C17" s="48" t="s">
        <v>53</v>
      </c>
      <c r="D17" s="50">
        <v>3</v>
      </c>
    </row>
    <row r="18" spans="1:4" s="48" customFormat="1" ht="12.75">
      <c r="A18" s="49" t="s">
        <v>43</v>
      </c>
      <c r="B18" s="48" t="s">
        <v>47</v>
      </c>
      <c r="C18" s="48" t="s">
        <v>53</v>
      </c>
      <c r="D18" s="50">
        <v>3</v>
      </c>
    </row>
    <row r="19" spans="1:4" s="48" customFormat="1" ht="12.75">
      <c r="A19" s="48" t="s">
        <v>34</v>
      </c>
      <c r="B19" s="48" t="s">
        <v>48</v>
      </c>
      <c r="C19" s="48" t="s">
        <v>53</v>
      </c>
      <c r="D19" s="50">
        <v>3</v>
      </c>
    </row>
    <row r="20" spans="1:4" s="48" customFormat="1" ht="12.75">
      <c r="A20" s="48" t="s">
        <v>35</v>
      </c>
      <c r="B20" s="48" t="s">
        <v>48</v>
      </c>
      <c r="C20" s="48" t="s">
        <v>53</v>
      </c>
      <c r="D20" s="50">
        <v>3</v>
      </c>
    </row>
    <row r="21" spans="1:4" s="48" customFormat="1" ht="12.75">
      <c r="A21" s="48" t="s">
        <v>36</v>
      </c>
      <c r="B21" s="48" t="s">
        <v>48</v>
      </c>
      <c r="C21" s="48" t="s">
        <v>53</v>
      </c>
      <c r="D21" s="50">
        <v>3</v>
      </c>
    </row>
    <row r="22" spans="1:4" s="48" customFormat="1" ht="12.75">
      <c r="A22" s="48" t="s">
        <v>37</v>
      </c>
      <c r="B22" s="48" t="s">
        <v>48</v>
      </c>
      <c r="C22" s="48" t="s">
        <v>53</v>
      </c>
      <c r="D22" s="50">
        <v>3</v>
      </c>
    </row>
    <row r="23" spans="1:4" s="48" customFormat="1" ht="12.75">
      <c r="A23" s="49" t="s">
        <v>45</v>
      </c>
      <c r="B23" s="48" t="s">
        <v>50</v>
      </c>
      <c r="C23" s="48" t="s">
        <v>53</v>
      </c>
      <c r="D23" s="50">
        <v>3</v>
      </c>
    </row>
    <row r="24" spans="1:4" s="48" customFormat="1" ht="12.75">
      <c r="D24" s="50"/>
    </row>
    <row r="27" spans="1:4" s="48" customFormat="1" ht="12.75">
      <c r="A27" s="47" t="s">
        <v>2</v>
      </c>
      <c r="B27" s="48" t="s">
        <v>47</v>
      </c>
      <c r="C27" s="48" t="s">
        <v>54</v>
      </c>
      <c r="D27" s="50">
        <v>4</v>
      </c>
    </row>
    <row r="28" spans="1:4" s="48" customFormat="1" ht="12.75">
      <c r="A28" s="47" t="s">
        <v>20</v>
      </c>
      <c r="B28" s="48" t="s">
        <v>47</v>
      </c>
      <c r="C28" s="48" t="s">
        <v>54</v>
      </c>
      <c r="D28" s="50">
        <v>4</v>
      </c>
    </row>
    <row r="29" spans="1:4" s="48" customFormat="1" ht="12.75">
      <c r="A29" s="47" t="s">
        <v>0</v>
      </c>
      <c r="B29" s="48" t="s">
        <v>47</v>
      </c>
      <c r="C29" s="48" t="s">
        <v>54</v>
      </c>
      <c r="D29" s="50">
        <v>4</v>
      </c>
    </row>
    <row r="30" spans="1:4" s="48" customFormat="1" ht="12.75">
      <c r="A30" s="47" t="s">
        <v>21</v>
      </c>
      <c r="B30" s="48" t="s">
        <v>47</v>
      </c>
      <c r="C30" s="48" t="s">
        <v>54</v>
      </c>
      <c r="D30" s="50">
        <v>4</v>
      </c>
    </row>
    <row r="31" spans="1:4" s="48" customFormat="1" ht="12.75">
      <c r="A31" s="47" t="s">
        <v>22</v>
      </c>
      <c r="B31" s="48" t="s">
        <v>47</v>
      </c>
      <c r="C31" s="48" t="s">
        <v>54</v>
      </c>
      <c r="D31" s="50">
        <v>4</v>
      </c>
    </row>
    <row r="32" spans="1:4" s="48" customFormat="1" ht="12.75">
      <c r="A32" s="47" t="s">
        <v>18</v>
      </c>
      <c r="B32" s="48" t="s">
        <v>48</v>
      </c>
      <c r="C32" s="48" t="s">
        <v>54</v>
      </c>
      <c r="D32" s="50">
        <v>4</v>
      </c>
    </row>
    <row r="33" spans="1:4" s="48" customFormat="1" ht="12.75">
      <c r="A33" s="48" t="s">
        <v>33</v>
      </c>
      <c r="B33" s="48" t="s">
        <v>48</v>
      </c>
      <c r="C33" s="48" t="s">
        <v>54</v>
      </c>
      <c r="D33" s="50">
        <v>4</v>
      </c>
    </row>
    <row r="34" spans="1:4" s="48" customFormat="1" ht="12.75">
      <c r="A34" s="49" t="s">
        <v>40</v>
      </c>
      <c r="B34" s="48" t="s">
        <v>48</v>
      </c>
      <c r="C34" s="48" t="s">
        <v>54</v>
      </c>
      <c r="D34" s="50">
        <v>4</v>
      </c>
    </row>
    <row r="35" spans="1:4" s="48" customFormat="1" ht="12.75">
      <c r="A35" s="49" t="s">
        <v>44</v>
      </c>
      <c r="B35" s="48" t="s">
        <v>48</v>
      </c>
      <c r="C35" s="48" t="s">
        <v>54</v>
      </c>
      <c r="D35" s="50">
        <v>4</v>
      </c>
    </row>
    <row r="36" spans="1:4" s="48" customFormat="1" ht="12.75">
      <c r="A36" s="48" t="s">
        <v>38</v>
      </c>
      <c r="B36" s="48" t="s">
        <v>50</v>
      </c>
      <c r="C36" s="48" t="s">
        <v>54</v>
      </c>
      <c r="D36" s="50">
        <v>4</v>
      </c>
    </row>
    <row r="37" spans="1:4" s="48" customFormat="1" ht="12.75">
      <c r="A37" s="49" t="s">
        <v>42</v>
      </c>
      <c r="B37" s="48" t="s">
        <v>51</v>
      </c>
      <c r="C37" s="48" t="s">
        <v>54</v>
      </c>
      <c r="D37" s="50">
        <v>4</v>
      </c>
    </row>
    <row r="38" spans="1:4" s="48" customFormat="1" ht="12.75">
      <c r="A38" s="49"/>
    </row>
    <row r="39" spans="1:4" s="48" customFormat="1" ht="12.75">
      <c r="A39" s="47"/>
    </row>
    <row r="40" spans="1:4" s="48" customFormat="1" ht="12.75"/>
    <row r="41" spans="1:4" s="48" customFormat="1" ht="12.75">
      <c r="A41" s="49"/>
    </row>
    <row r="42" spans="1:4" s="48" customFormat="1" ht="12.75">
      <c r="A42" s="49"/>
    </row>
    <row r="43" spans="1:4">
      <c r="A43" s="17"/>
    </row>
    <row r="44" spans="1:4">
      <c r="A44" s="27"/>
    </row>
    <row r="45" spans="1:4">
      <c r="A45" s="17"/>
    </row>
    <row r="46" spans="1:4">
      <c r="A46" s="27"/>
    </row>
    <row r="47" spans="1:4">
      <c r="A47" s="17"/>
    </row>
    <row r="50" spans="1:1">
      <c r="A5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47"/>
  <sheetViews>
    <sheetView zoomScale="80" zoomScaleNormal="80" workbookViewId="0">
      <pane ySplit="1" topLeftCell="A20" activePane="bottomLeft" state="frozen"/>
      <selection pane="bottomLeft" activeCell="M24" sqref="M24"/>
    </sheetView>
  </sheetViews>
  <sheetFormatPr defaultColWidth="8.85546875" defaultRowHeight="17.100000000000001" customHeight="1"/>
  <cols>
    <col min="1" max="1" width="3.7109375" style="222" customWidth="1"/>
    <col min="2" max="2" width="6.5703125" style="207" customWidth="1"/>
    <col min="3" max="3" width="27.42578125" style="167" customWidth="1"/>
    <col min="4" max="4" width="7" style="207" customWidth="1"/>
    <col min="5" max="5" width="7.7109375" style="210" customWidth="1"/>
    <col min="6" max="6" width="3.7109375" style="223" customWidth="1"/>
    <col min="7" max="7" width="7.85546875" style="226" customWidth="1"/>
    <col min="8" max="8" width="12" style="226" customWidth="1"/>
    <col min="9" max="9" width="7.85546875" style="207" customWidth="1"/>
    <col min="10" max="11" width="5.7109375" style="207" customWidth="1"/>
    <col min="12" max="16384" width="8.85546875" style="167"/>
  </cols>
  <sheetData>
    <row r="1" spans="1:11" s="225" customFormat="1" ht="38.1" customHeight="1">
      <c r="A1" s="212"/>
      <c r="B1" s="335" t="s">
        <v>155</v>
      </c>
      <c r="C1" s="164" t="s">
        <v>73</v>
      </c>
      <c r="D1" s="165" t="s">
        <v>90</v>
      </c>
      <c r="E1" s="166" t="s">
        <v>91</v>
      </c>
      <c r="F1" s="260"/>
      <c r="G1" s="266" t="s">
        <v>161</v>
      </c>
      <c r="H1" s="266" t="s">
        <v>162</v>
      </c>
      <c r="I1" s="163" t="s">
        <v>17</v>
      </c>
      <c r="J1" s="163" t="s">
        <v>80</v>
      </c>
      <c r="K1" s="163" t="s">
        <v>7</v>
      </c>
    </row>
    <row r="2" spans="1:11" s="168" customFormat="1" ht="17.100000000000001" customHeight="1">
      <c r="A2" s="213">
        <v>1</v>
      </c>
      <c r="B2" s="169">
        <v>153</v>
      </c>
      <c r="C2" s="170" t="s">
        <v>132</v>
      </c>
      <c r="D2" s="171" t="s">
        <v>97</v>
      </c>
      <c r="E2" s="172" t="s">
        <v>129</v>
      </c>
      <c r="F2" s="223"/>
      <c r="G2" s="250">
        <v>1</v>
      </c>
      <c r="H2" s="312" t="s">
        <v>164</v>
      </c>
      <c r="I2" s="226">
        <v>1</v>
      </c>
      <c r="J2" s="226">
        <v>2</v>
      </c>
      <c r="K2" s="265"/>
    </row>
    <row r="3" spans="1:11" s="168" customFormat="1" ht="17.100000000000001" customHeight="1">
      <c r="A3" s="213">
        <v>2</v>
      </c>
      <c r="B3" s="169">
        <v>154</v>
      </c>
      <c r="C3" s="170" t="s">
        <v>133</v>
      </c>
      <c r="D3" s="171" t="s">
        <v>97</v>
      </c>
      <c r="E3" s="172" t="s">
        <v>129</v>
      </c>
      <c r="F3" s="223"/>
      <c r="G3" s="250">
        <v>1</v>
      </c>
      <c r="H3" s="313" t="s">
        <v>164</v>
      </c>
      <c r="I3" s="226">
        <v>1</v>
      </c>
      <c r="J3" s="226">
        <v>2</v>
      </c>
      <c r="K3" s="265"/>
    </row>
    <row r="4" spans="1:11" s="168" customFormat="1" ht="17.100000000000001" customHeight="1">
      <c r="A4" s="213">
        <v>3</v>
      </c>
      <c r="B4" s="169">
        <v>155</v>
      </c>
      <c r="C4" s="170" t="s">
        <v>134</v>
      </c>
      <c r="D4" s="171" t="s">
        <v>97</v>
      </c>
      <c r="E4" s="172" t="s">
        <v>129</v>
      </c>
      <c r="F4" s="223"/>
      <c r="G4" s="257">
        <v>1</v>
      </c>
      <c r="H4" s="314" t="s">
        <v>164</v>
      </c>
      <c r="I4" s="226">
        <v>1</v>
      </c>
      <c r="J4" s="226">
        <v>2</v>
      </c>
      <c r="K4" s="265"/>
    </row>
    <row r="5" spans="1:11" s="168" customFormat="1" ht="17.100000000000001" customHeight="1">
      <c r="A5" s="235">
        <v>4</v>
      </c>
      <c r="B5" s="236">
        <v>156</v>
      </c>
      <c r="C5" s="237" t="s">
        <v>135</v>
      </c>
      <c r="D5" s="238" t="s">
        <v>97</v>
      </c>
      <c r="E5" s="239" t="s">
        <v>129</v>
      </c>
      <c r="F5" s="256"/>
      <c r="G5" s="259">
        <v>1</v>
      </c>
      <c r="H5" s="315" t="s">
        <v>164</v>
      </c>
      <c r="I5" s="226">
        <v>1</v>
      </c>
      <c r="J5" s="226">
        <v>2</v>
      </c>
      <c r="K5" s="265"/>
    </row>
    <row r="6" spans="1:11" s="168" customFormat="1" ht="17.100000000000001" customHeight="1">
      <c r="A6" s="213">
        <v>5</v>
      </c>
      <c r="B6" s="169">
        <v>157</v>
      </c>
      <c r="C6" s="170" t="s">
        <v>136</v>
      </c>
      <c r="D6" s="171" t="s">
        <v>97</v>
      </c>
      <c r="E6" s="172" t="s">
        <v>129</v>
      </c>
      <c r="F6" s="223"/>
      <c r="G6" s="251">
        <v>2</v>
      </c>
      <c r="H6" s="310" t="s">
        <v>165</v>
      </c>
      <c r="I6" s="226">
        <v>1</v>
      </c>
      <c r="J6" s="226">
        <v>2</v>
      </c>
      <c r="K6" s="265"/>
    </row>
    <row r="7" spans="1:11" s="168" customFormat="1" ht="17.100000000000001" customHeight="1">
      <c r="A7" s="213">
        <v>6</v>
      </c>
      <c r="B7" s="169">
        <v>158</v>
      </c>
      <c r="C7" s="170" t="s">
        <v>131</v>
      </c>
      <c r="D7" s="171" t="s">
        <v>138</v>
      </c>
      <c r="E7" s="224" t="s">
        <v>129</v>
      </c>
      <c r="F7" s="223"/>
      <c r="G7" s="251">
        <v>2</v>
      </c>
      <c r="H7" s="310" t="s">
        <v>165</v>
      </c>
      <c r="I7" s="226">
        <v>1</v>
      </c>
      <c r="J7" s="226">
        <v>2</v>
      </c>
      <c r="K7" s="265"/>
    </row>
    <row r="8" spans="1:11" s="168" customFormat="1" ht="17.100000000000001" customHeight="1">
      <c r="A8" s="214">
        <v>7</v>
      </c>
      <c r="B8" s="173">
        <v>159</v>
      </c>
      <c r="C8" s="174" t="s">
        <v>137</v>
      </c>
      <c r="D8" s="175" t="s">
        <v>138</v>
      </c>
      <c r="E8" s="176" t="s">
        <v>129</v>
      </c>
      <c r="F8" s="260">
        <v>7</v>
      </c>
      <c r="G8" s="261">
        <v>2</v>
      </c>
      <c r="H8" s="311" t="s">
        <v>165</v>
      </c>
      <c r="I8" s="226">
        <v>1</v>
      </c>
      <c r="J8" s="226">
        <v>2</v>
      </c>
      <c r="K8" s="265"/>
    </row>
    <row r="9" spans="1:11" s="168" customFormat="1" ht="17.100000000000001" customHeight="1">
      <c r="A9" s="213">
        <v>1</v>
      </c>
      <c r="B9" s="169">
        <v>160</v>
      </c>
      <c r="C9" s="170" t="s">
        <v>139</v>
      </c>
      <c r="D9" s="171" t="s">
        <v>97</v>
      </c>
      <c r="E9" s="172" t="s">
        <v>130</v>
      </c>
      <c r="F9" s="223"/>
      <c r="G9" s="250">
        <v>3</v>
      </c>
      <c r="H9" s="312" t="s">
        <v>166</v>
      </c>
      <c r="I9" s="226">
        <v>1</v>
      </c>
      <c r="J9" s="226">
        <v>2</v>
      </c>
      <c r="K9" s="265"/>
    </row>
    <row r="10" spans="1:11" s="168" customFormat="1" ht="17.100000000000001" customHeight="1">
      <c r="A10" s="213">
        <v>2</v>
      </c>
      <c r="B10" s="169">
        <v>161</v>
      </c>
      <c r="C10" s="170" t="s">
        <v>140</v>
      </c>
      <c r="D10" s="171" t="s">
        <v>97</v>
      </c>
      <c r="E10" s="172" t="s">
        <v>130</v>
      </c>
      <c r="F10" s="223"/>
      <c r="G10" s="250">
        <v>3</v>
      </c>
      <c r="H10" s="313" t="s">
        <v>166</v>
      </c>
      <c r="I10" s="226">
        <v>1</v>
      </c>
      <c r="J10" s="226">
        <v>2</v>
      </c>
      <c r="K10" s="265"/>
    </row>
    <row r="11" spans="1:11" s="168" customFormat="1" ht="17.100000000000001" customHeight="1">
      <c r="A11" s="213">
        <v>3</v>
      </c>
      <c r="B11" s="169">
        <v>162</v>
      </c>
      <c r="C11" s="170" t="s">
        <v>141</v>
      </c>
      <c r="D11" s="171" t="s">
        <v>97</v>
      </c>
      <c r="E11" s="172" t="s">
        <v>130</v>
      </c>
      <c r="F11" s="223"/>
      <c r="G11" s="250">
        <v>3</v>
      </c>
      <c r="H11" s="313" t="s">
        <v>166</v>
      </c>
      <c r="I11" s="226">
        <v>1</v>
      </c>
      <c r="J11" s="226">
        <v>2</v>
      </c>
      <c r="K11" s="250"/>
    </row>
    <row r="12" spans="1:11" s="168" customFormat="1" ht="17.100000000000001" customHeight="1">
      <c r="A12" s="235">
        <v>4</v>
      </c>
      <c r="B12" s="236">
        <v>163</v>
      </c>
      <c r="C12" s="237" t="s">
        <v>142</v>
      </c>
      <c r="D12" s="238" t="s">
        <v>97</v>
      </c>
      <c r="E12" s="239" t="s">
        <v>130</v>
      </c>
      <c r="F12" s="256"/>
      <c r="G12" s="258">
        <v>3</v>
      </c>
      <c r="H12" s="315" t="s">
        <v>166</v>
      </c>
      <c r="I12" s="226">
        <v>1</v>
      </c>
      <c r="J12" s="226">
        <v>2</v>
      </c>
      <c r="K12" s="250"/>
    </row>
    <row r="13" spans="1:11" s="168" customFormat="1" ht="17.100000000000001" customHeight="1">
      <c r="A13" s="213">
        <v>5</v>
      </c>
      <c r="B13" s="169">
        <v>164</v>
      </c>
      <c r="C13" s="170" t="s">
        <v>143</v>
      </c>
      <c r="D13" s="171" t="s">
        <v>97</v>
      </c>
      <c r="E13" s="172" t="s">
        <v>130</v>
      </c>
      <c r="F13" s="223"/>
      <c r="G13" s="226">
        <v>4</v>
      </c>
      <c r="H13" s="294" t="s">
        <v>167</v>
      </c>
      <c r="I13" s="226">
        <v>1</v>
      </c>
      <c r="J13" s="226">
        <v>2</v>
      </c>
      <c r="K13" s="250"/>
    </row>
    <row r="14" spans="1:11" s="168" customFormat="1" ht="17.100000000000001" customHeight="1">
      <c r="A14" s="213">
        <v>6</v>
      </c>
      <c r="B14" s="169">
        <v>165</v>
      </c>
      <c r="C14" s="170" t="s">
        <v>98</v>
      </c>
      <c r="D14" s="171" t="s">
        <v>97</v>
      </c>
      <c r="E14" s="172" t="s">
        <v>130</v>
      </c>
      <c r="F14" s="223"/>
      <c r="G14" s="226">
        <v>4</v>
      </c>
      <c r="H14" s="294" t="s">
        <v>167</v>
      </c>
      <c r="I14" s="226">
        <v>1</v>
      </c>
      <c r="J14" s="226">
        <v>2</v>
      </c>
      <c r="K14" s="250"/>
    </row>
    <row r="15" spans="1:11" s="168" customFormat="1" ht="17.100000000000001" customHeight="1">
      <c r="A15" s="213">
        <v>7</v>
      </c>
      <c r="B15" s="169">
        <v>166</v>
      </c>
      <c r="C15" s="170" t="s">
        <v>144</v>
      </c>
      <c r="D15" s="171" t="s">
        <v>97</v>
      </c>
      <c r="E15" s="172" t="s">
        <v>130</v>
      </c>
      <c r="F15" s="223"/>
      <c r="G15" s="226">
        <v>4</v>
      </c>
      <c r="H15" s="294" t="s">
        <v>167</v>
      </c>
      <c r="I15" s="226">
        <v>1</v>
      </c>
      <c r="J15" s="226">
        <v>2</v>
      </c>
      <c r="K15" s="250"/>
    </row>
    <row r="16" spans="1:11" s="168" customFormat="1" ht="17.100000000000001" customHeight="1">
      <c r="A16" s="214">
        <v>8</v>
      </c>
      <c r="B16" s="173">
        <v>167</v>
      </c>
      <c r="C16" s="174" t="s">
        <v>145</v>
      </c>
      <c r="D16" s="175" t="s">
        <v>97</v>
      </c>
      <c r="E16" s="176" t="s">
        <v>130</v>
      </c>
      <c r="F16" s="260">
        <v>8</v>
      </c>
      <c r="G16" s="226">
        <v>4</v>
      </c>
      <c r="H16" s="295" t="s">
        <v>167</v>
      </c>
      <c r="I16" s="262">
        <v>1</v>
      </c>
      <c r="J16" s="262">
        <v>2</v>
      </c>
      <c r="K16" s="263"/>
    </row>
    <row r="17" spans="1:11" ht="17.100000000000001" customHeight="1">
      <c r="A17" s="215">
        <v>1</v>
      </c>
      <c r="B17" s="177">
        <v>170</v>
      </c>
      <c r="C17" s="178" t="s">
        <v>111</v>
      </c>
      <c r="D17" s="179" t="s">
        <v>89</v>
      </c>
      <c r="E17" s="180" t="s">
        <v>93</v>
      </c>
      <c r="G17" s="277">
        <v>5</v>
      </c>
      <c r="H17" s="316">
        <v>3</v>
      </c>
      <c r="I17" s="226">
        <v>2</v>
      </c>
      <c r="J17" s="226">
        <v>1</v>
      </c>
      <c r="K17" s="226"/>
    </row>
    <row r="18" spans="1:11" ht="17.100000000000001" customHeight="1">
      <c r="A18" s="215">
        <v>2</v>
      </c>
      <c r="B18" s="177">
        <v>171</v>
      </c>
      <c r="C18" s="178" t="s">
        <v>112</v>
      </c>
      <c r="D18" s="179" t="s">
        <v>89</v>
      </c>
      <c r="E18" s="180" t="s">
        <v>93</v>
      </c>
      <c r="G18" s="275">
        <v>5</v>
      </c>
      <c r="H18" s="279">
        <v>4</v>
      </c>
      <c r="I18" s="226">
        <v>2</v>
      </c>
      <c r="J18" s="226">
        <v>1</v>
      </c>
      <c r="K18" s="226"/>
    </row>
    <row r="19" spans="1:11" ht="17.100000000000001" customHeight="1">
      <c r="A19" s="215">
        <v>3</v>
      </c>
      <c r="B19" s="177">
        <v>172</v>
      </c>
      <c r="C19" s="178" t="s">
        <v>113</v>
      </c>
      <c r="D19" s="179" t="s">
        <v>89</v>
      </c>
      <c r="E19" s="180" t="s">
        <v>93</v>
      </c>
      <c r="G19" s="276">
        <v>5</v>
      </c>
      <c r="H19" s="292">
        <v>4</v>
      </c>
      <c r="I19" s="226">
        <v>2</v>
      </c>
      <c r="J19" s="226">
        <v>1</v>
      </c>
      <c r="K19" s="226"/>
    </row>
    <row r="20" spans="1:11" ht="17.100000000000001" customHeight="1">
      <c r="A20" s="245">
        <v>4</v>
      </c>
      <c r="B20" s="246">
        <v>173</v>
      </c>
      <c r="C20" s="247" t="s">
        <v>114</v>
      </c>
      <c r="D20" s="248" t="s">
        <v>89</v>
      </c>
      <c r="E20" s="249" t="s">
        <v>93</v>
      </c>
      <c r="F20" s="278"/>
      <c r="G20" s="295">
        <v>6</v>
      </c>
      <c r="H20" s="276">
        <v>4</v>
      </c>
      <c r="I20" s="226">
        <v>2</v>
      </c>
      <c r="J20" s="226">
        <v>1</v>
      </c>
      <c r="K20" s="226"/>
    </row>
    <row r="21" spans="1:11" ht="17.100000000000001" customHeight="1">
      <c r="A21" s="215">
        <v>5</v>
      </c>
      <c r="B21" s="177">
        <v>174</v>
      </c>
      <c r="C21" s="178" t="s">
        <v>115</v>
      </c>
      <c r="D21" s="179" t="s">
        <v>89</v>
      </c>
      <c r="E21" s="180" t="s">
        <v>93</v>
      </c>
      <c r="F21" s="278"/>
      <c r="G21" s="296">
        <v>7</v>
      </c>
      <c r="H21" s="317">
        <v>3</v>
      </c>
      <c r="I21" s="226">
        <v>2</v>
      </c>
      <c r="J21" s="226">
        <v>1</v>
      </c>
      <c r="K21" s="226"/>
    </row>
    <row r="22" spans="1:11" ht="17.100000000000001" customHeight="1">
      <c r="A22" s="215">
        <v>6</v>
      </c>
      <c r="B22" s="177">
        <v>175</v>
      </c>
      <c r="C22" s="178" t="s">
        <v>116</v>
      </c>
      <c r="D22" s="179" t="s">
        <v>89</v>
      </c>
      <c r="E22" s="180" t="s">
        <v>93</v>
      </c>
      <c r="F22" s="278"/>
      <c r="G22" s="293">
        <v>6</v>
      </c>
      <c r="H22" s="279">
        <v>4</v>
      </c>
      <c r="I22" s="226">
        <v>2</v>
      </c>
      <c r="J22" s="226">
        <v>1</v>
      </c>
      <c r="K22" s="226"/>
    </row>
    <row r="23" spans="1:11" ht="17.100000000000001" customHeight="1">
      <c r="A23" s="215">
        <v>7</v>
      </c>
      <c r="B23" s="177">
        <v>176</v>
      </c>
      <c r="C23" s="178" t="s">
        <v>105</v>
      </c>
      <c r="D23" s="181" t="s">
        <v>89</v>
      </c>
      <c r="E23" s="180" t="s">
        <v>93</v>
      </c>
      <c r="F23" s="278"/>
      <c r="G23" s="294">
        <v>6</v>
      </c>
      <c r="H23" s="292">
        <v>4</v>
      </c>
      <c r="I23" s="226">
        <v>2</v>
      </c>
      <c r="J23" s="226">
        <v>1</v>
      </c>
      <c r="K23" s="226"/>
    </row>
    <row r="24" spans="1:11" ht="17.100000000000001" customHeight="1">
      <c r="A24" s="245">
        <v>8</v>
      </c>
      <c r="B24" s="246">
        <v>177</v>
      </c>
      <c r="C24" s="247" t="s">
        <v>117</v>
      </c>
      <c r="D24" s="248" t="s">
        <v>89</v>
      </c>
      <c r="E24" s="249" t="s">
        <v>93</v>
      </c>
      <c r="F24" s="278"/>
      <c r="G24" s="295">
        <v>6</v>
      </c>
      <c r="H24" s="280">
        <v>4</v>
      </c>
      <c r="I24" s="226">
        <v>2</v>
      </c>
      <c r="J24" s="226">
        <v>1</v>
      </c>
      <c r="K24" s="226"/>
    </row>
    <row r="25" spans="1:11" ht="17.100000000000001" customHeight="1">
      <c r="A25" s="215">
        <v>9</v>
      </c>
      <c r="B25" s="177">
        <v>178</v>
      </c>
      <c r="C25" s="178" t="s">
        <v>149</v>
      </c>
      <c r="D25" s="179" t="s">
        <v>89</v>
      </c>
      <c r="E25" s="180" t="s">
        <v>93</v>
      </c>
      <c r="G25" s="296">
        <v>7</v>
      </c>
      <c r="H25" s="318">
        <v>3</v>
      </c>
      <c r="I25" s="226">
        <v>2</v>
      </c>
      <c r="J25" s="226">
        <v>1</v>
      </c>
      <c r="K25" s="226"/>
    </row>
    <row r="26" spans="1:11" ht="17.100000000000001" customHeight="1">
      <c r="A26" s="215">
        <v>10</v>
      </c>
      <c r="B26" s="177">
        <v>179</v>
      </c>
      <c r="C26" s="182" t="s">
        <v>146</v>
      </c>
      <c r="D26" s="179" t="s">
        <v>89</v>
      </c>
      <c r="E26" s="183" t="s">
        <v>93</v>
      </c>
      <c r="G26" s="281">
        <v>5</v>
      </c>
      <c r="H26" s="319">
        <v>3</v>
      </c>
      <c r="I26" s="226">
        <v>2</v>
      </c>
      <c r="J26" s="226">
        <v>1</v>
      </c>
      <c r="K26" s="226"/>
    </row>
    <row r="27" spans="1:11" ht="17.100000000000001" customHeight="1">
      <c r="A27" s="290">
        <v>11</v>
      </c>
      <c r="B27" s="289">
        <v>180</v>
      </c>
      <c r="C27" s="182" t="s">
        <v>147</v>
      </c>
      <c r="D27" s="179" t="s">
        <v>148</v>
      </c>
      <c r="E27" s="183" t="s">
        <v>93</v>
      </c>
      <c r="G27" s="297">
        <v>7</v>
      </c>
      <c r="H27" s="319">
        <v>3</v>
      </c>
      <c r="I27" s="226">
        <v>2</v>
      </c>
      <c r="J27" s="226">
        <v>1</v>
      </c>
      <c r="K27" s="226"/>
    </row>
    <row r="28" spans="1:11" ht="17.100000000000001" customHeight="1">
      <c r="A28" s="299">
        <v>12</v>
      </c>
      <c r="B28" s="300">
        <v>168</v>
      </c>
      <c r="C28" s="301" t="s">
        <v>171</v>
      </c>
      <c r="D28" s="302" t="s">
        <v>148</v>
      </c>
      <c r="E28" s="303" t="s">
        <v>93</v>
      </c>
      <c r="F28" s="260">
        <v>12</v>
      </c>
      <c r="G28" s="298">
        <v>7</v>
      </c>
      <c r="H28" s="320">
        <v>3</v>
      </c>
      <c r="I28" s="226">
        <v>2</v>
      </c>
      <c r="J28" s="226">
        <v>1</v>
      </c>
      <c r="K28" s="226"/>
    </row>
    <row r="29" spans="1:11" ht="17.100000000000001" customHeight="1">
      <c r="A29" s="215">
        <v>1</v>
      </c>
      <c r="B29" s="177">
        <v>181</v>
      </c>
      <c r="C29" s="182" t="s">
        <v>100</v>
      </c>
      <c r="D29" s="179" t="s">
        <v>89</v>
      </c>
      <c r="E29" s="180" t="s">
        <v>94</v>
      </c>
      <c r="G29" s="339">
        <v>8</v>
      </c>
      <c r="H29" s="334">
        <v>5</v>
      </c>
      <c r="I29" s="226">
        <v>2</v>
      </c>
      <c r="J29" s="226">
        <v>1</v>
      </c>
      <c r="K29" s="226"/>
    </row>
    <row r="30" spans="1:11" ht="17.100000000000001" customHeight="1">
      <c r="A30" s="216">
        <v>2</v>
      </c>
      <c r="B30" s="184">
        <v>182</v>
      </c>
      <c r="C30" s="185" t="s">
        <v>101</v>
      </c>
      <c r="D30" s="186" t="s">
        <v>89</v>
      </c>
      <c r="E30" s="187" t="s">
        <v>94</v>
      </c>
      <c r="F30" s="260">
        <v>2</v>
      </c>
      <c r="G30" s="340">
        <v>8</v>
      </c>
      <c r="H30" s="334">
        <v>5</v>
      </c>
      <c r="I30" s="262">
        <v>2</v>
      </c>
      <c r="J30" s="262">
        <v>1</v>
      </c>
      <c r="K30" s="262"/>
    </row>
    <row r="31" spans="1:11" ht="17.100000000000001" customHeight="1">
      <c r="A31" s="217">
        <v>1</v>
      </c>
      <c r="B31" s="188">
        <v>183</v>
      </c>
      <c r="C31" s="189" t="s">
        <v>102</v>
      </c>
      <c r="D31" s="190" t="s">
        <v>108</v>
      </c>
      <c r="E31" s="191" t="s">
        <v>118</v>
      </c>
      <c r="G31" s="336">
        <v>9</v>
      </c>
      <c r="H31" s="293" t="s">
        <v>169</v>
      </c>
      <c r="I31" s="226">
        <v>3</v>
      </c>
      <c r="J31" s="226"/>
      <c r="K31" s="226">
        <v>1</v>
      </c>
    </row>
    <row r="32" spans="1:11" ht="17.100000000000001" customHeight="1">
      <c r="A32" s="217">
        <v>2</v>
      </c>
      <c r="B32" s="188">
        <v>184</v>
      </c>
      <c r="C32" s="189" t="s">
        <v>103</v>
      </c>
      <c r="D32" s="190" t="s">
        <v>108</v>
      </c>
      <c r="E32" s="191" t="s">
        <v>118</v>
      </c>
      <c r="G32" s="291">
        <v>10</v>
      </c>
      <c r="H32" s="275" t="s">
        <v>170</v>
      </c>
      <c r="I32" s="226">
        <v>3</v>
      </c>
      <c r="J32" s="226"/>
      <c r="K32" s="226">
        <v>1</v>
      </c>
    </row>
    <row r="33" spans="1:14" ht="17.100000000000001" customHeight="1">
      <c r="A33" s="217">
        <v>3</v>
      </c>
      <c r="B33" s="188">
        <v>185</v>
      </c>
      <c r="C33" s="189" t="s">
        <v>104</v>
      </c>
      <c r="D33" s="190" t="s">
        <v>108</v>
      </c>
      <c r="E33" s="191" t="s">
        <v>118</v>
      </c>
      <c r="G33" s="336">
        <v>9</v>
      </c>
      <c r="H33" s="294" t="s">
        <v>169</v>
      </c>
      <c r="I33" s="226">
        <v>3</v>
      </c>
      <c r="J33" s="226"/>
      <c r="K33" s="226">
        <v>1</v>
      </c>
    </row>
    <row r="34" spans="1:14" ht="17.100000000000001" customHeight="1">
      <c r="A34" s="240">
        <v>5</v>
      </c>
      <c r="B34" s="241">
        <v>186</v>
      </c>
      <c r="C34" s="242" t="s">
        <v>107</v>
      </c>
      <c r="D34" s="243" t="s">
        <v>108</v>
      </c>
      <c r="E34" s="244" t="s">
        <v>118</v>
      </c>
      <c r="F34" s="256"/>
      <c r="G34" s="291">
        <v>10</v>
      </c>
      <c r="H34" s="275" t="s">
        <v>170</v>
      </c>
      <c r="I34" s="226">
        <v>3</v>
      </c>
      <c r="J34" s="226"/>
      <c r="K34" s="226">
        <v>1</v>
      </c>
    </row>
    <row r="35" spans="1:14" ht="17.100000000000001" customHeight="1">
      <c r="A35" s="217">
        <v>4</v>
      </c>
      <c r="B35" s="188">
        <v>187</v>
      </c>
      <c r="C35" s="189" t="s">
        <v>106</v>
      </c>
      <c r="D35" s="190" t="s">
        <v>92</v>
      </c>
      <c r="E35" s="191" t="s">
        <v>118</v>
      </c>
      <c r="G35" s="337">
        <v>9</v>
      </c>
      <c r="H35" s="294" t="s">
        <v>169</v>
      </c>
      <c r="I35" s="226">
        <v>3</v>
      </c>
      <c r="J35" s="226"/>
      <c r="K35" s="226">
        <v>1</v>
      </c>
    </row>
    <row r="36" spans="1:14" ht="17.100000000000001" customHeight="1">
      <c r="A36" s="218">
        <v>6</v>
      </c>
      <c r="B36" s="188">
        <v>188</v>
      </c>
      <c r="C36" s="192" t="s">
        <v>119</v>
      </c>
      <c r="D36" s="193" t="s">
        <v>92</v>
      </c>
      <c r="E36" s="194" t="s">
        <v>118</v>
      </c>
      <c r="G36" s="338">
        <v>9</v>
      </c>
      <c r="H36" s="294" t="s">
        <v>169</v>
      </c>
      <c r="I36" s="226">
        <v>3</v>
      </c>
      <c r="J36" s="226"/>
      <c r="K36" s="226">
        <v>1</v>
      </c>
    </row>
    <row r="37" spans="1:14" ht="17.100000000000001" customHeight="1">
      <c r="A37" s="219">
        <v>7</v>
      </c>
      <c r="B37" s="195">
        <v>189</v>
      </c>
      <c r="C37" s="196" t="s">
        <v>150</v>
      </c>
      <c r="D37" s="197" t="s">
        <v>92</v>
      </c>
      <c r="E37" s="198" t="s">
        <v>118</v>
      </c>
      <c r="F37" s="260">
        <v>7</v>
      </c>
      <c r="G37" s="291">
        <v>10</v>
      </c>
      <c r="H37" s="276" t="s">
        <v>170</v>
      </c>
      <c r="I37" s="226">
        <v>3</v>
      </c>
      <c r="J37" s="226"/>
      <c r="K37" s="226">
        <v>1</v>
      </c>
    </row>
    <row r="38" spans="1:14" ht="17.100000000000001" customHeight="1">
      <c r="A38" s="217">
        <v>1</v>
      </c>
      <c r="B38" s="188">
        <v>190</v>
      </c>
      <c r="C38" s="189" t="s">
        <v>109</v>
      </c>
      <c r="D38" s="190" t="s">
        <v>108</v>
      </c>
      <c r="E38" s="191" t="s">
        <v>120</v>
      </c>
      <c r="G38" s="267">
        <v>11</v>
      </c>
      <c r="H38" s="334">
        <v>5</v>
      </c>
      <c r="I38" s="226">
        <v>3</v>
      </c>
      <c r="J38" s="226"/>
      <c r="K38" s="226">
        <v>1</v>
      </c>
      <c r="N38" s="136"/>
    </row>
    <row r="39" spans="1:14" ht="17.100000000000001" customHeight="1">
      <c r="A39" s="217">
        <v>2</v>
      </c>
      <c r="B39" s="211">
        <v>191</v>
      </c>
      <c r="C39" s="192" t="s">
        <v>110</v>
      </c>
      <c r="D39" s="193" t="s">
        <v>92</v>
      </c>
      <c r="E39" s="194" t="s">
        <v>120</v>
      </c>
      <c r="G39" s="268">
        <v>11</v>
      </c>
      <c r="H39" s="334">
        <v>5</v>
      </c>
      <c r="I39" s="226">
        <v>3</v>
      </c>
      <c r="J39" s="226"/>
      <c r="K39" s="226">
        <v>1</v>
      </c>
      <c r="N39" s="136"/>
    </row>
    <row r="40" spans="1:14" ht="17.100000000000001" customHeight="1">
      <c r="A40" s="219">
        <v>3</v>
      </c>
      <c r="B40" s="195">
        <v>192</v>
      </c>
      <c r="C40" s="196" t="s">
        <v>159</v>
      </c>
      <c r="D40" s="193" t="s">
        <v>92</v>
      </c>
      <c r="E40" s="194" t="s">
        <v>120</v>
      </c>
      <c r="F40" s="260">
        <v>3</v>
      </c>
      <c r="G40" s="269">
        <v>11</v>
      </c>
      <c r="H40" s="309">
        <v>5</v>
      </c>
      <c r="I40" s="226">
        <v>3</v>
      </c>
      <c r="J40" s="226"/>
      <c r="K40" s="226">
        <v>1</v>
      </c>
      <c r="N40" s="136"/>
    </row>
    <row r="41" spans="1:14" ht="17.100000000000001" customHeight="1">
      <c r="A41" s="227"/>
      <c r="B41" s="228"/>
      <c r="C41" s="229" t="s">
        <v>121</v>
      </c>
      <c r="D41" s="230" t="s">
        <v>74</v>
      </c>
      <c r="E41" s="231" t="s">
        <v>122</v>
      </c>
      <c r="G41" s="277"/>
      <c r="H41" s="275"/>
      <c r="I41" s="226">
        <v>3</v>
      </c>
      <c r="J41" s="226"/>
      <c r="K41" s="226">
        <v>1</v>
      </c>
      <c r="N41" s="136"/>
    </row>
    <row r="42" spans="1:14" ht="17.100000000000001" customHeight="1">
      <c r="A42" s="252">
        <v>1</v>
      </c>
      <c r="B42" s="252">
        <v>193</v>
      </c>
      <c r="C42" s="253" t="s">
        <v>123</v>
      </c>
      <c r="D42" s="254" t="s">
        <v>51</v>
      </c>
      <c r="E42" s="255" t="s">
        <v>122</v>
      </c>
      <c r="G42" s="307">
        <v>12</v>
      </c>
      <c r="H42" s="308">
        <v>7</v>
      </c>
      <c r="I42" s="226">
        <v>3</v>
      </c>
      <c r="J42" s="226"/>
      <c r="K42" s="226">
        <v>1</v>
      </c>
    </row>
    <row r="43" spans="1:14" ht="17.100000000000001" customHeight="1">
      <c r="A43" s="220">
        <v>2</v>
      </c>
      <c r="B43" s="199">
        <v>194</v>
      </c>
      <c r="C43" s="200" t="s">
        <v>124</v>
      </c>
      <c r="D43" s="201" t="s">
        <v>51</v>
      </c>
      <c r="E43" s="202" t="s">
        <v>122</v>
      </c>
      <c r="F43" s="223">
        <v>2</v>
      </c>
      <c r="G43" s="275">
        <v>12</v>
      </c>
      <c r="H43" s="275">
        <v>7</v>
      </c>
      <c r="I43" s="226">
        <v>3</v>
      </c>
      <c r="J43" s="226"/>
      <c r="K43" s="226">
        <v>1</v>
      </c>
    </row>
    <row r="44" spans="1:14" ht="17.100000000000001" customHeight="1">
      <c r="A44" s="221">
        <v>1</v>
      </c>
      <c r="B44" s="203">
        <v>195</v>
      </c>
      <c r="C44" s="204" t="s">
        <v>125</v>
      </c>
      <c r="D44" s="205" t="s">
        <v>74</v>
      </c>
      <c r="E44" s="206" t="s">
        <v>126</v>
      </c>
      <c r="F44" s="223">
        <v>1</v>
      </c>
      <c r="G44" s="275">
        <v>12</v>
      </c>
      <c r="H44" s="275">
        <v>7</v>
      </c>
      <c r="I44" s="226">
        <v>3</v>
      </c>
      <c r="J44" s="226"/>
      <c r="K44" s="226">
        <v>1</v>
      </c>
    </row>
    <row r="45" spans="1:14" ht="17.100000000000001" customHeight="1">
      <c r="A45" s="220">
        <v>1</v>
      </c>
      <c r="B45" s="199">
        <v>196</v>
      </c>
      <c r="C45" s="200" t="s">
        <v>127</v>
      </c>
      <c r="D45" s="264" t="s">
        <v>48</v>
      </c>
      <c r="E45" s="202" t="s">
        <v>128</v>
      </c>
      <c r="F45" s="260">
        <v>1</v>
      </c>
      <c r="G45" s="276">
        <v>12</v>
      </c>
      <c r="H45" s="276">
        <v>7</v>
      </c>
      <c r="I45" s="262">
        <v>3</v>
      </c>
      <c r="J45" s="262"/>
      <c r="K45" s="262">
        <v>1</v>
      </c>
    </row>
    <row r="46" spans="1:14" ht="17.100000000000001" customHeight="1">
      <c r="C46" s="208"/>
      <c r="D46" s="209"/>
      <c r="E46" s="210" t="s">
        <v>160</v>
      </c>
      <c r="F46" s="208">
        <f>SUM(F8:F45)</f>
        <v>43</v>
      </c>
    </row>
    <row r="47" spans="1:14" ht="17.100000000000001" customHeight="1">
      <c r="C47" s="208"/>
      <c r="D47" s="209"/>
    </row>
  </sheetData>
  <pageMargins left="0.66" right="0.26" top="0.45" bottom="0.4" header="0.28000000000000003" footer="0.3"/>
  <pageSetup paperSize="9" orientation="portrait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Q40"/>
  <sheetViews>
    <sheetView view="pageBreakPreview" zoomScale="75" zoomScaleNormal="100" workbookViewId="0">
      <selection activeCell="M9" sqref="M9"/>
    </sheetView>
  </sheetViews>
  <sheetFormatPr defaultRowHeight="20.25"/>
  <cols>
    <col min="1" max="1" width="15.28515625" style="82" customWidth="1"/>
    <col min="2" max="2" width="39.5703125" style="105" customWidth="1"/>
    <col min="3" max="3" width="8.85546875" style="131" customWidth="1"/>
    <col min="4" max="9" width="7.7109375" style="103" customWidth="1"/>
    <col min="10" max="10" width="9.140625" style="103"/>
    <col min="11" max="11" width="8.7109375" style="103" customWidth="1"/>
    <col min="12" max="16384" width="9.140625" style="103"/>
  </cols>
  <sheetData>
    <row r="1" spans="1:17" ht="33.75">
      <c r="A1" s="155" t="s">
        <v>7</v>
      </c>
      <c r="B1" s="155"/>
      <c r="C1" s="130"/>
    </row>
    <row r="2" spans="1:17" ht="27" customHeight="1">
      <c r="A2" s="288" t="s">
        <v>8</v>
      </c>
      <c r="B2" s="155"/>
      <c r="C2" s="130"/>
    </row>
    <row r="3" spans="1:17" ht="33.75" customHeight="1" thickBot="1">
      <c r="A3" s="156" t="str">
        <f>'Namn F10-F11'!C2</f>
        <v>Flickor F10-F11</v>
      </c>
      <c r="D3" s="126"/>
      <c r="E3" s="126"/>
      <c r="F3" s="126"/>
      <c r="G3" s="126"/>
      <c r="H3" s="126"/>
      <c r="I3" s="126"/>
      <c r="J3" s="126"/>
      <c r="K3" s="35" t="s">
        <v>158</v>
      </c>
      <c r="L3" s="126" t="s">
        <v>10</v>
      </c>
      <c r="M3" s="110"/>
      <c r="N3" s="110"/>
      <c r="O3" s="110"/>
      <c r="P3" s="110"/>
      <c r="Q3" s="110"/>
    </row>
    <row r="4" spans="1:17" ht="20.100000000000001" customHeight="1" thickBot="1">
      <c r="A4" s="145">
        <f>'Namn F10-F11'!B4</f>
        <v>183</v>
      </c>
      <c r="B4" s="283" t="str">
        <f>'Namn F10-F11'!C4</f>
        <v>Ia Gustavsson</v>
      </c>
      <c r="C4" s="145" t="str">
        <f>'Namn F10-F11'!D4</f>
        <v>-03</v>
      </c>
      <c r="D4" s="116"/>
      <c r="E4" s="116"/>
      <c r="F4" s="116"/>
      <c r="G4" s="116"/>
      <c r="H4" s="148"/>
      <c r="I4" s="148"/>
      <c r="J4" s="115"/>
      <c r="K4" s="116"/>
      <c r="L4" s="118"/>
      <c r="M4" s="115"/>
      <c r="N4" s="115"/>
      <c r="O4" s="115"/>
      <c r="P4" s="115"/>
      <c r="Q4" s="115"/>
    </row>
    <row r="5" spans="1:17" ht="20.100000000000001" customHeight="1" thickBot="1">
      <c r="A5" s="145">
        <f>'Namn F10-F11'!B5</f>
        <v>184</v>
      </c>
      <c r="B5" s="283" t="str">
        <f>'Namn F10-F11'!C5</f>
        <v>Ida Frodig</v>
      </c>
      <c r="C5" s="145" t="str">
        <f>'Namn F10-F11'!D5</f>
        <v>-03</v>
      </c>
      <c r="D5" s="116"/>
      <c r="E5" s="116"/>
      <c r="F5" s="116"/>
      <c r="G5" s="116"/>
      <c r="H5" s="149"/>
      <c r="I5" s="150"/>
      <c r="J5" s="115"/>
      <c r="K5" s="116"/>
      <c r="L5" s="118"/>
      <c r="M5" s="115"/>
      <c r="N5" s="115"/>
      <c r="O5" s="115"/>
      <c r="P5" s="115"/>
      <c r="Q5" s="115"/>
    </row>
    <row r="6" spans="1:17" ht="20.100000000000001" customHeight="1" thickBot="1">
      <c r="A6" s="145">
        <f>'Namn F10-F11'!B6</f>
        <v>185</v>
      </c>
      <c r="B6" s="283" t="str">
        <f>'Namn F10-F11'!C6</f>
        <v>Moa Geidnert</v>
      </c>
      <c r="C6" s="145" t="str">
        <f>'Namn F10-F11'!D6</f>
        <v>-03</v>
      </c>
      <c r="D6" s="116"/>
      <c r="E6" s="116"/>
      <c r="F6" s="116"/>
      <c r="G6" s="116"/>
      <c r="H6" s="148"/>
      <c r="I6" s="148"/>
      <c r="J6" s="115"/>
      <c r="K6" s="116"/>
      <c r="L6" s="118"/>
      <c r="M6" s="115"/>
      <c r="N6" s="115"/>
      <c r="O6" s="115"/>
      <c r="P6" s="115"/>
      <c r="Q6" s="115"/>
    </row>
    <row r="7" spans="1:17" ht="20.100000000000001" customHeight="1" thickBot="1">
      <c r="A7" s="145">
        <f>'Namn F10-F11'!B7</f>
        <v>186</v>
      </c>
      <c r="B7" s="283" t="str">
        <f>'Namn F10-F11'!C7</f>
        <v>Feiroz Djemoui</v>
      </c>
      <c r="C7" s="145" t="str">
        <f>'Namn F10-F11'!D7</f>
        <v>-03</v>
      </c>
      <c r="D7" s="116"/>
      <c r="E7" s="116"/>
      <c r="F7" s="116"/>
      <c r="G7" s="116"/>
      <c r="H7" s="150"/>
      <c r="I7" s="148"/>
      <c r="J7" s="115"/>
      <c r="K7" s="116"/>
      <c r="L7" s="118"/>
      <c r="M7" s="115"/>
      <c r="N7" s="115"/>
      <c r="O7" s="115"/>
      <c r="P7" s="115"/>
      <c r="Q7" s="115"/>
    </row>
    <row r="8" spans="1:17" ht="20.100000000000001" customHeight="1" thickBot="1">
      <c r="A8" s="145">
        <f>'Namn F10-F11'!B8</f>
        <v>187</v>
      </c>
      <c r="B8" s="283" t="str">
        <f>'Namn F10-F11'!C8</f>
        <v>Alva Nordvarg</v>
      </c>
      <c r="C8" s="145" t="str">
        <f>'Namn F10-F11'!D8</f>
        <v>-04</v>
      </c>
      <c r="D8" s="116"/>
      <c r="E8" s="116"/>
      <c r="F8" s="116"/>
      <c r="G8" s="116"/>
      <c r="H8" s="148"/>
      <c r="I8" s="148"/>
      <c r="J8" s="115"/>
      <c r="K8" s="116"/>
      <c r="L8" s="118"/>
      <c r="M8" s="115"/>
      <c r="N8" s="115"/>
      <c r="O8" s="115"/>
      <c r="P8" s="115"/>
      <c r="Q8" s="115"/>
    </row>
    <row r="9" spans="1:17" ht="20.100000000000001" customHeight="1" thickBot="1">
      <c r="A9" s="145">
        <f>'Namn F10-F11'!B9</f>
        <v>188</v>
      </c>
      <c r="B9" s="283" t="str">
        <f>'Namn F10-F11'!C9</f>
        <v>Molly Haraldsson</v>
      </c>
      <c r="C9" s="145" t="str">
        <f>'Namn F10-F11'!D9</f>
        <v>-04</v>
      </c>
      <c r="D9" s="116"/>
      <c r="E9" s="116"/>
      <c r="F9" s="116"/>
      <c r="G9" s="116"/>
      <c r="H9" s="148"/>
      <c r="I9" s="148"/>
      <c r="J9" s="115"/>
      <c r="K9" s="116"/>
      <c r="L9" s="118"/>
      <c r="M9" s="115"/>
      <c r="N9" s="115"/>
      <c r="O9" s="115"/>
      <c r="P9" s="115"/>
      <c r="Q9" s="115"/>
    </row>
    <row r="10" spans="1:17" ht="20.100000000000001" customHeight="1" thickBot="1">
      <c r="A10" s="145">
        <f>'Namn F10-F11'!B10</f>
        <v>189</v>
      </c>
      <c r="B10" s="283" t="str">
        <f>'Namn F10-F11'!C10</f>
        <v>Märtha Lundell</v>
      </c>
      <c r="C10" s="145" t="str">
        <f>'Namn F10-F11'!D10</f>
        <v>-04</v>
      </c>
      <c r="D10" s="116"/>
      <c r="E10" s="116"/>
      <c r="F10" s="116"/>
      <c r="G10" s="116"/>
      <c r="H10" s="148"/>
      <c r="I10" s="148"/>
      <c r="K10" s="116"/>
      <c r="L10" s="118"/>
      <c r="M10" s="115"/>
      <c r="N10" s="115"/>
      <c r="O10" s="115"/>
      <c r="P10" s="115"/>
      <c r="Q10" s="115"/>
    </row>
    <row r="11" spans="1:17" ht="20.100000000000001" customHeight="1" thickBot="1">
      <c r="A11" s="282" t="str">
        <f>'Namn P10-P11'!C2</f>
        <v>Pojkar P10-P11</v>
      </c>
      <c r="B11" s="283"/>
      <c r="C11" s="145">
        <f>'Namn F10-F11'!D12</f>
        <v>0</v>
      </c>
      <c r="D11" s="118"/>
      <c r="E11" s="118"/>
      <c r="F11" s="118"/>
      <c r="G11" s="118"/>
      <c r="H11" s="151"/>
      <c r="I11" s="151"/>
      <c r="J11" s="115"/>
      <c r="K11" s="117"/>
      <c r="L11" s="118"/>
      <c r="M11" s="115"/>
      <c r="N11" s="115"/>
      <c r="O11" s="115"/>
      <c r="P11" s="115"/>
      <c r="Q11" s="115"/>
    </row>
    <row r="12" spans="1:17" ht="20.100000000000001" customHeight="1" thickBot="1">
      <c r="A12" s="145">
        <f>'Namn P10-P11'!B4</f>
        <v>190</v>
      </c>
      <c r="B12" s="283" t="str">
        <f>'Namn P10-P11'!C4</f>
        <v>Bjarki Kjartansson</v>
      </c>
      <c r="C12" s="145" t="str">
        <f>'Namn P10-P11'!D4</f>
        <v>-03</v>
      </c>
      <c r="D12" s="118"/>
      <c r="E12" s="118"/>
      <c r="F12" s="118"/>
      <c r="G12" s="118"/>
      <c r="H12" s="151"/>
      <c r="I12" s="151"/>
      <c r="K12" s="117"/>
      <c r="L12" s="118"/>
      <c r="M12" s="115"/>
      <c r="N12" s="115"/>
      <c r="O12" s="115"/>
      <c r="P12" s="115"/>
      <c r="Q12" s="115"/>
    </row>
    <row r="13" spans="1:17" ht="20.100000000000001" customHeight="1" thickBot="1">
      <c r="A13" s="145">
        <f>'Namn P10-P11'!B5</f>
        <v>191</v>
      </c>
      <c r="B13" s="283" t="str">
        <f>'Namn P10-P11'!C5</f>
        <v>Linus Löfberg</v>
      </c>
      <c r="C13" s="145" t="str">
        <f>'Namn P10-P11'!D5</f>
        <v>-04</v>
      </c>
      <c r="D13" s="118"/>
      <c r="E13" s="118"/>
      <c r="F13" s="118"/>
      <c r="G13" s="118"/>
      <c r="H13" s="151"/>
      <c r="I13" s="151"/>
      <c r="J13" s="115"/>
      <c r="K13" s="117"/>
      <c r="L13" s="118"/>
      <c r="M13" s="115"/>
      <c r="N13" s="115"/>
      <c r="O13" s="115"/>
      <c r="P13" s="115"/>
      <c r="Q13" s="115"/>
    </row>
    <row r="14" spans="1:17" ht="20.100000000000001" customHeight="1" thickBot="1">
      <c r="A14" s="145">
        <f>'Namn P10-P11'!B6</f>
        <v>192</v>
      </c>
      <c r="B14" s="283" t="str">
        <f>'Namn P10-P11'!C6</f>
        <v>Morgan Sundbaum</v>
      </c>
      <c r="C14" s="145" t="str">
        <f>'Namn P10-P11'!D6</f>
        <v>-04</v>
      </c>
      <c r="D14" s="118"/>
      <c r="E14" s="118"/>
      <c r="F14" s="118"/>
      <c r="G14" s="118"/>
      <c r="H14" s="151"/>
      <c r="I14" s="151"/>
      <c r="J14" s="115"/>
      <c r="K14" s="117"/>
      <c r="L14" s="118"/>
      <c r="M14" s="115"/>
      <c r="N14" s="115"/>
      <c r="O14" s="115"/>
      <c r="P14" s="115"/>
      <c r="Q14" s="115"/>
    </row>
    <row r="15" spans="1:17" ht="20.100000000000001" customHeight="1" thickBot="1">
      <c r="A15" s="282" t="str">
        <f>'Namn F12-F13'!C2</f>
        <v>Flickor F12-F13</v>
      </c>
      <c r="B15" s="283"/>
      <c r="C15" s="145">
        <f>'Namn F10-F11'!D17</f>
        <v>0</v>
      </c>
      <c r="D15" s="118"/>
      <c r="E15" s="118"/>
      <c r="F15" s="118"/>
      <c r="G15" s="118"/>
      <c r="H15" s="151"/>
      <c r="I15" s="151"/>
      <c r="J15" s="115"/>
      <c r="K15" s="117"/>
      <c r="L15" s="118"/>
      <c r="M15" s="115"/>
      <c r="N15" s="115"/>
      <c r="O15" s="115"/>
      <c r="P15" s="115"/>
      <c r="Q15" s="115"/>
    </row>
    <row r="16" spans="1:17" ht="20.100000000000001" customHeight="1" thickBot="1">
      <c r="A16" s="145">
        <f>'Namn F12-F13'!B5</f>
        <v>193</v>
      </c>
      <c r="B16" s="283" t="str">
        <f>'Namn F12-F13'!C5</f>
        <v>Ellen Rehnström</v>
      </c>
      <c r="C16" s="145" t="str">
        <f>'Namn F12-F13'!D5</f>
        <v>-01</v>
      </c>
      <c r="D16" s="118"/>
      <c r="E16" s="118"/>
      <c r="F16" s="118"/>
      <c r="G16" s="118"/>
      <c r="H16" s="151"/>
      <c r="I16" s="151"/>
      <c r="J16" s="115"/>
      <c r="K16" s="117"/>
      <c r="L16" s="118"/>
      <c r="M16" s="115"/>
      <c r="N16" s="115"/>
      <c r="O16" s="115"/>
      <c r="P16" s="115"/>
      <c r="Q16" s="115"/>
    </row>
    <row r="17" spans="1:17" ht="20.100000000000001" customHeight="1" thickBot="1">
      <c r="A17" s="145">
        <f>'Namn F12-F13'!B6</f>
        <v>194</v>
      </c>
      <c r="B17" s="283" t="str">
        <f>'Namn F12-F13'!C6</f>
        <v>Jenny Zettergren</v>
      </c>
      <c r="C17" s="145" t="str">
        <f>'Namn F12-F13'!D6</f>
        <v>-01</v>
      </c>
      <c r="D17" s="118"/>
      <c r="E17" s="118"/>
      <c r="F17" s="118"/>
      <c r="G17" s="118"/>
      <c r="H17" s="151"/>
      <c r="I17" s="151"/>
      <c r="J17" s="115"/>
      <c r="K17" s="117"/>
      <c r="L17" s="118"/>
      <c r="M17" s="115"/>
      <c r="N17" s="115"/>
      <c r="O17" s="115"/>
      <c r="P17" s="115"/>
      <c r="Q17" s="115"/>
    </row>
    <row r="18" spans="1:17" ht="20.100000000000001" customHeight="1" thickBot="1">
      <c r="A18" s="285"/>
      <c r="B18" s="283"/>
      <c r="C18" s="145"/>
      <c r="D18" s="118"/>
      <c r="E18" s="118"/>
      <c r="F18" s="118"/>
      <c r="G18" s="118"/>
      <c r="H18" s="151"/>
      <c r="I18" s="151"/>
      <c r="J18" s="115"/>
      <c r="K18" s="117"/>
      <c r="L18" s="118"/>
      <c r="M18" s="115"/>
      <c r="N18" s="115"/>
      <c r="O18" s="115"/>
      <c r="P18" s="115"/>
      <c r="Q18" s="115"/>
    </row>
    <row r="19" spans="1:17" ht="20.100000000000001" customHeight="1" thickBot="1">
      <c r="A19" s="288" t="s">
        <v>59</v>
      </c>
      <c r="B19" s="283"/>
      <c r="C19" s="145"/>
      <c r="D19" s="118"/>
      <c r="E19" s="118"/>
      <c r="F19" s="118"/>
      <c r="G19" s="118"/>
      <c r="H19" s="151"/>
      <c r="I19" s="151"/>
      <c r="J19" s="115"/>
      <c r="K19" s="117"/>
      <c r="L19" s="118"/>
      <c r="M19" s="115"/>
      <c r="N19" s="115"/>
      <c r="O19" s="115"/>
      <c r="P19" s="115"/>
      <c r="Q19" s="115"/>
    </row>
    <row r="20" spans="1:17" ht="20.100000000000001" customHeight="1" thickBot="1">
      <c r="A20" s="282" t="str">
        <f>'Namn P12-P13'!C2</f>
        <v>Pojkar P12-P13</v>
      </c>
      <c r="B20" s="283"/>
      <c r="C20" s="145">
        <f>'Namn F10-F11'!D21</f>
        <v>0</v>
      </c>
      <c r="D20" s="118"/>
      <c r="E20" s="118"/>
      <c r="F20" s="118"/>
      <c r="G20" s="118"/>
      <c r="H20" s="151"/>
      <c r="I20" s="151"/>
      <c r="J20" s="115"/>
      <c r="K20" s="117"/>
      <c r="L20" s="118"/>
      <c r="M20" s="115"/>
      <c r="N20" s="115"/>
      <c r="O20" s="115"/>
      <c r="P20" s="115"/>
      <c r="Q20" s="115"/>
    </row>
    <row r="21" spans="1:17" ht="20.100000000000001" customHeight="1" thickBot="1">
      <c r="A21" s="145">
        <f>'Namn P12-P13'!B4</f>
        <v>195</v>
      </c>
      <c r="B21" s="283" t="str">
        <f>'Namn P12-P13'!C4</f>
        <v>Hugi Einarsson</v>
      </c>
      <c r="C21" s="145" t="str">
        <f>'Namn P12-P13'!D4</f>
        <v>-02</v>
      </c>
      <c r="D21" s="118"/>
      <c r="E21" s="118"/>
      <c r="F21" s="118"/>
      <c r="G21" s="118"/>
      <c r="H21" s="151"/>
      <c r="I21" s="151"/>
      <c r="J21" s="115"/>
      <c r="K21" s="117"/>
      <c r="L21" s="118"/>
      <c r="M21" s="115"/>
      <c r="N21" s="115"/>
      <c r="O21" s="115"/>
    </row>
    <row r="22" spans="1:17" ht="20.100000000000001" customHeight="1" thickBot="1">
      <c r="A22" s="282" t="str">
        <f>'Namn F14-'!C2</f>
        <v>Flickor F14-</v>
      </c>
      <c r="B22" s="283"/>
      <c r="C22" s="145">
        <f>'Namn F10-F11'!D24</f>
        <v>0</v>
      </c>
      <c r="D22" s="118"/>
      <c r="E22" s="118"/>
      <c r="F22" s="118"/>
      <c r="G22" s="118"/>
      <c r="H22" s="151"/>
      <c r="I22" s="151"/>
      <c r="J22" s="115"/>
      <c r="K22" s="117"/>
      <c r="L22" s="118"/>
      <c r="M22" s="115"/>
      <c r="N22" s="115"/>
      <c r="O22" s="115"/>
    </row>
    <row r="23" spans="1:17" ht="20.100000000000001" customHeight="1" thickBot="1">
      <c r="A23" s="145">
        <f>'Namn F14-'!B4</f>
        <v>196</v>
      </c>
      <c r="B23" s="283" t="str">
        <f>'Namn F14-'!C4</f>
        <v>Elisabeth Lööf</v>
      </c>
      <c r="C23" s="145" t="str">
        <f>'Namn F14-'!D4</f>
        <v>-99</v>
      </c>
      <c r="D23" s="118"/>
      <c r="E23" s="118"/>
      <c r="F23" s="118"/>
      <c r="G23" s="118"/>
      <c r="H23" s="151"/>
      <c r="I23" s="151"/>
      <c r="J23" s="115"/>
      <c r="K23" s="117"/>
      <c r="L23" s="118"/>
      <c r="M23" s="115"/>
      <c r="N23" s="115"/>
      <c r="O23" s="115"/>
    </row>
    <row r="24" spans="1:17" ht="20.100000000000001" customHeight="1" thickBot="1">
      <c r="A24" s="145"/>
      <c r="B24" s="283"/>
      <c r="C24" s="145"/>
      <c r="D24" s="118"/>
      <c r="E24" s="118"/>
      <c r="F24" s="118"/>
      <c r="G24" s="118"/>
      <c r="H24" s="151"/>
      <c r="I24" s="151"/>
      <c r="J24" s="125"/>
      <c r="K24" s="117"/>
      <c r="L24" s="118"/>
      <c r="M24" s="110"/>
      <c r="N24" s="110"/>
      <c r="O24" s="110"/>
    </row>
    <row r="25" spans="1:17" ht="20.100000000000001" customHeight="1">
      <c r="A25" s="285"/>
      <c r="B25" s="286"/>
      <c r="C25" s="285"/>
      <c r="D25" s="115"/>
      <c r="E25" s="115"/>
      <c r="F25" s="115"/>
      <c r="G25" s="115"/>
      <c r="H25" s="115"/>
      <c r="I25" s="115"/>
      <c r="J25" s="110"/>
      <c r="K25" s="287"/>
      <c r="L25" s="115"/>
      <c r="M25" s="110"/>
      <c r="N25" s="110"/>
      <c r="O25" s="110"/>
    </row>
    <row r="27" spans="1:17">
      <c r="C27" s="146"/>
    </row>
    <row r="28" spans="1:17">
      <c r="C28" s="146"/>
    </row>
    <row r="29" spans="1:17">
      <c r="C29" s="146"/>
    </row>
    <row r="30" spans="1:17">
      <c r="C30" s="146"/>
    </row>
    <row r="31" spans="1:17">
      <c r="C31" s="146"/>
    </row>
    <row r="32" spans="1:17">
      <c r="C32" s="146"/>
    </row>
    <row r="33" spans="1:3">
      <c r="C33" s="146"/>
    </row>
    <row r="34" spans="1:3">
      <c r="C34" s="146"/>
    </row>
    <row r="35" spans="1:3">
      <c r="C35" s="146"/>
    </row>
    <row r="38" spans="1:3">
      <c r="A38" s="154"/>
      <c r="B38" s="284"/>
      <c r="C38" s="132"/>
    </row>
    <row r="40" spans="1:3">
      <c r="A40" s="154"/>
      <c r="B40" s="284"/>
      <c r="C40" s="132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Blad3"/>
  <dimension ref="A1:Q39"/>
  <sheetViews>
    <sheetView view="pageBreakPreview" zoomScale="75" zoomScaleNormal="100" workbookViewId="0">
      <selection activeCell="B22" sqref="B22"/>
    </sheetView>
  </sheetViews>
  <sheetFormatPr defaultRowHeight="20.25"/>
  <cols>
    <col min="1" max="1" width="15.28515625" style="82" customWidth="1"/>
    <col min="2" max="2" width="39.5703125" style="105" customWidth="1"/>
    <col min="3" max="3" width="8.85546875" style="40" customWidth="1"/>
    <col min="4" max="9" width="7.7109375" customWidth="1"/>
    <col min="11" max="11" width="8.7109375" customWidth="1"/>
  </cols>
  <sheetData>
    <row r="1" spans="1:17" ht="33.75">
      <c r="A1" s="155" t="s">
        <v>77</v>
      </c>
      <c r="B1" s="155"/>
      <c r="C1" s="39"/>
    </row>
    <row r="2" spans="1:17" ht="33.75" customHeight="1" thickBot="1">
      <c r="A2" s="156" t="str">
        <f>'Namn F10-F11'!C2</f>
        <v>Flickor F10-F11</v>
      </c>
      <c r="D2" s="34"/>
      <c r="E2" s="34"/>
      <c r="F2" s="34"/>
      <c r="G2" s="34"/>
      <c r="H2" s="34"/>
      <c r="I2" s="34"/>
      <c r="J2" s="34"/>
      <c r="K2" s="35" t="s">
        <v>13</v>
      </c>
      <c r="L2" s="34" t="s">
        <v>10</v>
      </c>
      <c r="M2" s="7"/>
      <c r="N2" s="7"/>
      <c r="O2" s="7"/>
      <c r="P2" s="7"/>
      <c r="Q2" s="7"/>
    </row>
    <row r="3" spans="1:17" ht="20.100000000000001" customHeight="1" thickBot="1">
      <c r="A3" s="145">
        <f>'Namn F10-F11'!B4</f>
        <v>183</v>
      </c>
      <c r="B3" s="283" t="str">
        <f>'Namn F10-F11'!C4</f>
        <v>Ia Gustavsson</v>
      </c>
      <c r="C3" s="79" t="str">
        <f>'Namn F10-F11'!D4</f>
        <v>-03</v>
      </c>
      <c r="D3" s="22"/>
      <c r="E3" s="22"/>
      <c r="F3" s="22"/>
      <c r="G3" s="22"/>
      <c r="H3" s="148"/>
      <c r="I3" s="148"/>
      <c r="J3" s="21"/>
      <c r="K3" s="22"/>
      <c r="L3" s="24"/>
      <c r="M3" s="21"/>
      <c r="N3" s="21"/>
      <c r="O3" s="21"/>
      <c r="P3" s="21"/>
      <c r="Q3" s="21"/>
    </row>
    <row r="4" spans="1:17" ht="20.100000000000001" customHeight="1" thickBot="1">
      <c r="A4" s="145">
        <f>'Namn F10-F11'!B5</f>
        <v>184</v>
      </c>
      <c r="B4" s="283" t="str">
        <f>'Namn F10-F11'!C5</f>
        <v>Ida Frodig</v>
      </c>
      <c r="C4" s="79" t="str">
        <f>'Namn F10-F11'!D5</f>
        <v>-03</v>
      </c>
      <c r="D4" s="22"/>
      <c r="E4" s="22"/>
      <c r="F4" s="22"/>
      <c r="G4" s="22"/>
      <c r="H4" s="149"/>
      <c r="I4" s="150"/>
      <c r="J4" s="21"/>
      <c r="K4" s="22"/>
      <c r="L4" s="24"/>
      <c r="M4" s="21"/>
      <c r="N4" s="21"/>
      <c r="O4" s="21"/>
      <c r="P4" s="21"/>
      <c r="Q4" s="21"/>
    </row>
    <row r="5" spans="1:17" ht="20.100000000000001" customHeight="1" thickBot="1">
      <c r="A5" s="145">
        <f>'Namn F10-F11'!B6</f>
        <v>185</v>
      </c>
      <c r="B5" s="283" t="str">
        <f>'Namn F10-F11'!C6</f>
        <v>Moa Geidnert</v>
      </c>
      <c r="C5" s="79" t="str">
        <f>'Namn F10-F11'!D6</f>
        <v>-03</v>
      </c>
      <c r="D5" s="22"/>
      <c r="E5" s="22"/>
      <c r="F5" s="22"/>
      <c r="G5" s="22"/>
      <c r="H5" s="148"/>
      <c r="I5" s="148"/>
      <c r="J5" s="21"/>
      <c r="K5" s="22"/>
      <c r="L5" s="24"/>
      <c r="M5" s="21"/>
      <c r="N5" s="21"/>
      <c r="O5" s="21"/>
      <c r="P5" s="21"/>
      <c r="Q5" s="21"/>
    </row>
    <row r="6" spans="1:17" ht="20.100000000000001" customHeight="1" thickBot="1">
      <c r="A6" s="145">
        <f>'Namn F10-F11'!B7</f>
        <v>186</v>
      </c>
      <c r="B6" s="283" t="str">
        <f>'Namn F10-F11'!C7</f>
        <v>Feiroz Djemoui</v>
      </c>
      <c r="C6" s="79" t="str">
        <f>'Namn F10-F11'!D7</f>
        <v>-03</v>
      </c>
      <c r="D6" s="22"/>
      <c r="E6" s="22"/>
      <c r="F6" s="22"/>
      <c r="G6" s="22"/>
      <c r="H6" s="150"/>
      <c r="I6" s="148"/>
      <c r="J6" s="21"/>
      <c r="K6" s="22"/>
      <c r="L6" s="24"/>
      <c r="M6" s="21"/>
      <c r="N6" s="21"/>
      <c r="O6" s="21"/>
      <c r="P6" s="21"/>
      <c r="Q6" s="21"/>
    </row>
    <row r="7" spans="1:17" ht="20.100000000000001" customHeight="1" thickBot="1">
      <c r="A7" s="145">
        <f>'Namn F10-F11'!B8</f>
        <v>187</v>
      </c>
      <c r="B7" s="283" t="str">
        <f>'Namn F10-F11'!C8</f>
        <v>Alva Nordvarg</v>
      </c>
      <c r="C7" s="79" t="str">
        <f>'Namn F10-F11'!D8</f>
        <v>-04</v>
      </c>
      <c r="D7" s="22"/>
      <c r="E7" s="22"/>
      <c r="F7" s="22"/>
      <c r="G7" s="22"/>
      <c r="H7" s="148"/>
      <c r="I7" s="148"/>
      <c r="J7" s="21"/>
      <c r="K7" s="22"/>
      <c r="L7" s="24"/>
      <c r="M7" s="21"/>
      <c r="N7" s="21"/>
      <c r="O7" s="21"/>
      <c r="P7" s="21"/>
      <c r="Q7" s="21"/>
    </row>
    <row r="8" spans="1:17" ht="20.100000000000001" customHeight="1" thickBot="1">
      <c r="A8" s="145">
        <f>'Namn F10-F11'!B9</f>
        <v>188</v>
      </c>
      <c r="B8" s="283" t="str">
        <f>'Namn F10-F11'!C9</f>
        <v>Molly Haraldsson</v>
      </c>
      <c r="C8" s="79" t="str">
        <f>'Namn F10-F11'!D9</f>
        <v>-04</v>
      </c>
      <c r="D8" s="22"/>
      <c r="E8" s="22"/>
      <c r="F8" s="22"/>
      <c r="G8" s="22"/>
      <c r="H8" s="148"/>
      <c r="I8" s="148"/>
      <c r="J8" s="21"/>
      <c r="K8" s="22"/>
      <c r="L8" s="24"/>
      <c r="M8" s="21"/>
      <c r="N8" s="21"/>
      <c r="O8" s="21"/>
      <c r="P8" s="21"/>
      <c r="Q8" s="21"/>
    </row>
    <row r="9" spans="1:17" ht="20.100000000000001" customHeight="1" thickBot="1">
      <c r="A9" s="145">
        <f>'Namn F10-F11'!B10</f>
        <v>189</v>
      </c>
      <c r="B9" s="283" t="str">
        <f>'Namn F10-F11'!C10</f>
        <v>Märtha Lundell</v>
      </c>
      <c r="C9" s="79" t="str">
        <f>'Namn F10-F11'!D10</f>
        <v>-04</v>
      </c>
      <c r="D9" s="22"/>
      <c r="E9" s="22"/>
      <c r="F9" s="22"/>
      <c r="G9" s="22"/>
      <c r="H9" s="148"/>
      <c r="I9" s="148"/>
      <c r="K9" s="22"/>
      <c r="L9" s="24"/>
      <c r="M9" s="21"/>
      <c r="N9" s="21"/>
      <c r="O9" s="21"/>
      <c r="P9" s="21"/>
      <c r="Q9" s="21"/>
    </row>
    <row r="10" spans="1:17" ht="20.100000000000001" customHeight="1" thickBot="1">
      <c r="A10" s="282" t="str">
        <f>'Namn P10-P11'!C2</f>
        <v>Pojkar P10-P11</v>
      </c>
      <c r="B10" s="283"/>
      <c r="C10" s="79">
        <f>'Namn F10-F11'!D12</f>
        <v>0</v>
      </c>
      <c r="D10" s="24"/>
      <c r="E10" s="24"/>
      <c r="F10" s="24"/>
      <c r="G10" s="24"/>
      <c r="H10" s="151"/>
      <c r="I10" s="151"/>
      <c r="J10" s="21"/>
      <c r="K10" s="23"/>
      <c r="L10" s="24"/>
      <c r="M10" s="21"/>
      <c r="N10" s="21"/>
      <c r="O10" s="21"/>
      <c r="P10" s="21"/>
      <c r="Q10" s="21"/>
    </row>
    <row r="11" spans="1:17" ht="20.100000000000001" customHeight="1" thickBot="1">
      <c r="A11" s="145">
        <f>'Namn P10-P11'!B4</f>
        <v>190</v>
      </c>
      <c r="B11" s="283" t="str">
        <f>'Namn P10-P11'!C4</f>
        <v>Bjarki Kjartansson</v>
      </c>
      <c r="C11" s="145" t="str">
        <f>'Namn P10-P11'!D4</f>
        <v>-03</v>
      </c>
      <c r="D11" s="24"/>
      <c r="E11" s="24"/>
      <c r="F11" s="24"/>
      <c r="G11" s="24"/>
      <c r="H11" s="151"/>
      <c r="I11" s="151"/>
      <c r="K11" s="23"/>
      <c r="L11" s="24"/>
      <c r="M11" s="21"/>
      <c r="N11" s="21"/>
      <c r="O11" s="21"/>
      <c r="P11" s="21"/>
      <c r="Q11" s="21"/>
    </row>
    <row r="12" spans="1:17" ht="20.100000000000001" customHeight="1" thickBot="1">
      <c r="A12" s="145">
        <f>'Namn P10-P11'!B5</f>
        <v>191</v>
      </c>
      <c r="B12" s="283" t="str">
        <f>'Namn P10-P11'!C5</f>
        <v>Linus Löfberg</v>
      </c>
      <c r="C12" s="145" t="str">
        <f>'Namn P10-P11'!D5</f>
        <v>-04</v>
      </c>
      <c r="D12" s="24"/>
      <c r="E12" s="24"/>
      <c r="F12" s="24"/>
      <c r="G12" s="24"/>
      <c r="H12" s="151"/>
      <c r="I12" s="151"/>
      <c r="J12" s="21"/>
      <c r="K12" s="23"/>
      <c r="L12" s="24"/>
      <c r="M12" s="21"/>
      <c r="N12" s="21"/>
      <c r="O12" s="21"/>
      <c r="P12" s="21"/>
      <c r="Q12" s="21"/>
    </row>
    <row r="13" spans="1:17" ht="20.100000000000001" customHeight="1" thickBot="1">
      <c r="A13" s="145">
        <f>'Namn P10-P11'!B6</f>
        <v>192</v>
      </c>
      <c r="B13" s="283" t="str">
        <f>'Namn P10-P11'!C6</f>
        <v>Morgan Sundbaum</v>
      </c>
      <c r="C13" s="145" t="str">
        <f>'Namn P10-P11'!D6</f>
        <v>-04</v>
      </c>
      <c r="D13" s="24"/>
      <c r="E13" s="24"/>
      <c r="F13" s="24"/>
      <c r="G13" s="24"/>
      <c r="H13" s="151"/>
      <c r="I13" s="151"/>
      <c r="J13" s="21"/>
      <c r="K13" s="23"/>
      <c r="L13" s="24"/>
      <c r="M13" s="21"/>
      <c r="N13" s="21"/>
      <c r="O13" s="21"/>
      <c r="P13" s="21"/>
      <c r="Q13" s="21"/>
    </row>
    <row r="14" spans="1:17" ht="20.100000000000001" customHeight="1" thickBot="1">
      <c r="A14" s="145">
        <f>'Namn F10-F11'!C16</f>
        <v>0</v>
      </c>
      <c r="B14" s="283"/>
      <c r="C14" s="79">
        <f>'Namn F10-F11'!D16</f>
        <v>0</v>
      </c>
      <c r="D14" s="24"/>
      <c r="E14" s="24"/>
      <c r="F14" s="24"/>
      <c r="G14" s="24"/>
      <c r="H14" s="151"/>
      <c r="I14" s="151"/>
      <c r="J14" s="21"/>
      <c r="K14" s="23"/>
      <c r="L14" s="24"/>
      <c r="M14" s="21"/>
      <c r="N14" s="21"/>
      <c r="O14" s="21"/>
      <c r="P14" s="21"/>
      <c r="Q14" s="21"/>
    </row>
    <row r="15" spans="1:17" ht="20.100000000000001" customHeight="1" thickBot="1">
      <c r="A15" s="282" t="str">
        <f>'Namn F12-F13'!C2</f>
        <v>Flickor F12-F13</v>
      </c>
      <c r="B15" s="283"/>
      <c r="C15" s="145">
        <f>'Namn F10-F11'!D17</f>
        <v>0</v>
      </c>
      <c r="D15" s="24"/>
      <c r="E15" s="24"/>
      <c r="F15" s="24"/>
      <c r="G15" s="24"/>
      <c r="H15" s="151"/>
      <c r="I15" s="151"/>
      <c r="J15" s="21"/>
      <c r="K15" s="23"/>
      <c r="L15" s="24"/>
      <c r="M15" s="21"/>
      <c r="N15" s="21"/>
      <c r="O15" s="21"/>
      <c r="P15" s="21"/>
      <c r="Q15" s="21"/>
    </row>
    <row r="16" spans="1:17" ht="20.100000000000001" customHeight="1" thickBot="1">
      <c r="A16" s="145">
        <f>'Namn F12-F13'!B5</f>
        <v>193</v>
      </c>
      <c r="B16" s="283" t="str">
        <f>'Namn F12-F13'!C5</f>
        <v>Ellen Rehnström</v>
      </c>
      <c r="C16" s="145" t="str">
        <f>'Namn F12-F13'!D5</f>
        <v>-01</v>
      </c>
      <c r="D16" s="24"/>
      <c r="E16" s="24"/>
      <c r="F16" s="24"/>
      <c r="G16" s="24"/>
      <c r="H16" s="151"/>
      <c r="I16" s="151"/>
      <c r="J16" s="21"/>
      <c r="K16" s="23"/>
      <c r="L16" s="24"/>
      <c r="M16" s="21"/>
      <c r="N16" s="21"/>
      <c r="O16" s="21"/>
      <c r="P16" s="21"/>
      <c r="Q16" s="21"/>
    </row>
    <row r="17" spans="1:17" ht="20.100000000000001" customHeight="1" thickBot="1">
      <c r="A17" s="145">
        <f>'Namn F12-F13'!B6</f>
        <v>194</v>
      </c>
      <c r="B17" s="283" t="str">
        <f>'Namn F12-F13'!C6</f>
        <v>Jenny Zettergren</v>
      </c>
      <c r="C17" s="145" t="str">
        <f>'Namn F12-F13'!D6</f>
        <v>-01</v>
      </c>
      <c r="D17" s="24"/>
      <c r="E17" s="24"/>
      <c r="F17" s="24"/>
      <c r="G17" s="24"/>
      <c r="H17" s="151"/>
      <c r="I17" s="151"/>
      <c r="J17" s="21"/>
      <c r="K17" s="23"/>
      <c r="L17" s="24"/>
      <c r="M17" s="21"/>
      <c r="N17" s="21"/>
      <c r="O17" s="21"/>
      <c r="P17" s="21"/>
      <c r="Q17" s="21"/>
    </row>
    <row r="18" spans="1:17" ht="20.100000000000001" customHeight="1" thickBot="1">
      <c r="A18" s="282" t="str">
        <f>'Namn P12-P13'!C2</f>
        <v>Pojkar P12-P13</v>
      </c>
      <c r="B18" s="283"/>
      <c r="C18" s="145">
        <f>'Namn F10-F11'!D21</f>
        <v>0</v>
      </c>
      <c r="D18" s="24"/>
      <c r="E18" s="24"/>
      <c r="F18" s="24"/>
      <c r="G18" s="24"/>
      <c r="H18" s="151"/>
      <c r="I18" s="151"/>
      <c r="J18" s="21"/>
      <c r="K18" s="23"/>
      <c r="L18" s="24"/>
      <c r="M18" s="21"/>
      <c r="N18" s="21"/>
      <c r="O18" s="21"/>
      <c r="P18" s="21"/>
      <c r="Q18" s="21"/>
    </row>
    <row r="19" spans="1:17" ht="20.100000000000001" customHeight="1" thickBot="1">
      <c r="A19" s="145">
        <f>'Namn P12-P13'!B4</f>
        <v>195</v>
      </c>
      <c r="B19" s="283" t="str">
        <f>'Namn P12-P13'!C4</f>
        <v>Hugi Einarsson</v>
      </c>
      <c r="C19" s="145" t="str">
        <f>'Namn P12-P13'!D4</f>
        <v>-02</v>
      </c>
      <c r="D19" s="24"/>
      <c r="E19" s="24"/>
      <c r="F19" s="24"/>
      <c r="G19" s="24"/>
      <c r="H19" s="151"/>
      <c r="I19" s="151"/>
      <c r="J19" s="21"/>
      <c r="K19" s="23"/>
      <c r="L19" s="24"/>
      <c r="M19" s="21"/>
      <c r="N19" s="21"/>
      <c r="O19" s="21"/>
    </row>
    <row r="20" spans="1:17" s="103" customFormat="1" ht="20.100000000000001" customHeight="1" thickBot="1">
      <c r="A20" s="145"/>
      <c r="B20" s="283"/>
      <c r="C20" s="145"/>
      <c r="D20" s="118"/>
      <c r="E20" s="118"/>
      <c r="F20" s="118"/>
      <c r="G20" s="118"/>
      <c r="H20" s="151"/>
      <c r="I20" s="151"/>
      <c r="J20" s="115"/>
      <c r="K20" s="117"/>
      <c r="L20" s="118"/>
      <c r="M20" s="115"/>
      <c r="N20" s="115"/>
      <c r="O20" s="115"/>
    </row>
    <row r="21" spans="1:17" s="103" customFormat="1" ht="20.100000000000001" customHeight="1" thickBot="1">
      <c r="A21" s="282" t="str">
        <f>'Namn F14-'!C2</f>
        <v>Flickor F14-</v>
      </c>
      <c r="B21" s="283"/>
      <c r="C21" s="145">
        <f>'Namn F10-F11'!D24</f>
        <v>0</v>
      </c>
      <c r="D21" s="118"/>
      <c r="E21" s="118"/>
      <c r="F21" s="118"/>
      <c r="G21" s="118"/>
      <c r="H21" s="151"/>
      <c r="I21" s="151"/>
      <c r="J21" s="115"/>
      <c r="K21" s="117"/>
      <c r="L21" s="118"/>
      <c r="M21" s="115"/>
      <c r="N21" s="115"/>
      <c r="O21" s="115"/>
    </row>
    <row r="22" spans="1:17" s="103" customFormat="1" ht="20.100000000000001" customHeight="1" thickBot="1">
      <c r="A22" s="145">
        <f>'Namn F14-'!B4</f>
        <v>196</v>
      </c>
      <c r="B22" s="283" t="str">
        <f>'Namn F14-'!C4</f>
        <v>Elisabeth Lööf</v>
      </c>
      <c r="C22" s="145" t="str">
        <f>'Namn F14-'!D4</f>
        <v>-99</v>
      </c>
      <c r="D22" s="118"/>
      <c r="E22" s="118"/>
      <c r="F22" s="118"/>
      <c r="G22" s="118"/>
      <c r="H22" s="151"/>
      <c r="I22" s="151"/>
      <c r="J22" s="115"/>
      <c r="K22" s="117"/>
      <c r="L22" s="118"/>
      <c r="M22" s="115"/>
      <c r="N22" s="115"/>
      <c r="O22" s="115"/>
    </row>
    <row r="23" spans="1:17" ht="20.100000000000001" customHeight="1" thickBot="1">
      <c r="A23" s="145"/>
      <c r="B23" s="283"/>
      <c r="C23" s="145"/>
      <c r="D23" s="24"/>
      <c r="E23" s="24"/>
      <c r="F23" s="24"/>
      <c r="G23" s="24"/>
      <c r="H23" s="151"/>
      <c r="I23" s="151"/>
      <c r="J23" s="31"/>
      <c r="K23" s="23"/>
      <c r="L23" s="24"/>
      <c r="M23" s="7"/>
      <c r="N23" s="7"/>
      <c r="O23" s="7"/>
    </row>
    <row r="24" spans="1:17" s="103" customFormat="1" ht="20.100000000000001" customHeight="1">
      <c r="A24" s="285"/>
      <c r="B24" s="286"/>
      <c r="C24" s="285"/>
      <c r="D24" s="115"/>
      <c r="E24" s="115"/>
      <c r="F24" s="115"/>
      <c r="G24" s="115"/>
      <c r="H24" s="115"/>
      <c r="I24" s="115"/>
      <c r="J24" s="110"/>
      <c r="K24" s="287"/>
      <c r="L24" s="115"/>
      <c r="M24" s="110"/>
      <c r="N24" s="110"/>
      <c r="O24" s="110"/>
    </row>
    <row r="26" spans="1:17">
      <c r="C26" s="80"/>
    </row>
    <row r="27" spans="1:17">
      <c r="C27" s="80"/>
    </row>
    <row r="28" spans="1:17">
      <c r="C28" s="80"/>
    </row>
    <row r="29" spans="1:17">
      <c r="C29" s="80"/>
    </row>
    <row r="30" spans="1:17">
      <c r="C30" s="80"/>
    </row>
    <row r="31" spans="1:17">
      <c r="C31" s="80"/>
    </row>
    <row r="32" spans="1:17">
      <c r="C32" s="80"/>
    </row>
    <row r="33" spans="1:3">
      <c r="C33" s="80"/>
    </row>
    <row r="34" spans="1:3">
      <c r="C34" s="80"/>
    </row>
    <row r="37" spans="1:3">
      <c r="A37" s="154"/>
      <c r="B37" s="284"/>
      <c r="C37" s="41"/>
    </row>
    <row r="39" spans="1:3">
      <c r="A39" s="154"/>
      <c r="B39" s="284"/>
      <c r="C39" s="41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zoomScale="75" zoomScaleNormal="100" workbookViewId="0">
      <selection activeCell="G6" sqref="G6"/>
    </sheetView>
  </sheetViews>
  <sheetFormatPr defaultRowHeight="20.25"/>
  <cols>
    <col min="1" max="1" width="15.28515625" style="82" customWidth="1"/>
    <col min="2" max="2" width="39.5703125" style="332" customWidth="1"/>
    <col min="3" max="3" width="8.85546875" style="131" customWidth="1"/>
    <col min="4" max="4" width="13.85546875" style="146" customWidth="1"/>
    <col min="5" max="5" width="7.7109375" style="146" customWidth="1"/>
    <col min="6" max="6" width="14.7109375" style="146" customWidth="1"/>
    <col min="7" max="7" width="7.7109375" style="103" customWidth="1"/>
    <col min="8" max="8" width="8.7109375" style="103" customWidth="1"/>
    <col min="9" max="16384" width="9.140625" style="103"/>
  </cols>
  <sheetData>
    <row r="1" spans="1:14" ht="33.75">
      <c r="A1" s="155" t="s">
        <v>168</v>
      </c>
      <c r="B1" s="331"/>
      <c r="C1" s="130"/>
    </row>
    <row r="2" spans="1:14" ht="33.75" customHeight="1">
      <c r="A2" s="156"/>
      <c r="D2" s="330"/>
      <c r="E2" s="330"/>
      <c r="F2" s="330"/>
      <c r="G2" s="321"/>
      <c r="H2" s="322"/>
      <c r="I2" s="321"/>
      <c r="J2" s="110"/>
      <c r="K2" s="110"/>
      <c r="L2" s="110"/>
      <c r="M2" s="110"/>
      <c r="N2" s="110"/>
    </row>
    <row r="3" spans="1:14" ht="20.100000000000001" customHeight="1">
      <c r="A3" s="285"/>
      <c r="B3" s="333"/>
      <c r="C3" s="285"/>
      <c r="D3" s="330" t="s">
        <v>11</v>
      </c>
      <c r="E3" s="330"/>
      <c r="F3" s="330" t="s">
        <v>9</v>
      </c>
      <c r="G3" s="323"/>
      <c r="H3" s="329"/>
      <c r="I3" s="323"/>
      <c r="J3" s="115"/>
      <c r="K3" s="115"/>
      <c r="L3" s="115"/>
      <c r="M3" s="115"/>
      <c r="N3" s="115"/>
    </row>
    <row r="4" spans="1:14" ht="20.100000000000001" customHeight="1" thickBot="1">
      <c r="A4" s="282" t="str">
        <f>'Namn F12-F13'!C2</f>
        <v>Flickor F12-F13</v>
      </c>
      <c r="B4" s="137"/>
      <c r="C4" s="145">
        <f>'Namn F10-F11'!D17</f>
        <v>0</v>
      </c>
      <c r="D4" s="323"/>
      <c r="E4" s="323"/>
      <c r="F4" s="323"/>
      <c r="G4" s="323"/>
      <c r="H4" s="329"/>
      <c r="I4" s="323"/>
      <c r="J4" s="115"/>
      <c r="K4" s="115"/>
      <c r="L4" s="115"/>
      <c r="M4" s="115"/>
      <c r="N4" s="115"/>
    </row>
    <row r="5" spans="1:14" ht="20.100000000000001" customHeight="1" thickBot="1">
      <c r="A5" s="145">
        <f>'Namn F12-F13'!B5</f>
        <v>193</v>
      </c>
      <c r="B5" s="137" t="str">
        <f>'Namn F12-F13'!C5</f>
        <v>Ellen Rehnström</v>
      </c>
      <c r="C5" s="145" t="str">
        <f>'Namn F12-F13'!D5</f>
        <v>-01</v>
      </c>
      <c r="D5" s="324"/>
      <c r="E5" s="323"/>
      <c r="F5" s="324"/>
      <c r="G5" s="323"/>
      <c r="H5" s="329"/>
      <c r="I5" s="323"/>
      <c r="J5" s="115"/>
      <c r="K5" s="115"/>
      <c r="L5" s="115"/>
      <c r="M5" s="115"/>
      <c r="N5" s="115"/>
    </row>
    <row r="6" spans="1:14" ht="20.100000000000001" customHeight="1" thickBot="1">
      <c r="A6" s="145">
        <f>'Namn F12-F13'!B6</f>
        <v>194</v>
      </c>
      <c r="B6" s="137" t="str">
        <f>'Namn F12-F13'!C6</f>
        <v>Jenny Zettergren</v>
      </c>
      <c r="C6" s="145" t="str">
        <f>'Namn F12-F13'!D6</f>
        <v>-01</v>
      </c>
      <c r="D6" s="324"/>
      <c r="E6" s="323"/>
      <c r="F6" s="324"/>
      <c r="G6" s="323"/>
      <c r="H6" s="329"/>
      <c r="I6" s="323"/>
      <c r="J6" s="115"/>
      <c r="K6" s="115"/>
      <c r="L6" s="115"/>
      <c r="M6" s="115"/>
      <c r="N6" s="115"/>
    </row>
    <row r="7" spans="1:14" ht="20.100000000000001" customHeight="1">
      <c r="A7" s="145"/>
      <c r="B7" s="137"/>
      <c r="C7" s="145"/>
      <c r="D7" s="323"/>
      <c r="E7" s="323"/>
      <c r="F7" s="323"/>
      <c r="G7" s="323"/>
      <c r="H7" s="329"/>
      <c r="I7" s="323"/>
      <c r="J7" s="115"/>
      <c r="K7" s="115"/>
      <c r="L7" s="115"/>
      <c r="M7" s="115"/>
      <c r="N7" s="115"/>
    </row>
    <row r="8" spans="1:14" ht="20.100000000000001" customHeight="1" thickBot="1">
      <c r="A8" s="282" t="str">
        <f>'Namn P12-P13'!C2</f>
        <v>Pojkar P12-P13</v>
      </c>
      <c r="B8" s="137"/>
      <c r="C8" s="145">
        <f>'Namn F10-F11'!D21</f>
        <v>0</v>
      </c>
      <c r="D8" s="323"/>
      <c r="E8" s="323"/>
      <c r="F8" s="323"/>
      <c r="G8" s="323"/>
      <c r="H8" s="329"/>
      <c r="I8" s="323"/>
      <c r="J8" s="115"/>
      <c r="K8" s="115"/>
      <c r="L8" s="115"/>
      <c r="M8" s="115"/>
      <c r="N8" s="115"/>
    </row>
    <row r="9" spans="1:14" ht="20.100000000000001" customHeight="1" thickBot="1">
      <c r="A9" s="145">
        <f>'Namn P12-P13'!B4</f>
        <v>195</v>
      </c>
      <c r="B9" s="137" t="str">
        <f>'Namn P12-P13'!C4</f>
        <v>Hugi Einarsson</v>
      </c>
      <c r="C9" s="145" t="str">
        <f>'Namn P12-P13'!D4</f>
        <v>-02</v>
      </c>
      <c r="D9" s="324"/>
      <c r="E9" s="323"/>
      <c r="F9" s="324"/>
      <c r="G9" s="323"/>
      <c r="H9" s="329"/>
      <c r="I9" s="323"/>
      <c r="J9" s="115"/>
      <c r="K9" s="115"/>
      <c r="L9" s="115"/>
    </row>
    <row r="10" spans="1:14" ht="20.100000000000001" customHeight="1">
      <c r="A10" s="145"/>
      <c r="B10" s="137"/>
      <c r="C10" s="145"/>
      <c r="D10" s="323"/>
      <c r="E10" s="323"/>
      <c r="F10" s="323"/>
      <c r="G10" s="323"/>
      <c r="H10" s="329"/>
      <c r="I10" s="323"/>
      <c r="J10" s="115"/>
      <c r="K10" s="115"/>
      <c r="L10" s="115"/>
    </row>
    <row r="11" spans="1:14" ht="20.100000000000001" customHeight="1" thickBot="1">
      <c r="A11" s="282" t="str">
        <f>'Namn F14-'!C2</f>
        <v>Flickor F14-</v>
      </c>
      <c r="B11" s="137"/>
      <c r="C11" s="145">
        <f>'Namn F10-F11'!D24</f>
        <v>0</v>
      </c>
      <c r="D11" s="323"/>
      <c r="E11" s="323"/>
      <c r="F11" s="323"/>
      <c r="G11" s="323"/>
      <c r="H11" s="329"/>
      <c r="I11" s="323"/>
      <c r="J11" s="115"/>
      <c r="K11" s="115"/>
      <c r="L11" s="115"/>
    </row>
    <row r="12" spans="1:14" ht="20.100000000000001" customHeight="1" thickBot="1">
      <c r="A12" s="145">
        <f>'Namn F14-'!B4</f>
        <v>196</v>
      </c>
      <c r="B12" s="137" t="str">
        <f>'Namn F14-'!C4</f>
        <v>Elisabeth Lööf</v>
      </c>
      <c r="C12" s="145" t="str">
        <f>'Namn F14-'!D4</f>
        <v>-99</v>
      </c>
      <c r="D12" s="324"/>
      <c r="E12" s="323"/>
      <c r="F12" s="324"/>
      <c r="G12" s="323"/>
      <c r="H12" s="329"/>
      <c r="I12" s="323"/>
      <c r="J12" s="115"/>
      <c r="K12" s="115"/>
      <c r="L12" s="115"/>
    </row>
    <row r="13" spans="1:14" ht="20.100000000000001" customHeight="1">
      <c r="A13" s="145"/>
      <c r="B13" s="137"/>
      <c r="C13" s="145"/>
      <c r="D13" s="323"/>
      <c r="E13" s="323"/>
      <c r="F13" s="323"/>
      <c r="G13" s="323"/>
      <c r="H13" s="329"/>
      <c r="I13" s="323"/>
      <c r="J13" s="110"/>
      <c r="K13" s="110"/>
      <c r="L13" s="110"/>
    </row>
    <row r="14" spans="1:14" ht="20.100000000000001" customHeight="1">
      <c r="A14" s="285"/>
      <c r="B14" s="333"/>
      <c r="C14" s="285"/>
      <c r="D14" s="323"/>
      <c r="E14" s="323"/>
      <c r="F14" s="323"/>
      <c r="G14" s="323"/>
      <c r="H14" s="329"/>
      <c r="I14" s="323"/>
      <c r="J14" s="110"/>
      <c r="K14" s="110"/>
      <c r="L14" s="110"/>
    </row>
    <row r="15" spans="1:14" ht="20.100000000000001" customHeight="1">
      <c r="A15" s="285"/>
      <c r="B15" s="333"/>
      <c r="C15" s="285"/>
      <c r="D15" s="323"/>
      <c r="E15" s="323"/>
      <c r="F15" s="323"/>
      <c r="G15" s="323"/>
      <c r="H15" s="329"/>
      <c r="I15" s="323"/>
      <c r="J15" s="110"/>
      <c r="K15" s="110"/>
      <c r="L15" s="110"/>
    </row>
    <row r="16" spans="1:14" ht="20.100000000000001" customHeight="1">
      <c r="A16" s="285"/>
      <c r="B16" s="333"/>
      <c r="C16" s="285"/>
      <c r="D16" s="115"/>
      <c r="E16" s="115"/>
      <c r="F16" s="115"/>
      <c r="G16" s="115"/>
      <c r="H16" s="287"/>
      <c r="I16" s="115"/>
      <c r="J16" s="110"/>
      <c r="K16" s="110"/>
      <c r="L16" s="110"/>
    </row>
    <row r="18" spans="1:14">
      <c r="C18" s="146"/>
    </row>
    <row r="19" spans="1:14">
      <c r="C19" s="146"/>
    </row>
    <row r="20" spans="1:14">
      <c r="C20" s="146"/>
    </row>
    <row r="21" spans="1:14">
      <c r="C21" s="146"/>
    </row>
    <row r="22" spans="1:14">
      <c r="C22" s="146"/>
    </row>
    <row r="23" spans="1:14">
      <c r="C23" s="146"/>
    </row>
    <row r="24" spans="1:14">
      <c r="C24" s="146"/>
    </row>
    <row r="25" spans="1:14">
      <c r="C25" s="146"/>
    </row>
    <row r="26" spans="1:14">
      <c r="C26" s="146"/>
    </row>
    <row r="29" spans="1:14" s="146" customFormat="1">
      <c r="A29" s="154"/>
      <c r="B29" s="106"/>
      <c r="C29" s="132"/>
      <c r="G29" s="103"/>
      <c r="H29" s="103"/>
      <c r="I29" s="103"/>
      <c r="J29" s="103"/>
      <c r="K29" s="103"/>
      <c r="L29" s="103"/>
      <c r="M29" s="103"/>
      <c r="N29" s="103"/>
    </row>
    <row r="31" spans="1:14" s="146" customFormat="1">
      <c r="A31" s="154"/>
      <c r="B31" s="106"/>
      <c r="C31" s="132"/>
      <c r="G31" s="103"/>
      <c r="H31" s="103"/>
      <c r="I31" s="103"/>
      <c r="J31" s="103"/>
      <c r="K31" s="103"/>
      <c r="L31" s="103"/>
      <c r="M31" s="103"/>
      <c r="N31" s="103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35"/>
  <sheetViews>
    <sheetView view="pageBreakPreview" zoomScale="75" zoomScaleNormal="100" workbookViewId="0">
      <selection activeCell="D2" sqref="D2:F2"/>
    </sheetView>
  </sheetViews>
  <sheetFormatPr defaultRowHeight="20.25"/>
  <cols>
    <col min="1" max="1" width="15.28515625" style="82" customWidth="1"/>
    <col min="2" max="2" width="39.5703125" style="332" customWidth="1"/>
    <col min="3" max="3" width="8.85546875" style="131" customWidth="1"/>
    <col min="4" max="4" width="13.85546875" style="146" customWidth="1"/>
    <col min="5" max="5" width="7.7109375" style="146" customWidth="1"/>
    <col min="6" max="6" width="14.7109375" style="146" customWidth="1"/>
    <col min="7" max="7" width="7.7109375" style="103" customWidth="1"/>
    <col min="8" max="8" width="8.7109375" style="103" customWidth="1"/>
    <col min="9" max="16384" width="9.140625" style="103"/>
  </cols>
  <sheetData>
    <row r="1" spans="1:14" ht="33.75">
      <c r="A1" s="155" t="s">
        <v>168</v>
      </c>
      <c r="B1" s="331"/>
      <c r="C1" s="130"/>
    </row>
    <row r="2" spans="1:14" ht="33.75" customHeight="1" thickBot="1">
      <c r="A2" s="156" t="str">
        <f>'Namn P8-P9'!C2</f>
        <v>Pojkar P8-P9</v>
      </c>
      <c r="D2" s="330" t="s">
        <v>11</v>
      </c>
      <c r="E2" s="330"/>
      <c r="F2" s="330" t="s">
        <v>9</v>
      </c>
      <c r="G2" s="321"/>
      <c r="H2" s="322"/>
      <c r="I2" s="321"/>
      <c r="J2" s="110"/>
      <c r="K2" s="110"/>
      <c r="L2" s="110"/>
      <c r="M2" s="110"/>
      <c r="N2" s="110"/>
    </row>
    <row r="3" spans="1:14" ht="20.100000000000001" customHeight="1" thickBot="1">
      <c r="A3" s="145">
        <f>'Namn P8-P9'!B4</f>
        <v>181</v>
      </c>
      <c r="B3" s="137" t="str">
        <f>'Namn P8-P9'!C4</f>
        <v>Albin Åslund</v>
      </c>
      <c r="C3" s="145" t="str">
        <f>'Namn P8-P9'!D4</f>
        <v>-05</v>
      </c>
      <c r="D3" s="325"/>
      <c r="E3" s="328"/>
      <c r="F3" s="325"/>
      <c r="G3" s="326"/>
      <c r="H3" s="326"/>
      <c r="I3" s="323"/>
      <c r="J3" s="115"/>
      <c r="K3" s="115"/>
      <c r="L3" s="115"/>
      <c r="M3" s="115"/>
      <c r="N3" s="115"/>
    </row>
    <row r="4" spans="1:14" ht="20.100000000000001" customHeight="1" thickBot="1">
      <c r="A4" s="145">
        <f>'Namn P8-P9'!B5</f>
        <v>182</v>
      </c>
      <c r="B4" s="137" t="str">
        <f>'Namn P8-P9'!C5</f>
        <v>Olle Zettergren</v>
      </c>
      <c r="C4" s="145" t="str">
        <f>'Namn P8-P9'!D5</f>
        <v>-05</v>
      </c>
      <c r="D4" s="325"/>
      <c r="E4" s="328"/>
      <c r="F4" s="325"/>
      <c r="G4" s="327"/>
      <c r="H4" s="326"/>
      <c r="I4" s="323"/>
      <c r="J4" s="115"/>
      <c r="K4" s="115"/>
      <c r="L4" s="115"/>
      <c r="M4" s="115"/>
      <c r="N4" s="115"/>
    </row>
    <row r="5" spans="1:14" ht="20.100000000000001" customHeight="1" thickBot="1">
      <c r="A5" s="145">
        <f>'Namn P8-P9'!B6</f>
        <v>0</v>
      </c>
      <c r="B5" s="137">
        <f>'Namn P8-P9'!C6</f>
        <v>0</v>
      </c>
      <c r="C5" s="145">
        <f>'Namn P8-P9'!D6</f>
        <v>0</v>
      </c>
      <c r="D5" s="325"/>
      <c r="E5" s="328"/>
      <c r="F5" s="325"/>
      <c r="G5" s="326"/>
      <c r="H5" s="326"/>
      <c r="I5" s="323"/>
      <c r="J5" s="115"/>
      <c r="K5" s="115"/>
      <c r="L5" s="115"/>
      <c r="M5" s="115"/>
      <c r="N5" s="115"/>
    </row>
    <row r="6" spans="1:14" ht="20.100000000000001" customHeight="1">
      <c r="A6" s="285"/>
      <c r="B6" s="333"/>
      <c r="C6" s="285"/>
      <c r="D6" s="328"/>
      <c r="E6" s="328"/>
      <c r="F6" s="328"/>
      <c r="G6" s="326"/>
      <c r="H6" s="326"/>
      <c r="I6" s="323"/>
      <c r="J6" s="115"/>
      <c r="K6" s="115"/>
      <c r="L6" s="115"/>
      <c r="M6" s="115"/>
      <c r="N6" s="115"/>
    </row>
    <row r="7" spans="1:14" ht="20.100000000000001" customHeight="1" thickBot="1">
      <c r="A7" s="282" t="str">
        <f>'Namn P10-P11'!C2</f>
        <v>Pojkar P10-P11</v>
      </c>
      <c r="B7" s="137"/>
      <c r="C7" s="145">
        <f>'Namn F10-F11'!D12</f>
        <v>0</v>
      </c>
      <c r="D7" s="323"/>
      <c r="E7" s="323"/>
      <c r="F7" s="323"/>
      <c r="G7" s="323"/>
      <c r="H7" s="329"/>
      <c r="I7" s="323"/>
      <c r="J7" s="115"/>
      <c r="K7" s="115"/>
      <c r="L7" s="115"/>
      <c r="M7" s="115"/>
      <c r="N7" s="115"/>
    </row>
    <row r="8" spans="1:14" ht="20.100000000000001" customHeight="1" thickBot="1">
      <c r="A8" s="145">
        <f>'Namn P10-P11'!B4</f>
        <v>190</v>
      </c>
      <c r="B8" s="137" t="str">
        <f>'Namn P10-P11'!C4</f>
        <v>Bjarki Kjartansson</v>
      </c>
      <c r="C8" s="145" t="str">
        <f>'Namn P10-P11'!D4</f>
        <v>-03</v>
      </c>
      <c r="D8" s="324"/>
      <c r="E8" s="323"/>
      <c r="F8" s="324"/>
      <c r="G8" s="323"/>
      <c r="H8" s="329"/>
      <c r="I8" s="323"/>
      <c r="J8" s="115"/>
      <c r="K8" s="115"/>
      <c r="L8" s="115"/>
      <c r="M8" s="115"/>
      <c r="N8" s="115"/>
    </row>
    <row r="9" spans="1:14" ht="20.100000000000001" customHeight="1" thickBot="1">
      <c r="A9" s="145">
        <f>'Namn P10-P11'!B5</f>
        <v>191</v>
      </c>
      <c r="B9" s="137" t="str">
        <f>'Namn P10-P11'!C5</f>
        <v>Linus Löfberg</v>
      </c>
      <c r="C9" s="145" t="str">
        <f>'Namn P10-P11'!D5</f>
        <v>-04</v>
      </c>
      <c r="D9" s="324"/>
      <c r="E9" s="323"/>
      <c r="F9" s="324"/>
      <c r="G9" s="323"/>
      <c r="H9" s="329"/>
      <c r="I9" s="323"/>
      <c r="J9" s="115"/>
      <c r="K9" s="115"/>
      <c r="L9" s="115"/>
      <c r="M9" s="115"/>
      <c r="N9" s="115"/>
    </row>
    <row r="10" spans="1:14" ht="20.100000000000001" customHeight="1" thickBot="1">
      <c r="A10" s="145">
        <f>'Namn P10-P11'!B6</f>
        <v>192</v>
      </c>
      <c r="B10" s="137" t="str">
        <f>'Namn P10-P11'!C6</f>
        <v>Morgan Sundbaum</v>
      </c>
      <c r="C10" s="145" t="str">
        <f>'Namn P10-P11'!D6</f>
        <v>-04</v>
      </c>
      <c r="D10" s="324"/>
      <c r="E10" s="323"/>
      <c r="F10" s="324"/>
      <c r="G10" s="323"/>
      <c r="H10" s="329"/>
      <c r="I10" s="323"/>
      <c r="J10" s="115"/>
      <c r="K10" s="115"/>
      <c r="L10" s="115"/>
      <c r="M10" s="115"/>
      <c r="N10" s="115"/>
    </row>
    <row r="11" spans="1:14" ht="20.100000000000001" customHeight="1">
      <c r="A11" s="145"/>
      <c r="B11" s="137"/>
      <c r="C11" s="145"/>
      <c r="D11" s="323"/>
      <c r="E11" s="323"/>
      <c r="F11" s="323"/>
      <c r="G11" s="323"/>
      <c r="H11" s="329"/>
      <c r="I11" s="323"/>
      <c r="J11" s="115"/>
      <c r="K11" s="115"/>
      <c r="L11" s="115"/>
      <c r="M11" s="115"/>
      <c r="N11" s="115"/>
    </row>
    <row r="12" spans="1:14" ht="20.100000000000001" customHeight="1" thickBot="1">
      <c r="A12" s="282"/>
      <c r="B12" s="137"/>
      <c r="C12" s="145"/>
      <c r="D12" s="323"/>
      <c r="E12" s="323"/>
      <c r="F12" s="323"/>
      <c r="G12" s="323"/>
      <c r="H12" s="329"/>
      <c r="I12" s="323"/>
      <c r="J12" s="115"/>
      <c r="K12" s="115"/>
      <c r="L12" s="115"/>
      <c r="M12" s="115"/>
      <c r="N12" s="115"/>
    </row>
    <row r="13" spans="1:14" ht="20.100000000000001" customHeight="1" thickBot="1">
      <c r="A13" s="145"/>
      <c r="B13" s="137"/>
      <c r="C13" s="145"/>
      <c r="D13" s="324"/>
      <c r="E13" s="323"/>
      <c r="F13" s="324"/>
      <c r="G13" s="323"/>
      <c r="H13" s="329"/>
      <c r="I13" s="323"/>
      <c r="J13" s="115"/>
      <c r="K13" s="115"/>
      <c r="L13" s="115"/>
      <c r="M13" s="115"/>
      <c r="N13" s="115"/>
    </row>
    <row r="14" spans="1:14" ht="20.100000000000001" customHeight="1" thickBot="1">
      <c r="A14" s="145"/>
      <c r="B14" s="137"/>
      <c r="C14" s="145"/>
      <c r="D14" s="324"/>
      <c r="E14" s="323"/>
      <c r="F14" s="324"/>
      <c r="G14" s="323"/>
      <c r="H14" s="329"/>
      <c r="I14" s="323"/>
      <c r="J14" s="115"/>
      <c r="K14" s="115"/>
      <c r="L14" s="115"/>
      <c r="M14" s="115"/>
      <c r="N14" s="115"/>
    </row>
    <row r="15" spans="1:14" ht="20.100000000000001" customHeight="1" thickBot="1">
      <c r="A15" s="282"/>
      <c r="B15" s="137"/>
      <c r="C15" s="145"/>
      <c r="D15" s="323"/>
      <c r="E15" s="323"/>
      <c r="F15" s="323"/>
      <c r="G15" s="323"/>
      <c r="H15" s="329"/>
      <c r="I15" s="323"/>
      <c r="J15" s="115"/>
      <c r="K15" s="115"/>
      <c r="L15" s="115"/>
      <c r="M15" s="115"/>
      <c r="N15" s="115"/>
    </row>
    <row r="16" spans="1:14" ht="20.100000000000001" customHeight="1" thickBot="1">
      <c r="A16" s="145"/>
      <c r="B16" s="137"/>
      <c r="C16" s="145"/>
      <c r="D16" s="324"/>
      <c r="E16" s="323"/>
      <c r="F16" s="324"/>
      <c r="G16" s="323"/>
      <c r="H16" s="329"/>
      <c r="I16" s="323"/>
      <c r="J16" s="115"/>
      <c r="K16" s="115"/>
      <c r="L16" s="115"/>
    </row>
    <row r="17" spans="1:12" ht="20.100000000000001" customHeight="1" thickBot="1">
      <c r="A17" s="282"/>
      <c r="B17" s="137"/>
      <c r="C17" s="145"/>
      <c r="D17" s="323"/>
      <c r="E17" s="323"/>
      <c r="F17" s="323"/>
      <c r="G17" s="323"/>
      <c r="H17" s="329"/>
      <c r="I17" s="323"/>
      <c r="J17" s="115"/>
      <c r="K17" s="115"/>
      <c r="L17" s="115"/>
    </row>
    <row r="18" spans="1:12" ht="20.100000000000001" customHeight="1" thickBot="1">
      <c r="A18" s="145"/>
      <c r="B18" s="137"/>
      <c r="C18" s="145"/>
      <c r="D18" s="324"/>
      <c r="E18" s="323"/>
      <c r="F18" s="324"/>
      <c r="G18" s="323"/>
      <c r="H18" s="329"/>
      <c r="I18" s="323"/>
      <c r="J18" s="115"/>
      <c r="K18" s="115"/>
      <c r="L18" s="115"/>
    </row>
    <row r="19" spans="1:12" ht="20.100000000000001" customHeight="1">
      <c r="A19" s="145"/>
      <c r="B19" s="137"/>
      <c r="C19" s="145"/>
      <c r="D19" s="323"/>
      <c r="E19" s="323"/>
      <c r="F19" s="323"/>
      <c r="G19" s="323"/>
      <c r="H19" s="329"/>
      <c r="I19" s="323"/>
      <c r="J19" s="110"/>
      <c r="K19" s="110"/>
      <c r="L19" s="110"/>
    </row>
    <row r="20" spans="1:12" ht="20.100000000000001" customHeight="1">
      <c r="A20" s="285"/>
      <c r="B20" s="333"/>
      <c r="C20" s="285"/>
      <c r="D20" s="115"/>
      <c r="E20" s="115"/>
      <c r="F20" s="115"/>
      <c r="G20" s="115"/>
      <c r="H20" s="287"/>
      <c r="I20" s="115"/>
      <c r="J20" s="110"/>
      <c r="K20" s="110"/>
      <c r="L20" s="110"/>
    </row>
    <row r="22" spans="1:12">
      <c r="C22" s="146"/>
    </row>
    <row r="23" spans="1:12">
      <c r="C23" s="146"/>
    </row>
    <row r="24" spans="1:12">
      <c r="C24" s="146"/>
    </row>
    <row r="25" spans="1:12">
      <c r="C25" s="146"/>
    </row>
    <row r="26" spans="1:12">
      <c r="C26" s="146"/>
    </row>
    <row r="27" spans="1:12">
      <c r="C27" s="146"/>
    </row>
    <row r="28" spans="1:12">
      <c r="C28" s="146"/>
    </row>
    <row r="29" spans="1:12">
      <c r="C29" s="146"/>
    </row>
    <row r="30" spans="1:12">
      <c r="C30" s="146"/>
    </row>
    <row r="33" spans="1:3">
      <c r="A33" s="154"/>
      <c r="B33" s="106"/>
      <c r="C33" s="132"/>
    </row>
    <row r="35" spans="1:3">
      <c r="A35" s="154"/>
      <c r="B35" s="106"/>
      <c r="C35" s="132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E22" sqref="E22"/>
    </sheetView>
  </sheetViews>
  <sheetFormatPr defaultRowHeight="12.75"/>
  <cols>
    <col min="1" max="1" width="5.7109375" style="98" customWidth="1"/>
    <col min="2" max="2" width="13" style="146" customWidth="1"/>
    <col min="3" max="3" width="21.7109375" customWidth="1"/>
    <col min="4" max="4" width="17.28515625" style="93" customWidth="1"/>
  </cols>
  <sheetData>
    <row r="1" spans="1:4" s="73" customFormat="1" ht="18">
      <c r="A1" s="100"/>
      <c r="B1" s="152"/>
      <c r="C1" s="72" t="s">
        <v>75</v>
      </c>
      <c r="D1" s="92"/>
    </row>
    <row r="2" spans="1:4">
      <c r="C2" s="71" t="s">
        <v>95</v>
      </c>
    </row>
    <row r="3" spans="1:4" s="73" customFormat="1" ht="18">
      <c r="A3" s="158"/>
      <c r="B3" s="159" t="s">
        <v>153</v>
      </c>
      <c r="C3" s="160" t="s">
        <v>73</v>
      </c>
      <c r="D3" s="159" t="s">
        <v>72</v>
      </c>
    </row>
    <row r="4" spans="1:4">
      <c r="A4" s="98">
        <v>1</v>
      </c>
      <c r="B4" s="146">
        <v>153</v>
      </c>
      <c r="C4" s="96" t="s">
        <v>132</v>
      </c>
      <c r="D4" s="87" t="s">
        <v>97</v>
      </c>
    </row>
    <row r="5" spans="1:4">
      <c r="A5" s="98">
        <v>2</v>
      </c>
      <c r="B5" s="146">
        <v>154</v>
      </c>
      <c r="C5" s="96" t="s">
        <v>133</v>
      </c>
      <c r="D5" s="87" t="s">
        <v>97</v>
      </c>
    </row>
    <row r="6" spans="1:4">
      <c r="A6" s="98">
        <v>3</v>
      </c>
      <c r="B6" s="146">
        <v>155</v>
      </c>
      <c r="C6" s="98" t="s">
        <v>134</v>
      </c>
      <c r="D6" s="101" t="s">
        <v>97</v>
      </c>
    </row>
    <row r="7" spans="1:4">
      <c r="A7" s="232">
        <v>4</v>
      </c>
      <c r="B7" s="233">
        <v>156</v>
      </c>
      <c r="C7" s="232" t="s">
        <v>135</v>
      </c>
      <c r="D7" s="234" t="s">
        <v>97</v>
      </c>
    </row>
    <row r="8" spans="1:4">
      <c r="A8" s="98">
        <v>5</v>
      </c>
      <c r="B8" s="146">
        <v>157</v>
      </c>
      <c r="C8" s="98" t="s">
        <v>136</v>
      </c>
      <c r="D8" s="101" t="s">
        <v>97</v>
      </c>
    </row>
    <row r="9" spans="1:4">
      <c r="A9" s="98">
        <v>6</v>
      </c>
      <c r="B9" s="146">
        <v>158</v>
      </c>
      <c r="C9" s="98" t="s">
        <v>131</v>
      </c>
      <c r="D9" s="101" t="s">
        <v>138</v>
      </c>
    </row>
    <row r="10" spans="1:4">
      <c r="A10" s="98">
        <v>7</v>
      </c>
      <c r="B10" s="146">
        <v>159</v>
      </c>
      <c r="C10" s="98" t="s">
        <v>137</v>
      </c>
      <c r="D10" s="101" t="s">
        <v>138</v>
      </c>
    </row>
    <row r="11" spans="1:4">
      <c r="C11" s="98"/>
      <c r="D11" s="101"/>
    </row>
    <row r="12" spans="1:4">
      <c r="D12" s="87"/>
    </row>
    <row r="13" spans="1:4">
      <c r="D13" s="87"/>
    </row>
    <row r="14" spans="1:4">
      <c r="D14" s="87"/>
    </row>
    <row r="15" spans="1:4">
      <c r="D15" s="87"/>
    </row>
    <row r="16" spans="1:4">
      <c r="D16" s="87"/>
    </row>
    <row r="17" spans="4:4">
      <c r="D17" s="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G14" sqref="G14"/>
    </sheetView>
  </sheetViews>
  <sheetFormatPr defaultRowHeight="12.75"/>
  <cols>
    <col min="1" max="1" width="5.7109375" customWidth="1"/>
    <col min="2" max="2" width="12" style="146" customWidth="1"/>
    <col min="3" max="3" width="19.28515625" customWidth="1"/>
    <col min="4" max="4" width="14.7109375" style="91" bestFit="1" customWidth="1"/>
  </cols>
  <sheetData>
    <row r="1" spans="1:4" s="71" customFormat="1" ht="18">
      <c r="B1" s="89"/>
      <c r="C1" s="72" t="s">
        <v>75</v>
      </c>
      <c r="D1" s="88"/>
    </row>
    <row r="2" spans="1:4">
      <c r="C2" s="71" t="s">
        <v>96</v>
      </c>
    </row>
    <row r="3" spans="1:4" s="72" customFormat="1" ht="18">
      <c r="A3" s="160"/>
      <c r="B3" s="159" t="s">
        <v>153</v>
      </c>
      <c r="C3" s="160" t="s">
        <v>73</v>
      </c>
      <c r="D3" s="161" t="s">
        <v>72</v>
      </c>
    </row>
    <row r="4" spans="1:4">
      <c r="A4">
        <v>1</v>
      </c>
      <c r="B4" s="146">
        <v>160</v>
      </c>
      <c r="C4" s="97" t="s">
        <v>139</v>
      </c>
      <c r="D4" s="87" t="s">
        <v>97</v>
      </c>
    </row>
    <row r="5" spans="1:4">
      <c r="A5">
        <v>2</v>
      </c>
      <c r="B5" s="146">
        <v>161</v>
      </c>
      <c r="C5" s="97" t="s">
        <v>140</v>
      </c>
      <c r="D5" s="87" t="s">
        <v>97</v>
      </c>
    </row>
    <row r="6" spans="1:4">
      <c r="A6">
        <v>3</v>
      </c>
      <c r="B6" s="146">
        <v>162</v>
      </c>
      <c r="C6" s="97" t="s">
        <v>141</v>
      </c>
      <c r="D6" s="87" t="s">
        <v>97</v>
      </c>
    </row>
    <row r="7" spans="1:4">
      <c r="A7" s="232">
        <v>4</v>
      </c>
      <c r="B7" s="233">
        <v>163</v>
      </c>
      <c r="C7" s="232" t="s">
        <v>142</v>
      </c>
      <c r="D7" s="234" t="s">
        <v>97</v>
      </c>
    </row>
    <row r="8" spans="1:4">
      <c r="A8">
        <v>5</v>
      </c>
      <c r="B8" s="146">
        <v>164</v>
      </c>
      <c r="C8" s="97" t="s">
        <v>143</v>
      </c>
      <c r="D8" s="87" t="s">
        <v>97</v>
      </c>
    </row>
    <row r="9" spans="1:4">
      <c r="A9">
        <v>6</v>
      </c>
      <c r="B9" s="146">
        <v>165</v>
      </c>
      <c r="C9" s="97" t="s">
        <v>98</v>
      </c>
      <c r="D9" s="87" t="s">
        <v>97</v>
      </c>
    </row>
    <row r="10" spans="1:4">
      <c r="A10">
        <v>7</v>
      </c>
      <c r="B10" s="146">
        <v>166</v>
      </c>
      <c r="C10" s="97" t="s">
        <v>144</v>
      </c>
      <c r="D10" s="87" t="s">
        <v>97</v>
      </c>
    </row>
    <row r="11" spans="1:4">
      <c r="A11">
        <v>8</v>
      </c>
      <c r="B11" s="146">
        <v>167</v>
      </c>
      <c r="C11" s="97" t="s">
        <v>145</v>
      </c>
      <c r="D11" s="87" t="s">
        <v>97</v>
      </c>
    </row>
    <row r="12" spans="1:4">
      <c r="D12" s="87"/>
    </row>
    <row r="13" spans="1:4">
      <c r="D13" s="87"/>
    </row>
    <row r="14" spans="1:4">
      <c r="D14" s="87"/>
    </row>
    <row r="15" spans="1:4">
      <c r="D15" s="87"/>
    </row>
    <row r="16" spans="1:4">
      <c r="D16" s="87"/>
    </row>
    <row r="17" spans="4:4">
      <c r="D17" s="87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G16" sqref="G16"/>
    </sheetView>
  </sheetViews>
  <sheetFormatPr defaultRowHeight="12.75"/>
  <cols>
    <col min="1" max="1" width="5.7109375" customWidth="1"/>
    <col min="2" max="2" width="11.28515625" style="146" customWidth="1"/>
    <col min="3" max="3" width="21.7109375" customWidth="1"/>
    <col min="4" max="4" width="17.28515625" style="93" customWidth="1"/>
  </cols>
  <sheetData>
    <row r="1" spans="1:4" s="73" customFormat="1" ht="18">
      <c r="B1" s="152"/>
      <c r="C1" s="72" t="s">
        <v>75</v>
      </c>
      <c r="D1" s="92"/>
    </row>
    <row r="2" spans="1:4">
      <c r="C2" s="71" t="s">
        <v>99</v>
      </c>
    </row>
    <row r="3" spans="1:4" s="73" customFormat="1" ht="18">
      <c r="A3" s="158"/>
      <c r="B3" s="159" t="s">
        <v>153</v>
      </c>
      <c r="C3" s="160" t="s">
        <v>73</v>
      </c>
      <c r="D3" s="159" t="s">
        <v>72</v>
      </c>
    </row>
    <row r="4" spans="1:4">
      <c r="A4">
        <v>1</v>
      </c>
      <c r="B4" s="146">
        <v>170</v>
      </c>
      <c r="C4" s="98" t="s">
        <v>111</v>
      </c>
      <c r="D4" s="87" t="s">
        <v>89</v>
      </c>
    </row>
    <row r="5" spans="1:4">
      <c r="A5">
        <v>2</v>
      </c>
      <c r="B5" s="146">
        <v>171</v>
      </c>
      <c r="C5" s="98" t="s">
        <v>112</v>
      </c>
      <c r="D5" s="87" t="s">
        <v>89</v>
      </c>
    </row>
    <row r="6" spans="1:4">
      <c r="A6">
        <v>3</v>
      </c>
      <c r="B6" s="146">
        <v>172</v>
      </c>
      <c r="C6" s="98" t="s">
        <v>113</v>
      </c>
      <c r="D6" s="87" t="s">
        <v>89</v>
      </c>
    </row>
    <row r="7" spans="1:4">
      <c r="A7">
        <v>4</v>
      </c>
      <c r="B7" s="146">
        <v>173</v>
      </c>
      <c r="C7" s="98" t="s">
        <v>114</v>
      </c>
      <c r="D7" s="87" t="s">
        <v>89</v>
      </c>
    </row>
    <row r="8" spans="1:4">
      <c r="A8">
        <v>5</v>
      </c>
      <c r="B8" s="146">
        <v>174</v>
      </c>
      <c r="C8" s="98" t="s">
        <v>115</v>
      </c>
      <c r="D8" s="87" t="s">
        <v>89</v>
      </c>
    </row>
    <row r="9" spans="1:4">
      <c r="A9">
        <v>6</v>
      </c>
      <c r="B9" s="146">
        <v>175</v>
      </c>
      <c r="C9" s="98" t="s">
        <v>116</v>
      </c>
      <c r="D9" s="87" t="s">
        <v>89</v>
      </c>
    </row>
    <row r="10" spans="1:4">
      <c r="A10">
        <v>7</v>
      </c>
      <c r="B10" s="146">
        <v>176</v>
      </c>
      <c r="C10" s="98" t="s">
        <v>105</v>
      </c>
      <c r="D10" s="87" t="s">
        <v>89</v>
      </c>
    </row>
    <row r="11" spans="1:4">
      <c r="A11">
        <v>8</v>
      </c>
      <c r="B11" s="146">
        <v>177</v>
      </c>
      <c r="C11" s="98" t="s">
        <v>117</v>
      </c>
      <c r="D11" s="87" t="s">
        <v>89</v>
      </c>
    </row>
    <row r="12" spans="1:4">
      <c r="A12">
        <v>9</v>
      </c>
      <c r="B12" s="146">
        <v>178</v>
      </c>
      <c r="C12" s="98" t="s">
        <v>149</v>
      </c>
      <c r="D12" s="87" t="s">
        <v>89</v>
      </c>
    </row>
    <row r="13" spans="1:4">
      <c r="A13">
        <v>10</v>
      </c>
      <c r="B13" s="146">
        <v>179</v>
      </c>
      <c r="C13" s="98" t="s">
        <v>146</v>
      </c>
      <c r="D13" s="87" t="s">
        <v>89</v>
      </c>
    </row>
    <row r="14" spans="1:4">
      <c r="A14">
        <v>11</v>
      </c>
      <c r="B14" s="146">
        <v>180</v>
      </c>
      <c r="C14" s="98" t="s">
        <v>147</v>
      </c>
      <c r="D14" s="101" t="s">
        <v>148</v>
      </c>
    </row>
    <row r="15" spans="1:4">
      <c r="A15" s="304">
        <v>12</v>
      </c>
      <c r="B15" s="305">
        <v>168</v>
      </c>
      <c r="C15" s="304" t="s">
        <v>163</v>
      </c>
      <c r="D15" s="306" t="s">
        <v>148</v>
      </c>
    </row>
    <row r="16" spans="1:4">
      <c r="D16" s="87"/>
    </row>
    <row r="17" spans="4:4">
      <c r="D17" s="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24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58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51" t="s">
        <v>61</v>
      </c>
      <c r="B4" s="52">
        <v>-95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53" t="s">
        <v>62</v>
      </c>
      <c r="B5" s="12">
        <v>-95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19"/>
      <c r="B8" s="12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2"/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2"/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3"/>
    </sheetView>
  </sheetViews>
  <sheetFormatPr defaultRowHeight="12.75"/>
  <cols>
    <col min="1" max="1" width="5.7109375" customWidth="1"/>
    <col min="2" max="2" width="11.5703125" style="146" customWidth="1"/>
    <col min="3" max="3" width="21.7109375" customWidth="1"/>
    <col min="4" max="4" width="17.28515625" style="93" customWidth="1"/>
  </cols>
  <sheetData>
    <row r="1" spans="1:4" s="73" customFormat="1" ht="18">
      <c r="B1" s="152"/>
      <c r="C1" s="72" t="s">
        <v>75</v>
      </c>
      <c r="D1" s="92"/>
    </row>
    <row r="2" spans="1:4">
      <c r="C2" s="71" t="s">
        <v>156</v>
      </c>
    </row>
    <row r="3" spans="1:4" s="73" customFormat="1" ht="18">
      <c r="A3" s="158"/>
      <c r="B3" s="159" t="s">
        <v>153</v>
      </c>
      <c r="C3" s="160" t="s">
        <v>73</v>
      </c>
      <c r="D3" s="159" t="s">
        <v>72</v>
      </c>
    </row>
    <row r="4" spans="1:4">
      <c r="A4">
        <v>1</v>
      </c>
      <c r="B4" s="146">
        <v>181</v>
      </c>
      <c r="C4" s="50" t="s">
        <v>100</v>
      </c>
      <c r="D4" s="94" t="s">
        <v>89</v>
      </c>
    </row>
    <row r="5" spans="1:4">
      <c r="A5">
        <v>2</v>
      </c>
      <c r="B5" s="146">
        <v>182</v>
      </c>
      <c r="C5" s="99" t="s">
        <v>101</v>
      </c>
      <c r="D5" s="102" t="s">
        <v>89</v>
      </c>
    </row>
    <row r="6" spans="1:4">
      <c r="C6" s="71"/>
      <c r="D6" s="94"/>
    </row>
    <row r="7" spans="1:4">
      <c r="C7" s="50"/>
      <c r="D7" s="87"/>
    </row>
    <row r="8" spans="1:4">
      <c r="C8" s="83"/>
      <c r="D8" s="87"/>
    </row>
    <row r="9" spans="1:4">
      <c r="C9" s="83"/>
      <c r="D9" s="87"/>
    </row>
    <row r="10" spans="1:4">
      <c r="C10" s="71"/>
      <c r="D10" s="87"/>
    </row>
    <row r="11" spans="1:4">
      <c r="D11" s="87"/>
    </row>
    <row r="12" spans="1:4">
      <c r="D12" s="90"/>
    </row>
    <row r="13" spans="1:4">
      <c r="D13" s="90"/>
    </row>
    <row r="14" spans="1:4">
      <c r="D14" s="87"/>
    </row>
    <row r="15" spans="1:4">
      <c r="D15" s="90"/>
    </row>
    <row r="16" spans="1:4">
      <c r="D16" s="87"/>
    </row>
    <row r="17" spans="4:4">
      <c r="D17" s="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A3" sqref="A3:D3"/>
    </sheetView>
  </sheetViews>
  <sheetFormatPr defaultRowHeight="12.75"/>
  <cols>
    <col min="1" max="1" width="6.28515625" customWidth="1"/>
    <col min="2" max="2" width="10.5703125" style="146" customWidth="1"/>
    <col min="3" max="3" width="21.7109375" customWidth="1"/>
    <col min="4" max="4" width="17.28515625" customWidth="1"/>
  </cols>
  <sheetData>
    <row r="1" spans="1:4" s="73" customFormat="1" ht="18">
      <c r="B1" s="152"/>
      <c r="C1" s="72" t="s">
        <v>75</v>
      </c>
    </row>
    <row r="2" spans="1:4">
      <c r="C2" s="71" t="s">
        <v>88</v>
      </c>
    </row>
    <row r="3" spans="1:4" s="73" customFormat="1" ht="18">
      <c r="A3" s="158"/>
      <c r="B3" s="159" t="s">
        <v>153</v>
      </c>
      <c r="C3" s="160" t="s">
        <v>73</v>
      </c>
      <c r="D3" s="160" t="s">
        <v>72</v>
      </c>
    </row>
    <row r="4" spans="1:4">
      <c r="A4">
        <v>1</v>
      </c>
      <c r="B4" s="146">
        <v>183</v>
      </c>
      <c r="C4" s="136" t="s">
        <v>102</v>
      </c>
      <c r="D4" s="87" t="s">
        <v>108</v>
      </c>
    </row>
    <row r="5" spans="1:4">
      <c r="A5">
        <v>2</v>
      </c>
      <c r="B5" s="146">
        <v>184</v>
      </c>
      <c r="C5" s="136" t="s">
        <v>103</v>
      </c>
      <c r="D5" s="87" t="s">
        <v>108</v>
      </c>
    </row>
    <row r="6" spans="1:4">
      <c r="A6">
        <v>3</v>
      </c>
      <c r="B6" s="146">
        <v>185</v>
      </c>
      <c r="C6" s="136" t="s">
        <v>104</v>
      </c>
      <c r="D6" s="87" t="s">
        <v>108</v>
      </c>
    </row>
    <row r="7" spans="1:4">
      <c r="A7">
        <v>4</v>
      </c>
      <c r="B7" s="146">
        <v>186</v>
      </c>
      <c r="C7" s="136" t="s">
        <v>107</v>
      </c>
      <c r="D7" s="101" t="s">
        <v>108</v>
      </c>
    </row>
    <row r="8" spans="1:4">
      <c r="A8">
        <v>5</v>
      </c>
      <c r="B8" s="146">
        <v>187</v>
      </c>
      <c r="C8" s="136" t="s">
        <v>106</v>
      </c>
      <c r="D8" s="87" t="s">
        <v>92</v>
      </c>
    </row>
    <row r="9" spans="1:4">
      <c r="A9">
        <v>6</v>
      </c>
      <c r="B9" s="146">
        <v>188</v>
      </c>
      <c r="C9" s="136" t="s">
        <v>119</v>
      </c>
      <c r="D9" s="101" t="s">
        <v>92</v>
      </c>
    </row>
    <row r="10" spans="1:4">
      <c r="A10">
        <v>7</v>
      </c>
      <c r="B10" s="146">
        <v>189</v>
      </c>
      <c r="C10" s="136" t="s">
        <v>150</v>
      </c>
      <c r="D10" s="87" t="s">
        <v>92</v>
      </c>
    </row>
    <row r="11" spans="1:4">
      <c r="C11" s="50"/>
      <c r="D11" s="87"/>
    </row>
    <row r="12" spans="1:4">
      <c r="C12" s="50"/>
      <c r="D12" s="8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D14" sqref="D14:D15"/>
    </sheetView>
  </sheetViews>
  <sheetFormatPr defaultRowHeight="12.75"/>
  <cols>
    <col min="1" max="1" width="6.42578125" customWidth="1"/>
    <col min="2" max="2" width="12.140625" style="146" customWidth="1"/>
    <col min="3" max="3" width="19.28515625" customWidth="1"/>
    <col min="4" max="4" width="13.7109375" style="80" customWidth="1"/>
  </cols>
  <sheetData>
    <row r="1" spans="1:4" s="71" customFormat="1" ht="18">
      <c r="B1" s="89"/>
      <c r="C1" s="72" t="s">
        <v>75</v>
      </c>
      <c r="D1" s="89"/>
    </row>
    <row r="2" spans="1:4">
      <c r="C2" s="71" t="s">
        <v>87</v>
      </c>
    </row>
    <row r="3" spans="1:4" s="72" customFormat="1" ht="18">
      <c r="A3" s="160"/>
      <c r="B3" s="159" t="s">
        <v>153</v>
      </c>
      <c r="C3" s="160" t="s">
        <v>73</v>
      </c>
      <c r="D3" s="162" t="s">
        <v>72</v>
      </c>
    </row>
    <row r="4" spans="1:4">
      <c r="A4">
        <v>1</v>
      </c>
      <c r="B4" s="146">
        <v>190</v>
      </c>
      <c r="C4" s="71" t="s">
        <v>109</v>
      </c>
      <c r="D4" s="90" t="s">
        <v>108</v>
      </c>
    </row>
    <row r="5" spans="1:4">
      <c r="A5" s="103">
        <v>2</v>
      </c>
      <c r="B5" s="146">
        <v>191</v>
      </c>
      <c r="C5" s="139" t="s">
        <v>110</v>
      </c>
      <c r="D5" s="147" t="s">
        <v>92</v>
      </c>
    </row>
    <row r="6" spans="1:4">
      <c r="A6">
        <v>3</v>
      </c>
      <c r="B6" s="146">
        <v>192</v>
      </c>
      <c r="C6" s="139" t="s">
        <v>159</v>
      </c>
      <c r="D6" s="147" t="s">
        <v>92</v>
      </c>
    </row>
    <row r="7" spans="1:4">
      <c r="C7" s="71"/>
      <c r="D7" s="9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A3" sqref="A3:D3"/>
    </sheetView>
  </sheetViews>
  <sheetFormatPr defaultRowHeight="12.75"/>
  <cols>
    <col min="1" max="1" width="5.85546875" customWidth="1"/>
    <col min="2" max="2" width="11.5703125" style="146" customWidth="1"/>
    <col min="3" max="3" width="19.28515625" customWidth="1"/>
    <col min="4" max="4" width="14.7109375" style="91" bestFit="1" customWidth="1"/>
  </cols>
  <sheetData>
    <row r="1" spans="1:4" s="71" customFormat="1" ht="18">
      <c r="B1" s="89"/>
      <c r="C1" s="72" t="s">
        <v>75</v>
      </c>
      <c r="D1" s="88"/>
    </row>
    <row r="2" spans="1:4">
      <c r="C2" s="71" t="s">
        <v>86</v>
      </c>
    </row>
    <row r="3" spans="1:4" s="72" customFormat="1" ht="18">
      <c r="A3" s="160"/>
      <c r="B3" s="159" t="s">
        <v>153</v>
      </c>
      <c r="C3" s="160" t="s">
        <v>73</v>
      </c>
      <c r="D3" s="161" t="s">
        <v>72</v>
      </c>
    </row>
    <row r="4" spans="1:4">
      <c r="A4">
        <v>1</v>
      </c>
      <c r="B4" s="146">
        <v>192</v>
      </c>
      <c r="C4" s="71" t="s">
        <v>121</v>
      </c>
      <c r="D4" s="95" t="s">
        <v>74</v>
      </c>
    </row>
    <row r="5" spans="1:4">
      <c r="A5">
        <v>2</v>
      </c>
      <c r="B5" s="146">
        <v>193</v>
      </c>
      <c r="C5" s="71" t="s">
        <v>123</v>
      </c>
      <c r="D5" s="90" t="s">
        <v>51</v>
      </c>
    </row>
    <row r="6" spans="1:4">
      <c r="A6">
        <v>3</v>
      </c>
      <c r="B6" s="146">
        <v>194</v>
      </c>
      <c r="C6" s="71" t="s">
        <v>124</v>
      </c>
      <c r="D6" s="90" t="s">
        <v>51</v>
      </c>
    </row>
    <row r="7" spans="1:4">
      <c r="C7" s="50"/>
      <c r="D7" s="87"/>
    </row>
    <row r="8" spans="1:4">
      <c r="C8" s="50"/>
      <c r="D8" s="87"/>
    </row>
    <row r="9" spans="1:4">
      <c r="C9" s="50"/>
      <c r="D9" s="87"/>
    </row>
    <row r="10" spans="1:4">
      <c r="C10" s="50"/>
      <c r="D10" s="87"/>
    </row>
    <row r="11" spans="1:4">
      <c r="C11" s="50"/>
      <c r="D11" s="87"/>
    </row>
    <row r="12" spans="1:4">
      <c r="C12" s="50"/>
      <c r="D12" s="87"/>
    </row>
    <row r="13" spans="1:4">
      <c r="C13" s="50"/>
      <c r="D13" s="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J20" sqref="J20:J21"/>
    </sheetView>
  </sheetViews>
  <sheetFormatPr defaultRowHeight="12.75"/>
  <cols>
    <col min="1" max="1" width="5.85546875" customWidth="1"/>
    <col min="2" max="2" width="11.42578125" style="146" customWidth="1"/>
    <col min="3" max="3" width="19.28515625" customWidth="1"/>
    <col min="4" max="4" width="14.7109375" style="80" bestFit="1" customWidth="1"/>
  </cols>
  <sheetData>
    <row r="1" spans="1:5" s="71" customFormat="1" ht="18">
      <c r="B1" s="89"/>
      <c r="C1" s="72" t="s">
        <v>75</v>
      </c>
      <c r="D1" s="89"/>
    </row>
    <row r="2" spans="1:5">
      <c r="C2" s="71" t="s">
        <v>85</v>
      </c>
    </row>
    <row r="3" spans="1:5" s="72" customFormat="1" ht="18">
      <c r="A3" s="160"/>
      <c r="B3" s="159" t="s">
        <v>153</v>
      </c>
      <c r="C3" s="160" t="s">
        <v>73</v>
      </c>
      <c r="D3" s="162" t="s">
        <v>72</v>
      </c>
    </row>
    <row r="4" spans="1:5">
      <c r="A4">
        <v>1</v>
      </c>
      <c r="B4" s="146">
        <v>195</v>
      </c>
      <c r="C4" s="71" t="s">
        <v>125</v>
      </c>
      <c r="D4" s="95" t="s">
        <v>74</v>
      </c>
      <c r="E4" s="85"/>
    </row>
    <row r="5" spans="1:5">
      <c r="C5" s="71"/>
      <c r="E5" s="85"/>
    </row>
    <row r="6" spans="1:5">
      <c r="C6" s="71"/>
      <c r="E6" s="85"/>
    </row>
    <row r="7" spans="1:5">
      <c r="C7" s="71"/>
      <c r="E7" s="86"/>
    </row>
    <row r="8" spans="1:5">
      <c r="C8" s="50"/>
      <c r="D8" s="84"/>
      <c r="E8" s="85"/>
    </row>
    <row r="9" spans="1:5">
      <c r="C9" s="50"/>
      <c r="D9" s="84"/>
      <c r="E9" s="85"/>
    </row>
    <row r="10" spans="1:5">
      <c r="C10" s="50"/>
      <c r="D10" s="84"/>
      <c r="E10" s="85"/>
    </row>
    <row r="11" spans="1:5">
      <c r="C11" s="50"/>
      <c r="D11" s="84"/>
      <c r="E11" s="8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3" sqref="A3:D3"/>
    </sheetView>
  </sheetViews>
  <sheetFormatPr defaultRowHeight="12.75"/>
  <cols>
    <col min="1" max="1" width="5.7109375" customWidth="1"/>
    <col min="2" max="2" width="11.28515625" style="146" customWidth="1"/>
    <col min="3" max="3" width="19.28515625" customWidth="1"/>
    <col min="4" max="4" width="14.7109375" bestFit="1" customWidth="1"/>
  </cols>
  <sheetData>
    <row r="1" spans="1:4" s="71" customFormat="1" ht="18">
      <c r="B1" s="89"/>
      <c r="C1" s="72" t="s">
        <v>75</v>
      </c>
    </row>
    <row r="2" spans="1:4">
      <c r="C2" s="71" t="s">
        <v>84</v>
      </c>
    </row>
    <row r="3" spans="1:4" s="72" customFormat="1" ht="18">
      <c r="A3" s="160"/>
      <c r="B3" s="159" t="s">
        <v>153</v>
      </c>
      <c r="C3" s="160" t="s">
        <v>73</v>
      </c>
      <c r="D3" s="160" t="s">
        <v>72</v>
      </c>
    </row>
    <row r="4" spans="1:4">
      <c r="A4">
        <v>1</v>
      </c>
      <c r="B4" s="146">
        <v>196</v>
      </c>
      <c r="C4" s="71" t="s">
        <v>127</v>
      </c>
      <c r="D4" s="95" t="s">
        <v>48</v>
      </c>
    </row>
    <row r="5" spans="1:4">
      <c r="C5" s="71"/>
      <c r="D5" s="95"/>
    </row>
    <row r="6" spans="1:4">
      <c r="C6" s="50"/>
      <c r="D6" s="84"/>
    </row>
    <row r="7" spans="1:4">
      <c r="C7" s="50"/>
      <c r="D7" s="84"/>
    </row>
    <row r="8" spans="1:4">
      <c r="C8" s="50"/>
      <c r="D8" s="84"/>
    </row>
    <row r="9" spans="1:4">
      <c r="C9" s="50"/>
      <c r="D9" s="84"/>
    </row>
    <row r="10" spans="1:4">
      <c r="C10" s="71"/>
    </row>
    <row r="11" spans="1:4">
      <c r="C11" s="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10.28515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 F14-'!C2</f>
        <v>Flickor F14-</v>
      </c>
      <c r="B2" s="78"/>
      <c r="C2" s="7"/>
      <c r="D2" s="7"/>
      <c r="E2" s="273" t="s">
        <v>4</v>
      </c>
      <c r="F2" s="274"/>
      <c r="G2" s="274"/>
      <c r="H2" s="274"/>
      <c r="I2" s="274"/>
      <c r="J2" s="274"/>
      <c r="K2" s="274"/>
      <c r="L2" s="274"/>
      <c r="M2" s="27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270">
        <v>80</v>
      </c>
      <c r="D4" s="271"/>
      <c r="E4" s="272"/>
      <c r="F4" s="270">
        <f>C4+5</f>
        <v>85</v>
      </c>
      <c r="G4" s="271"/>
      <c r="H4" s="272"/>
      <c r="I4" s="270">
        <f>F4+5</f>
        <v>90</v>
      </c>
      <c r="J4" s="271"/>
      <c r="K4" s="272"/>
      <c r="L4" s="270">
        <f>I4+5</f>
        <v>95</v>
      </c>
      <c r="M4" s="271"/>
      <c r="N4" s="272"/>
      <c r="O4" s="270">
        <f>L4+5</f>
        <v>100</v>
      </c>
      <c r="P4" s="271"/>
      <c r="Q4" s="272"/>
      <c r="R4" s="270">
        <f>O4+3</f>
        <v>103</v>
      </c>
      <c r="S4" s="271"/>
      <c r="T4" s="272"/>
      <c r="U4" s="270">
        <f>R4+3</f>
        <v>106</v>
      </c>
      <c r="V4" s="271"/>
      <c r="W4" s="272"/>
      <c r="X4" s="270">
        <f>U4+3</f>
        <v>109</v>
      </c>
      <c r="Y4" s="271"/>
      <c r="Z4" s="272"/>
      <c r="AA4" s="270">
        <f>X4+3</f>
        <v>112</v>
      </c>
      <c r="AB4" s="271"/>
      <c r="AC4" s="272"/>
      <c r="AD4" s="270">
        <f>AA4+3</f>
        <v>115</v>
      </c>
      <c r="AE4" s="271"/>
      <c r="AF4" s="272"/>
      <c r="AG4" s="270">
        <f>AD4+3</f>
        <v>118</v>
      </c>
      <c r="AH4" s="271"/>
      <c r="AI4" s="272"/>
      <c r="AJ4" s="270">
        <f>AG4+3</f>
        <v>121</v>
      </c>
      <c r="AK4" s="271"/>
      <c r="AL4" s="272"/>
      <c r="AM4" s="270">
        <f>AJ4+3</f>
        <v>124</v>
      </c>
      <c r="AN4" s="271"/>
      <c r="AO4" s="272"/>
      <c r="AP4" s="33" t="s">
        <v>5</v>
      </c>
      <c r="AQ4" s="54" t="s">
        <v>6</v>
      </c>
    </row>
    <row r="5" spans="1:43">
      <c r="A5" s="68" t="str">
        <f>'Namn F14-'!C4</f>
        <v>Elisabeth Lööf</v>
      </c>
      <c r="B5" s="79" t="str">
        <f>'Namn F14-'!D4</f>
        <v>-99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>
        <f>'Namn F14-'!C5</f>
        <v>0</v>
      </c>
      <c r="B6" s="79">
        <f>'Namn F14-'!D5</f>
        <v>0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>
        <f>'Namn F14-'!C6</f>
        <v>0</v>
      </c>
      <c r="B7" s="79">
        <f>'Namn F14-'!D6</f>
        <v>0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>
        <f>'Namn F14-'!C7</f>
        <v>0</v>
      </c>
      <c r="B8" s="79">
        <f>'Namn F14-'!D7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>
        <f>'Namn F14-'!C8</f>
        <v>0</v>
      </c>
      <c r="B9" s="79">
        <f>'Namn F14-'!D8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>
        <f>'Namn F14-'!C9</f>
        <v>0</v>
      </c>
      <c r="B10" s="79">
        <f>'Namn F14-'!D9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 F14-'!C10</f>
        <v>0</v>
      </c>
      <c r="B11" s="79">
        <f>'Namn F14-'!D10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 F14-'!C11</f>
        <v>0</v>
      </c>
      <c r="B12" s="79">
        <f>'Namn F14-'!D11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 F14-'!C12</f>
        <v>0</v>
      </c>
      <c r="B13" s="79">
        <f>'Namn F14-'!D12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 F14-'!C13</f>
        <v>0</v>
      </c>
      <c r="B14" s="79">
        <f>'Namn F14-'!D13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 F14-'!C14</f>
        <v>0</v>
      </c>
      <c r="B15" s="79">
        <f>'Namn F14-'!D14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 F14-'!C15</f>
        <v>0</v>
      </c>
      <c r="B16" s="79">
        <f>'Namn F14-'!D15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 F14-'!C16</f>
        <v>0</v>
      </c>
      <c r="B17" s="79">
        <f>'Namn F14-'!D16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 F14-'!C17</f>
        <v>0</v>
      </c>
      <c r="B18" s="79">
        <f>'Namn F14-'!D17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 F14-'!C18</f>
        <v>0</v>
      </c>
      <c r="B19" s="79">
        <f>'Namn F14-'!D18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 F14-'!C19</f>
        <v>0</v>
      </c>
      <c r="B20" s="79">
        <f>'Namn F14-'!D19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 F14-'!C20</f>
        <v>0</v>
      </c>
      <c r="B21" s="79">
        <f>'Namn F14-'!D20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 F14-'!C21</f>
        <v>0</v>
      </c>
      <c r="B22" s="79">
        <f>'Namn F14-'!D21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 F14-'!C22</f>
        <v>0</v>
      </c>
      <c r="B23" s="79">
        <f>'Namn F14-'!D22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 F14-'!C23</f>
        <v>0</v>
      </c>
      <c r="B24" s="79">
        <f>'Namn F14-'!D23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E2:M2"/>
    <mergeCell ref="C4:E4"/>
    <mergeCell ref="F4:H4"/>
    <mergeCell ref="I4:K4"/>
    <mergeCell ref="L4:N4"/>
    <mergeCell ref="O4:Q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e">
        <f>#REF!</f>
        <v>#REF!</v>
      </c>
      <c r="B2" s="78"/>
      <c r="C2" s="7"/>
      <c r="D2" s="7"/>
      <c r="E2" s="273" t="s">
        <v>4</v>
      </c>
      <c r="F2" s="274"/>
      <c r="G2" s="274"/>
      <c r="H2" s="274"/>
      <c r="I2" s="274"/>
      <c r="J2" s="274"/>
      <c r="K2" s="274"/>
      <c r="L2" s="274"/>
      <c r="M2" s="27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270">
        <v>80</v>
      </c>
      <c r="D4" s="271"/>
      <c r="E4" s="272"/>
      <c r="F4" s="270">
        <f>C4+5</f>
        <v>85</v>
      </c>
      <c r="G4" s="271"/>
      <c r="H4" s="272"/>
      <c r="I4" s="270">
        <f>F4+5</f>
        <v>90</v>
      </c>
      <c r="J4" s="271"/>
      <c r="K4" s="272"/>
      <c r="L4" s="270">
        <f>I4+5</f>
        <v>95</v>
      </c>
      <c r="M4" s="271"/>
      <c r="N4" s="272"/>
      <c r="O4" s="270">
        <f>L4+5</f>
        <v>100</v>
      </c>
      <c r="P4" s="271"/>
      <c r="Q4" s="272"/>
      <c r="R4" s="270">
        <f>O4+3</f>
        <v>103</v>
      </c>
      <c r="S4" s="271"/>
      <c r="T4" s="272"/>
      <c r="U4" s="270">
        <f>R4+3</f>
        <v>106</v>
      </c>
      <c r="V4" s="271"/>
      <c r="W4" s="272"/>
      <c r="X4" s="270">
        <f>U4+3</f>
        <v>109</v>
      </c>
      <c r="Y4" s="271"/>
      <c r="Z4" s="272"/>
      <c r="AA4" s="270">
        <f>X4+3</f>
        <v>112</v>
      </c>
      <c r="AB4" s="271"/>
      <c r="AC4" s="272"/>
      <c r="AD4" s="270">
        <f>AA4+3</f>
        <v>115</v>
      </c>
      <c r="AE4" s="271"/>
      <c r="AF4" s="272"/>
      <c r="AG4" s="270">
        <f>AD4+3</f>
        <v>118</v>
      </c>
      <c r="AH4" s="271"/>
      <c r="AI4" s="272"/>
      <c r="AJ4" s="270">
        <f>AG4+3</f>
        <v>121</v>
      </c>
      <c r="AK4" s="271"/>
      <c r="AL4" s="272"/>
      <c r="AM4" s="270">
        <f>AJ4+3</f>
        <v>124</v>
      </c>
      <c r="AN4" s="271"/>
      <c r="AO4" s="272"/>
      <c r="AP4" s="33" t="s">
        <v>5</v>
      </c>
      <c r="AQ4" s="54" t="s">
        <v>6</v>
      </c>
    </row>
    <row r="5" spans="1:43">
      <c r="A5" s="68" t="e">
        <f>#REF!</f>
        <v>#REF!</v>
      </c>
      <c r="B5" s="79" t="e">
        <f>#REF!</f>
        <v>#REF!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e">
        <f>#REF!</f>
        <v>#REF!</v>
      </c>
      <c r="B6" s="79" t="e">
        <f>#REF!</f>
        <v>#REF!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e">
        <f>#REF!</f>
        <v>#REF!</v>
      </c>
      <c r="B7" s="79" t="e">
        <f>#REF!</f>
        <v>#REF!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 t="e">
        <f>#REF!</f>
        <v>#REF!</v>
      </c>
      <c r="B8" s="79" t="e">
        <f>#REF!</f>
        <v>#REF!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 t="e">
        <f>#REF!</f>
        <v>#REF!</v>
      </c>
      <c r="B9" s="79" t="e">
        <f>#REF!</f>
        <v>#REF!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 t="e">
        <f>#REF!</f>
        <v>#REF!</v>
      </c>
      <c r="B10" s="79" t="e">
        <f>#REF!</f>
        <v>#REF!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 t="e">
        <f>#REF!</f>
        <v>#REF!</v>
      </c>
      <c r="B11" s="79" t="e">
        <f>#REF!</f>
        <v>#REF!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 t="e">
        <f>#REF!</f>
        <v>#REF!</v>
      </c>
      <c r="B12" s="79" t="e">
        <f>#REF!</f>
        <v>#REF!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 t="e">
        <f>#REF!</f>
        <v>#REF!</v>
      </c>
      <c r="B13" s="79" t="e">
        <f>#REF!</f>
        <v>#REF!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 t="e">
        <f>#REF!</f>
        <v>#REF!</v>
      </c>
      <c r="B14" s="79" t="e">
        <f>#REF!</f>
        <v>#REF!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 t="e">
        <f>#REF!</f>
        <v>#REF!</v>
      </c>
      <c r="B15" s="79" t="e">
        <f>#REF!</f>
        <v>#REF!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 t="e">
        <f>#REF!</f>
        <v>#REF!</v>
      </c>
      <c r="B16" s="79" t="e">
        <f>#REF!</f>
        <v>#REF!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 t="e">
        <f>#REF!</f>
        <v>#REF!</v>
      </c>
      <c r="B17" s="79" t="e">
        <f>#REF!</f>
        <v>#REF!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 t="e">
        <f>#REF!</f>
        <v>#REF!</v>
      </c>
      <c r="B18" s="79" t="e">
        <f>#REF!</f>
        <v>#REF!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 t="e">
        <f>#REF!</f>
        <v>#REF!</v>
      </c>
      <c r="B19" s="79" t="e">
        <f>#REF!</f>
        <v>#REF!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 t="e">
        <f>#REF!</f>
        <v>#REF!</v>
      </c>
      <c r="B20" s="79" t="e">
        <f>#REF!</f>
        <v>#REF!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 t="e">
        <f>#REF!</f>
        <v>#REF!</v>
      </c>
      <c r="B21" s="79" t="e">
        <f>#REF!</f>
        <v>#REF!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 t="e">
        <f>#REF!</f>
        <v>#REF!</v>
      </c>
      <c r="B22" s="79" t="e">
        <f>#REF!</f>
        <v>#REF!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 t="e">
        <f>#REF!</f>
        <v>#REF!</v>
      </c>
      <c r="B23" s="79" t="e">
        <f>#REF!</f>
        <v>#REF!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 t="e">
        <f>#REF!</f>
        <v>#REF!</v>
      </c>
      <c r="B24" s="79" t="e">
        <f>#REF!</f>
        <v>#REF!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E2:M2"/>
    <mergeCell ref="C4:E4"/>
    <mergeCell ref="F4:H4"/>
    <mergeCell ref="I4:K4"/>
    <mergeCell ref="L4:N4"/>
    <mergeCell ref="O4:Q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zoomScale="60" zoomScaleNormal="100" workbookViewId="0">
      <selection activeCell="A3" sqref="A3"/>
    </sheetView>
  </sheetViews>
  <sheetFormatPr defaultRowHeight="20.25"/>
  <cols>
    <col min="1" max="1" width="12" style="1" customWidth="1"/>
    <col min="2" max="2" width="24.5703125" style="104" customWidth="1"/>
    <col min="3" max="3" width="8.85546875" style="40" customWidth="1"/>
    <col min="4" max="9" width="7.7109375" customWidth="1"/>
    <col min="11" max="11" width="8.7109375" customWidth="1"/>
  </cols>
  <sheetData>
    <row r="1" spans="1:17" ht="33.75">
      <c r="A1" s="10" t="s">
        <v>77</v>
      </c>
      <c r="B1" s="111"/>
      <c r="C1" s="39"/>
    </row>
    <row r="2" spans="1:17" ht="27.75" customHeight="1">
      <c r="A2" s="69" t="str">
        <f>'Namn -F7'!C2</f>
        <v>Flickor -F7</v>
      </c>
      <c r="B2" s="138"/>
      <c r="C2" s="78"/>
    </row>
    <row r="3" spans="1:17" ht="33.75" customHeight="1" thickBot="1">
      <c r="A3" s="1" t="s">
        <v>154</v>
      </c>
      <c r="D3" s="34"/>
      <c r="E3" s="34"/>
      <c r="F3" s="34"/>
      <c r="G3" s="34"/>
      <c r="H3" s="34"/>
      <c r="I3" s="34"/>
      <c r="J3" s="34"/>
      <c r="K3" s="35" t="s">
        <v>13</v>
      </c>
      <c r="L3" s="34" t="s">
        <v>10</v>
      </c>
      <c r="M3" s="7"/>
      <c r="N3" s="7"/>
      <c r="O3" s="7"/>
      <c r="P3" s="7"/>
      <c r="Q3" s="7"/>
    </row>
    <row r="4" spans="1:17" ht="20.100000000000001" customHeight="1" thickBot="1">
      <c r="A4" s="68">
        <f>'Namn -F7'!B4</f>
        <v>153</v>
      </c>
      <c r="B4" s="137" t="str">
        <f>'Namn -F7'!C4</f>
        <v>Sara Ramqvist</v>
      </c>
      <c r="C4" s="79" t="str">
        <f>'Namn -F7'!D4</f>
        <v>-07</v>
      </c>
      <c r="D4" s="22"/>
      <c r="E4" s="22"/>
      <c r="F4" s="22"/>
      <c r="G4" s="22"/>
      <c r="H4" s="148"/>
      <c r="I4" s="148"/>
      <c r="J4" s="21"/>
      <c r="K4" s="22"/>
      <c r="L4" s="24"/>
      <c r="M4" s="21"/>
      <c r="N4" s="21"/>
      <c r="O4" s="21"/>
      <c r="P4" s="21"/>
      <c r="Q4" s="21"/>
    </row>
    <row r="5" spans="1:17" ht="20.100000000000001" customHeight="1" thickBot="1">
      <c r="A5" s="137">
        <f>'Namn -F7'!B5</f>
        <v>154</v>
      </c>
      <c r="B5" s="137" t="str">
        <f>'Namn -F7'!C5</f>
        <v>Minna Mathiasson</v>
      </c>
      <c r="C5" s="145" t="str">
        <f>'Namn -F7'!D5</f>
        <v>-07</v>
      </c>
      <c r="D5" s="22"/>
      <c r="E5" s="22"/>
      <c r="F5" s="22"/>
      <c r="G5" s="22"/>
      <c r="H5" s="149"/>
      <c r="I5" s="150"/>
      <c r="J5" s="21"/>
      <c r="K5" s="22"/>
      <c r="L5" s="24"/>
      <c r="M5" s="21"/>
      <c r="N5" s="21"/>
      <c r="O5" s="21"/>
      <c r="P5" s="21"/>
      <c r="Q5" s="21"/>
    </row>
    <row r="6" spans="1:17" ht="20.100000000000001" customHeight="1" thickBot="1">
      <c r="A6" s="137">
        <f>'Namn -F7'!B6</f>
        <v>155</v>
      </c>
      <c r="B6" s="137" t="str">
        <f>'Namn -F7'!C6</f>
        <v>Rebecca Viksten</v>
      </c>
      <c r="C6" s="145" t="str">
        <f>'Namn -F7'!D6</f>
        <v>-07</v>
      </c>
      <c r="D6" s="22"/>
      <c r="E6" s="22"/>
      <c r="F6" s="22"/>
      <c r="G6" s="22"/>
      <c r="H6" s="148"/>
      <c r="I6" s="148"/>
      <c r="J6" s="21"/>
      <c r="K6" s="22"/>
      <c r="L6" s="24"/>
      <c r="M6" s="21"/>
      <c r="N6" s="21"/>
      <c r="O6" s="21"/>
      <c r="P6" s="21"/>
      <c r="Q6" s="21"/>
    </row>
    <row r="7" spans="1:17" ht="20.100000000000001" customHeight="1" thickBot="1">
      <c r="A7" s="137">
        <f>'Namn -F7'!B7</f>
        <v>156</v>
      </c>
      <c r="B7" s="137" t="str">
        <f>'Namn -F7'!C7</f>
        <v>Astrid Furenborn</v>
      </c>
      <c r="C7" s="145" t="str">
        <f>'Namn -F7'!D7</f>
        <v>-07</v>
      </c>
      <c r="D7" s="22"/>
      <c r="E7" s="22"/>
      <c r="F7" s="22"/>
      <c r="G7" s="22"/>
      <c r="H7" s="150"/>
      <c r="I7" s="148"/>
      <c r="J7" s="21"/>
      <c r="K7" s="22"/>
      <c r="L7" s="24"/>
      <c r="M7" s="21"/>
      <c r="N7" s="21"/>
      <c r="O7" s="21"/>
      <c r="P7" s="21"/>
      <c r="Q7" s="21"/>
    </row>
    <row r="8" spans="1:17" ht="20.100000000000001" customHeight="1" thickBot="1">
      <c r="A8" s="137">
        <f>'Namn -F7'!B8</f>
        <v>157</v>
      </c>
      <c r="B8" s="137" t="str">
        <f>'Namn -F7'!C8</f>
        <v>Clara Ingvarsson</v>
      </c>
      <c r="C8" s="145" t="str">
        <f>'Namn -F7'!D8</f>
        <v>-07</v>
      </c>
      <c r="D8" s="22"/>
      <c r="E8" s="22"/>
      <c r="F8" s="22"/>
      <c r="G8" s="22"/>
      <c r="H8" s="148"/>
      <c r="I8" s="148"/>
      <c r="J8" s="21"/>
      <c r="K8" s="22"/>
      <c r="L8" s="24"/>
      <c r="M8" s="21"/>
      <c r="N8" s="21"/>
      <c r="O8" s="21"/>
      <c r="P8" s="21"/>
      <c r="Q8" s="21"/>
    </row>
    <row r="9" spans="1:17" ht="20.100000000000001" customHeight="1" thickBot="1">
      <c r="A9" s="137">
        <f>'Namn -F7'!B9</f>
        <v>158</v>
      </c>
      <c r="B9" s="137" t="str">
        <f>'Namn -F7'!C9</f>
        <v>Stella Eklund</v>
      </c>
      <c r="C9" s="145" t="str">
        <f>'Namn -F7'!D9</f>
        <v>-08</v>
      </c>
      <c r="D9" s="22"/>
      <c r="E9" s="22"/>
      <c r="F9" s="22"/>
      <c r="G9" s="22"/>
      <c r="H9" s="148"/>
      <c r="I9" s="148"/>
      <c r="J9" s="21"/>
      <c r="K9" s="22"/>
      <c r="L9" s="24"/>
      <c r="M9" s="21"/>
      <c r="N9" s="21"/>
      <c r="O9" s="21"/>
      <c r="P9" s="21"/>
      <c r="Q9" s="21"/>
    </row>
    <row r="10" spans="1:17" ht="20.100000000000001" customHeight="1" thickBot="1">
      <c r="A10" s="137">
        <f>'Namn -F7'!B10</f>
        <v>159</v>
      </c>
      <c r="B10" s="137" t="str">
        <f>'Namn -F7'!C10</f>
        <v>Ellen Hedin</v>
      </c>
      <c r="C10" s="145" t="str">
        <f>'Namn -F7'!D10</f>
        <v>-08</v>
      </c>
      <c r="D10" s="22"/>
      <c r="E10" s="22"/>
      <c r="F10" s="22"/>
      <c r="G10" s="22"/>
      <c r="H10" s="148"/>
      <c r="I10" s="148"/>
      <c r="K10" s="22"/>
      <c r="L10" s="24"/>
      <c r="M10" s="21"/>
      <c r="N10" s="21"/>
      <c r="O10" s="21"/>
      <c r="P10" s="21"/>
      <c r="Q10" s="21"/>
    </row>
    <row r="11" spans="1:17" ht="20.100000000000001" customHeight="1" thickBot="1">
      <c r="A11" s="68">
        <f>'Namn -F7'!B11</f>
        <v>0</v>
      </c>
      <c r="B11" s="137"/>
      <c r="C11" s="79"/>
      <c r="D11" s="22"/>
      <c r="E11" s="22"/>
      <c r="F11" s="22"/>
      <c r="G11" s="22"/>
      <c r="H11" s="148"/>
      <c r="I11" s="148"/>
      <c r="J11" s="21"/>
      <c r="K11" s="22"/>
      <c r="L11" s="24"/>
      <c r="M11" s="21"/>
      <c r="N11" s="21"/>
      <c r="O11" s="21"/>
      <c r="P11" s="21"/>
      <c r="Q11" s="21"/>
    </row>
    <row r="12" spans="1:17" ht="20.100000000000001" customHeight="1" thickBot="1">
      <c r="A12" s="68">
        <f>'Namn -F7'!C12</f>
        <v>0</v>
      </c>
      <c r="B12" s="137"/>
      <c r="C12" s="79"/>
      <c r="D12" s="24"/>
      <c r="E12" s="24"/>
      <c r="F12" s="24"/>
      <c r="G12" s="24"/>
      <c r="H12" s="151"/>
      <c r="I12" s="151"/>
      <c r="J12" s="21"/>
      <c r="K12" s="23"/>
      <c r="L12" s="24"/>
      <c r="M12" s="21"/>
      <c r="N12" s="21"/>
      <c r="O12" s="21"/>
      <c r="P12" s="21"/>
      <c r="Q12" s="21"/>
    </row>
    <row r="13" spans="1:17" ht="20.100000000000001" customHeight="1" thickBot="1">
      <c r="A13" s="68">
        <f>'Namn -F7'!C13</f>
        <v>0</v>
      </c>
      <c r="B13" s="137"/>
      <c r="C13" s="79"/>
      <c r="D13" s="24"/>
      <c r="E13" s="24"/>
      <c r="F13" s="24"/>
      <c r="G13" s="24"/>
      <c r="H13" s="151"/>
      <c r="I13" s="151"/>
      <c r="K13" s="23"/>
      <c r="L13" s="24"/>
      <c r="M13" s="21"/>
      <c r="N13" s="21"/>
      <c r="O13" s="21"/>
      <c r="P13" s="21"/>
      <c r="Q13" s="21"/>
    </row>
    <row r="14" spans="1:17" ht="20.100000000000001" customHeight="1" thickBot="1">
      <c r="A14" s="68">
        <f>'Namn -F7'!C14</f>
        <v>0</v>
      </c>
      <c r="B14" s="137"/>
      <c r="C14" s="79"/>
      <c r="D14" s="24"/>
      <c r="E14" s="24"/>
      <c r="F14" s="24"/>
      <c r="G14" s="24"/>
      <c r="H14" s="151"/>
      <c r="I14" s="151"/>
      <c r="J14" s="21"/>
      <c r="K14" s="23"/>
      <c r="L14" s="24"/>
      <c r="M14" s="21"/>
      <c r="N14" s="21"/>
      <c r="O14" s="21"/>
      <c r="P14" s="21"/>
      <c r="Q14" s="21"/>
    </row>
    <row r="15" spans="1:17" ht="20.100000000000001" customHeight="1" thickBot="1">
      <c r="A15" s="68" t="str">
        <f>'Namn F8-F9'!C15</f>
        <v>Agnès  Svensson</v>
      </c>
      <c r="B15" s="137"/>
      <c r="C15" s="79" t="str">
        <f>'Namn F8-F9'!D15</f>
        <v>-06</v>
      </c>
      <c r="D15" s="24"/>
      <c r="E15" s="24"/>
      <c r="F15" s="24"/>
      <c r="G15" s="24"/>
      <c r="H15" s="151"/>
      <c r="I15" s="151"/>
      <c r="J15" s="21"/>
      <c r="K15" s="23"/>
      <c r="L15" s="24"/>
      <c r="M15" s="21"/>
      <c r="N15" s="21"/>
      <c r="O15" s="21"/>
      <c r="P15" s="21"/>
      <c r="Q15" s="21"/>
    </row>
    <row r="16" spans="1:17" ht="20.100000000000001" customHeight="1" thickBot="1">
      <c r="A16" s="68">
        <f>'Namn F8-F9'!C16</f>
        <v>0</v>
      </c>
      <c r="B16" s="137"/>
      <c r="C16" s="79">
        <f>'Namn F8-F9'!D16</f>
        <v>0</v>
      </c>
      <c r="D16" s="24"/>
      <c r="E16" s="24"/>
      <c r="F16" s="24"/>
      <c r="G16" s="24"/>
      <c r="H16" s="151"/>
      <c r="I16" s="151"/>
      <c r="J16" s="21"/>
      <c r="K16" s="23"/>
      <c r="L16" s="24"/>
      <c r="M16" s="21"/>
      <c r="N16" s="21"/>
      <c r="O16" s="21"/>
      <c r="P16" s="21"/>
      <c r="Q16" s="21"/>
    </row>
    <row r="17" spans="1:17" ht="20.100000000000001" customHeight="1" thickBot="1">
      <c r="A17" s="68">
        <f>'Namn F8-F9'!C17</f>
        <v>0</v>
      </c>
      <c r="B17" s="137"/>
      <c r="C17" s="79">
        <f>'Namn F8-F9'!D17</f>
        <v>0</v>
      </c>
      <c r="D17" s="24"/>
      <c r="E17" s="24"/>
      <c r="F17" s="24"/>
      <c r="G17" s="24"/>
      <c r="H17" s="151"/>
      <c r="I17" s="151"/>
      <c r="J17" s="21"/>
      <c r="K17" s="23"/>
      <c r="L17" s="24"/>
      <c r="M17" s="21"/>
      <c r="N17" s="21"/>
      <c r="O17" s="21"/>
      <c r="P17" s="21"/>
      <c r="Q17" s="21"/>
    </row>
    <row r="18" spans="1:17" ht="20.100000000000001" customHeight="1" thickBot="1">
      <c r="A18" s="68">
        <f>'Namn F8-F9'!C18</f>
        <v>0</v>
      </c>
      <c r="B18" s="137"/>
      <c r="C18" s="79">
        <f>'Namn F8-F9'!D18</f>
        <v>0</v>
      </c>
      <c r="D18" s="24"/>
      <c r="E18" s="24"/>
      <c r="F18" s="24"/>
      <c r="G18" s="24"/>
      <c r="H18" s="151"/>
      <c r="I18" s="151"/>
      <c r="J18" s="21"/>
      <c r="K18" s="23"/>
      <c r="L18" s="24"/>
      <c r="M18" s="21"/>
      <c r="N18" s="21"/>
      <c r="O18" s="21"/>
      <c r="P18" s="21"/>
      <c r="Q18" s="21"/>
    </row>
    <row r="19" spans="1:17" ht="20.100000000000001" customHeight="1" thickBot="1">
      <c r="A19" s="68">
        <f>'Namn F8-F9'!C19</f>
        <v>0</v>
      </c>
      <c r="B19" s="137"/>
      <c r="C19" s="79">
        <f>'Namn F8-F9'!D19</f>
        <v>0</v>
      </c>
      <c r="D19" s="24"/>
      <c r="E19" s="24"/>
      <c r="F19" s="24"/>
      <c r="G19" s="24"/>
      <c r="H19" s="151"/>
      <c r="I19" s="151"/>
      <c r="J19" s="21"/>
      <c r="K19" s="23"/>
      <c r="L19" s="24"/>
      <c r="M19" s="21"/>
      <c r="N19" s="21"/>
      <c r="O19" s="21"/>
      <c r="P19" s="21"/>
      <c r="Q19" s="21"/>
    </row>
    <row r="20" spans="1:17" ht="20.100000000000001" customHeight="1" thickBot="1">
      <c r="A20" s="68">
        <f>'Namn F8-F9'!C20</f>
        <v>0</v>
      </c>
      <c r="B20" s="137"/>
      <c r="C20" s="79">
        <f>'Namn F8-F9'!D20</f>
        <v>0</v>
      </c>
      <c r="D20" s="24"/>
      <c r="E20" s="24"/>
      <c r="F20" s="24"/>
      <c r="G20" s="24"/>
      <c r="H20" s="151"/>
      <c r="I20" s="151"/>
      <c r="J20" s="21"/>
      <c r="K20" s="23"/>
      <c r="L20" s="24"/>
      <c r="M20" s="21"/>
      <c r="N20" s="21"/>
      <c r="O20" s="21"/>
      <c r="P20" s="21"/>
      <c r="Q20" s="21"/>
    </row>
    <row r="21" spans="1:17" ht="20.100000000000001" customHeight="1" thickBot="1">
      <c r="A21" s="68">
        <f>'Namn F8-F9'!C21</f>
        <v>0</v>
      </c>
      <c r="B21" s="137"/>
      <c r="C21" s="79">
        <f>'Namn F8-F9'!D21</f>
        <v>0</v>
      </c>
      <c r="D21" s="24"/>
      <c r="E21" s="24"/>
      <c r="F21" s="24"/>
      <c r="G21" s="24"/>
      <c r="H21" s="151"/>
      <c r="I21" s="151"/>
      <c r="J21" s="21"/>
      <c r="K21" s="23"/>
      <c r="L21" s="24"/>
      <c r="M21" s="21"/>
      <c r="N21" s="21"/>
      <c r="O21" s="21"/>
      <c r="P21" s="21"/>
      <c r="Q21" s="21"/>
    </row>
    <row r="22" spans="1:17" ht="20.100000000000001" customHeight="1" thickBot="1">
      <c r="A22" s="68">
        <f>'Namn F8-F9'!C22</f>
        <v>0</v>
      </c>
      <c r="B22" s="137"/>
      <c r="C22" s="79">
        <f>'Namn F8-F9'!D22</f>
        <v>0</v>
      </c>
      <c r="D22" s="24"/>
      <c r="E22" s="24"/>
      <c r="F22" s="24"/>
      <c r="G22" s="24"/>
      <c r="H22" s="151"/>
      <c r="I22" s="151"/>
      <c r="J22" s="21"/>
      <c r="K22" s="23"/>
      <c r="L22" s="24"/>
      <c r="M22" s="21"/>
      <c r="N22" s="21"/>
      <c r="O22" s="21"/>
    </row>
    <row r="23" spans="1:17" ht="20.100000000000001" customHeight="1" thickBot="1">
      <c r="A23" s="68">
        <f>'Namn F8-F9'!C23</f>
        <v>0</v>
      </c>
      <c r="B23" s="137"/>
      <c r="C23" s="79">
        <f>'Namn F8-F9'!D23</f>
        <v>0</v>
      </c>
      <c r="D23" s="24"/>
      <c r="E23" s="24"/>
      <c r="F23" s="24"/>
      <c r="G23" s="24"/>
      <c r="H23" s="151"/>
      <c r="I23" s="151"/>
      <c r="J23" s="31"/>
      <c r="K23" s="23"/>
      <c r="L23" s="24"/>
      <c r="M23" s="7"/>
      <c r="N23" s="7"/>
      <c r="O23" s="7"/>
    </row>
    <row r="25" spans="1:17">
      <c r="C25" s="80"/>
    </row>
    <row r="26" spans="1:17">
      <c r="A26" s="2"/>
      <c r="B26" s="105"/>
      <c r="C26" s="80"/>
    </row>
    <row r="27" spans="1:17">
      <c r="A27" s="2"/>
      <c r="B27" s="105"/>
      <c r="C27" s="80"/>
    </row>
    <row r="28" spans="1:17">
      <c r="A28" s="2"/>
      <c r="B28" s="105"/>
      <c r="C28" s="80"/>
    </row>
    <row r="29" spans="1:17">
      <c r="A29" s="2"/>
      <c r="B29" s="105"/>
      <c r="C29" s="80"/>
    </row>
    <row r="30" spans="1:17">
      <c r="A30" s="2"/>
      <c r="B30" s="105"/>
      <c r="C30" s="80"/>
    </row>
    <row r="31" spans="1:17">
      <c r="A31" s="2"/>
      <c r="B31" s="105"/>
      <c r="C31" s="80"/>
    </row>
    <row r="32" spans="1:17">
      <c r="A32" s="2"/>
      <c r="B32" s="105"/>
      <c r="C32" s="80"/>
    </row>
    <row r="33" spans="1:3">
      <c r="A33" s="2"/>
      <c r="B33" s="105"/>
      <c r="C33" s="80"/>
    </row>
    <row r="34" spans="1:3">
      <c r="A34" s="2"/>
      <c r="B34" s="105"/>
    </row>
    <row r="35" spans="1:3">
      <c r="A35" s="2"/>
      <c r="B35" s="105"/>
    </row>
    <row r="36" spans="1:3">
      <c r="A36" s="3"/>
      <c r="B36" s="106"/>
      <c r="C36" s="41"/>
    </row>
    <row r="37" spans="1:3">
      <c r="A37" s="2"/>
      <c r="B37" s="105"/>
    </row>
    <row r="38" spans="1:3">
      <c r="A38" s="3"/>
      <c r="B38" s="106"/>
      <c r="C38" s="41"/>
    </row>
    <row r="39" spans="1:3">
      <c r="A39" s="2"/>
      <c r="B39" s="105"/>
    </row>
    <row r="42" spans="1:3">
      <c r="A42" s="2"/>
      <c r="B42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5" verticalDpi="4294967295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zoomScale="60" zoomScaleNormal="100" workbookViewId="0">
      <selection activeCell="L3" sqref="L3"/>
    </sheetView>
  </sheetViews>
  <sheetFormatPr defaultRowHeight="20.25"/>
  <cols>
    <col min="1" max="1" width="16" style="82" customWidth="1"/>
    <col min="2" max="2" width="39.5703125" style="104" customWidth="1"/>
    <col min="3" max="3" width="8.85546875" style="18" customWidth="1"/>
    <col min="4" max="9" width="7.7109375" customWidth="1"/>
    <col min="11" max="11" width="8.7109375" customWidth="1"/>
  </cols>
  <sheetData>
    <row r="1" spans="1:17" ht="33.75">
      <c r="A1" s="155" t="s">
        <v>77</v>
      </c>
      <c r="B1" s="111"/>
      <c r="C1" s="10"/>
    </row>
    <row r="2" spans="1:17" ht="27.75" customHeight="1">
      <c r="A2" s="153" t="str">
        <f>'Namn -P7'!C2</f>
        <v>Pojkar -P7</v>
      </c>
      <c r="B2" s="138"/>
      <c r="C2" s="26"/>
    </row>
    <row r="3" spans="1:17" ht="33.75" customHeight="1" thickBot="1">
      <c r="A3" s="82" t="s">
        <v>155</v>
      </c>
      <c r="D3" s="34"/>
      <c r="E3" s="34"/>
      <c r="F3" s="34"/>
      <c r="G3" s="34"/>
      <c r="H3" s="34"/>
      <c r="I3" s="34"/>
      <c r="J3" s="34"/>
      <c r="K3" s="35" t="s">
        <v>13</v>
      </c>
      <c r="L3" s="34" t="s">
        <v>10</v>
      </c>
      <c r="M3" s="7"/>
      <c r="N3" s="7"/>
      <c r="O3" s="7"/>
      <c r="P3" s="7"/>
      <c r="Q3" s="7"/>
    </row>
    <row r="4" spans="1:17" ht="20.100000000000001" customHeight="1" thickBot="1">
      <c r="A4" s="145">
        <f>'Namn -P7'!B4</f>
        <v>160</v>
      </c>
      <c r="B4" s="137" t="str">
        <f>'Namn -P7'!C4</f>
        <v>Remi Ekerot Holtz</v>
      </c>
      <c r="C4" s="68" t="str">
        <f>'Namn -P7'!D4</f>
        <v>-07</v>
      </c>
      <c r="D4" s="22"/>
      <c r="E4" s="22"/>
      <c r="F4" s="22"/>
      <c r="G4" s="22"/>
      <c r="H4" s="148"/>
      <c r="I4" s="148"/>
      <c r="J4" s="21"/>
      <c r="K4" s="22"/>
      <c r="L4" s="24"/>
      <c r="M4" s="21"/>
      <c r="N4" s="21"/>
      <c r="O4" s="21"/>
      <c r="P4" s="21"/>
      <c r="Q4" s="21"/>
    </row>
    <row r="5" spans="1:17" ht="20.100000000000001" customHeight="1" thickBot="1">
      <c r="A5" s="145">
        <f>'Namn -P7'!B5</f>
        <v>161</v>
      </c>
      <c r="B5" s="137" t="str">
        <f>'Namn -P7'!C5</f>
        <v>Oscar Ludvigsen</v>
      </c>
      <c r="C5" s="68" t="str">
        <f>'Namn -P7'!D5</f>
        <v>-07</v>
      </c>
      <c r="D5" s="22"/>
      <c r="E5" s="22"/>
      <c r="F5" s="22"/>
      <c r="G5" s="22"/>
      <c r="H5" s="149"/>
      <c r="I5" s="150"/>
      <c r="J5" s="21"/>
      <c r="K5" s="22"/>
      <c r="L5" s="24"/>
      <c r="M5" s="21"/>
      <c r="N5" s="21"/>
      <c r="O5" s="21"/>
      <c r="P5" s="21"/>
      <c r="Q5" s="21"/>
    </row>
    <row r="6" spans="1:17" ht="20.100000000000001" customHeight="1" thickBot="1">
      <c r="A6" s="145">
        <f>'Namn -P7'!B6</f>
        <v>162</v>
      </c>
      <c r="B6" s="137" t="str">
        <f>'Namn -P7'!C6</f>
        <v>Oscar Åslund</v>
      </c>
      <c r="C6" s="68" t="str">
        <f>'Namn -P7'!D6</f>
        <v>-07</v>
      </c>
      <c r="D6" s="22"/>
      <c r="E6" s="22"/>
      <c r="F6" s="22"/>
      <c r="G6" s="22"/>
      <c r="H6" s="148"/>
      <c r="I6" s="148"/>
      <c r="J6" s="21"/>
      <c r="K6" s="22"/>
      <c r="L6" s="24"/>
      <c r="M6" s="21"/>
      <c r="N6" s="21"/>
      <c r="O6" s="21"/>
      <c r="P6" s="21"/>
      <c r="Q6" s="21"/>
    </row>
    <row r="7" spans="1:17" ht="20.100000000000001" customHeight="1" thickBot="1">
      <c r="A7" s="145">
        <f>'Namn -P7'!B7</f>
        <v>163</v>
      </c>
      <c r="B7" s="137" t="str">
        <f>'Namn -P7'!C7</f>
        <v>Emil Gustafsson</v>
      </c>
      <c r="C7" s="68" t="str">
        <f>'Namn -P7'!D7</f>
        <v>-07</v>
      </c>
      <c r="D7" s="22"/>
      <c r="E7" s="22"/>
      <c r="F7" s="22"/>
      <c r="G7" s="22"/>
      <c r="H7" s="150"/>
      <c r="I7" s="148"/>
      <c r="J7" s="21"/>
      <c r="K7" s="22"/>
      <c r="L7" s="24"/>
      <c r="M7" s="21"/>
      <c r="N7" s="21"/>
      <c r="O7" s="21"/>
      <c r="P7" s="21"/>
      <c r="Q7" s="21"/>
    </row>
    <row r="8" spans="1:17" ht="20.100000000000001" customHeight="1" thickBot="1">
      <c r="A8" s="145">
        <f>'Namn -P7'!B8</f>
        <v>164</v>
      </c>
      <c r="B8" s="137" t="str">
        <f>'Namn -P7'!C8</f>
        <v>Carl Viksten</v>
      </c>
      <c r="C8" s="68" t="str">
        <f>'Namn -P7'!D8</f>
        <v>-07</v>
      </c>
      <c r="D8" s="22"/>
      <c r="E8" s="22"/>
      <c r="F8" s="22"/>
      <c r="G8" s="22"/>
      <c r="H8" s="148"/>
      <c r="I8" s="148"/>
      <c r="J8" s="21"/>
      <c r="K8" s="22"/>
      <c r="L8" s="24"/>
      <c r="M8" s="21"/>
      <c r="N8" s="21"/>
      <c r="O8" s="21"/>
      <c r="P8" s="21"/>
      <c r="Q8" s="21"/>
    </row>
    <row r="9" spans="1:17" ht="20.100000000000001" customHeight="1" thickBot="1">
      <c r="A9" s="145">
        <f>'Namn -P7'!B9</f>
        <v>165</v>
      </c>
      <c r="B9" s="137" t="str">
        <f>'Namn -P7'!C9</f>
        <v>Vidar Gustavsson</v>
      </c>
      <c r="C9" s="68" t="str">
        <f>'Namn -P7'!D9</f>
        <v>-07</v>
      </c>
      <c r="D9" s="22"/>
      <c r="E9" s="22"/>
      <c r="F9" s="22"/>
      <c r="G9" s="22"/>
      <c r="H9" s="148"/>
      <c r="I9" s="148"/>
      <c r="J9" s="21"/>
      <c r="K9" s="22"/>
      <c r="L9" s="24"/>
      <c r="M9" s="21"/>
      <c r="N9" s="21"/>
      <c r="O9" s="21"/>
      <c r="P9" s="21"/>
      <c r="Q9" s="21"/>
    </row>
    <row r="10" spans="1:17" ht="20.100000000000001" customHeight="1" thickBot="1">
      <c r="A10" s="145">
        <f>'Namn -P7'!B10</f>
        <v>166</v>
      </c>
      <c r="B10" s="137" t="str">
        <f>'Namn -P7'!C10</f>
        <v>Elliott Löfberg</v>
      </c>
      <c r="C10" s="68" t="str">
        <f>'Namn -P7'!D10</f>
        <v>-07</v>
      </c>
      <c r="D10" s="22"/>
      <c r="E10" s="22"/>
      <c r="F10" s="22"/>
      <c r="G10" s="22"/>
      <c r="H10" s="148"/>
      <c r="I10" s="148"/>
      <c r="K10" s="22"/>
      <c r="L10" s="24"/>
      <c r="M10" s="21"/>
      <c r="N10" s="21"/>
      <c r="O10" s="21"/>
      <c r="P10" s="21"/>
      <c r="Q10" s="21"/>
    </row>
    <row r="11" spans="1:17" ht="20.100000000000001" customHeight="1" thickBot="1">
      <c r="A11" s="145">
        <f>'Namn -P7'!B11</f>
        <v>167</v>
      </c>
      <c r="B11" s="137" t="str">
        <f>'Namn -P7'!C11</f>
        <v>Alfred Johansson</v>
      </c>
      <c r="C11" s="68" t="str">
        <f>'Namn -P7'!D11</f>
        <v>-07</v>
      </c>
      <c r="D11" s="22"/>
      <c r="E11" s="22"/>
      <c r="F11" s="22"/>
      <c r="G11" s="22"/>
      <c r="H11" s="148"/>
      <c r="I11" s="148"/>
      <c r="J11" s="21"/>
      <c r="K11" s="22"/>
      <c r="L11" s="24"/>
      <c r="M11" s="21"/>
      <c r="N11" s="21"/>
      <c r="O11" s="21"/>
      <c r="P11" s="21"/>
      <c r="Q11" s="21"/>
    </row>
    <row r="12" spans="1:17" ht="20.100000000000001" customHeight="1" thickBot="1">
      <c r="A12" s="145">
        <f>'Namn -P7'!C12</f>
        <v>0</v>
      </c>
      <c r="B12" s="137"/>
      <c r="C12" s="68">
        <f>'Namn -P7'!D12</f>
        <v>0</v>
      </c>
      <c r="D12" s="24"/>
      <c r="E12" s="24"/>
      <c r="F12" s="24"/>
      <c r="G12" s="24"/>
      <c r="H12" s="151"/>
      <c r="I12" s="151"/>
      <c r="J12" s="21"/>
      <c r="K12" s="23"/>
      <c r="L12" s="24"/>
      <c r="M12" s="21"/>
      <c r="N12" s="21"/>
      <c r="O12" s="21"/>
      <c r="P12" s="21"/>
      <c r="Q12" s="21"/>
    </row>
    <row r="13" spans="1:17" ht="20.100000000000001" customHeight="1" thickBot="1">
      <c r="A13" s="145">
        <f>'Namn -P7'!C13</f>
        <v>0</v>
      </c>
      <c r="B13" s="137"/>
      <c r="C13" s="68">
        <f>'Namn -P7'!D13</f>
        <v>0</v>
      </c>
      <c r="D13" s="24"/>
      <c r="E13" s="24"/>
      <c r="F13" s="24"/>
      <c r="G13" s="24"/>
      <c r="H13" s="151"/>
      <c r="I13" s="151"/>
      <c r="K13" s="23"/>
      <c r="L13" s="24"/>
      <c r="M13" s="21"/>
      <c r="N13" s="21"/>
      <c r="O13" s="21"/>
      <c r="P13" s="21"/>
      <c r="Q13" s="21"/>
    </row>
    <row r="14" spans="1:17" ht="20.100000000000001" customHeight="1" thickBot="1">
      <c r="A14" s="145">
        <f>'Namn -P7'!C14</f>
        <v>0</v>
      </c>
      <c r="B14" s="137"/>
      <c r="C14" s="68">
        <f>'Namn -P7'!D14</f>
        <v>0</v>
      </c>
      <c r="D14" s="24"/>
      <c r="E14" s="24"/>
      <c r="F14" s="24"/>
      <c r="G14" s="24"/>
      <c r="H14" s="151"/>
      <c r="I14" s="151"/>
      <c r="J14" s="21"/>
      <c r="K14" s="23"/>
      <c r="L14" s="24"/>
      <c r="M14" s="21"/>
      <c r="N14" s="21"/>
      <c r="O14" s="21"/>
      <c r="P14" s="21"/>
      <c r="Q14" s="21"/>
    </row>
    <row r="15" spans="1:17" ht="20.100000000000001" customHeight="1" thickBot="1">
      <c r="A15" s="145">
        <f>'Namn -P7'!C15</f>
        <v>0</v>
      </c>
      <c r="B15" s="137"/>
      <c r="C15" s="68">
        <f>'Namn -P7'!D15</f>
        <v>0</v>
      </c>
      <c r="D15" s="24"/>
      <c r="E15" s="24"/>
      <c r="F15" s="24"/>
      <c r="G15" s="24"/>
      <c r="H15" s="151"/>
      <c r="I15" s="151"/>
      <c r="J15" s="21"/>
      <c r="K15" s="23"/>
      <c r="L15" s="24"/>
      <c r="M15" s="21"/>
      <c r="N15" s="21"/>
      <c r="O15" s="21"/>
      <c r="P15" s="21"/>
      <c r="Q15" s="21"/>
    </row>
    <row r="16" spans="1:17" ht="20.100000000000001" customHeight="1" thickBot="1">
      <c r="A16" s="145">
        <f>'Namn -P7'!C16</f>
        <v>0</v>
      </c>
      <c r="B16" s="137"/>
      <c r="C16" s="68">
        <f>'Namn -P7'!D16</f>
        <v>0</v>
      </c>
      <c r="D16" s="24"/>
      <c r="E16" s="24"/>
      <c r="F16" s="24"/>
      <c r="G16" s="24"/>
      <c r="H16" s="151"/>
      <c r="I16" s="151"/>
      <c r="J16" s="21"/>
      <c r="K16" s="23"/>
      <c r="L16" s="24"/>
      <c r="M16" s="21"/>
      <c r="N16" s="21"/>
      <c r="O16" s="21"/>
      <c r="P16" s="21"/>
      <c r="Q16" s="21"/>
    </row>
    <row r="17" spans="1:17" ht="20.100000000000001" customHeight="1" thickBot="1">
      <c r="A17" s="145">
        <f>'Namn -P7'!C17</f>
        <v>0</v>
      </c>
      <c r="B17" s="137"/>
      <c r="C17" s="68">
        <f>'Namn -P7'!D17</f>
        <v>0</v>
      </c>
      <c r="D17" s="24"/>
      <c r="E17" s="24"/>
      <c r="F17" s="24"/>
      <c r="G17" s="24"/>
      <c r="H17" s="151"/>
      <c r="I17" s="151"/>
      <c r="J17" s="21"/>
      <c r="K17" s="23"/>
      <c r="L17" s="24"/>
      <c r="M17" s="21"/>
      <c r="N17" s="21"/>
      <c r="O17" s="21"/>
      <c r="P17" s="21"/>
      <c r="Q17" s="21"/>
    </row>
    <row r="18" spans="1:17" ht="20.100000000000001" customHeight="1" thickBot="1">
      <c r="A18" s="145">
        <f>'Namn -P7'!C18</f>
        <v>0</v>
      </c>
      <c r="B18" s="137"/>
      <c r="C18" s="68">
        <f>'Namn -P7'!D18</f>
        <v>0</v>
      </c>
      <c r="D18" s="24"/>
      <c r="E18" s="24"/>
      <c r="F18" s="24"/>
      <c r="G18" s="24"/>
      <c r="H18" s="151"/>
      <c r="I18" s="151"/>
      <c r="J18" s="21"/>
      <c r="K18" s="23"/>
      <c r="L18" s="24"/>
      <c r="M18" s="21"/>
      <c r="N18" s="21"/>
      <c r="O18" s="21"/>
      <c r="P18" s="21"/>
      <c r="Q18" s="21"/>
    </row>
    <row r="19" spans="1:17" ht="20.100000000000001" customHeight="1" thickBot="1">
      <c r="A19" s="145">
        <f>'Namn -P7'!C19</f>
        <v>0</v>
      </c>
      <c r="B19" s="137"/>
      <c r="C19" s="68">
        <f>'Namn -P7'!D19</f>
        <v>0</v>
      </c>
      <c r="D19" s="24"/>
      <c r="E19" s="24"/>
      <c r="F19" s="24"/>
      <c r="G19" s="24"/>
      <c r="H19" s="151"/>
      <c r="I19" s="151"/>
      <c r="J19" s="21"/>
      <c r="K19" s="23"/>
      <c r="L19" s="24"/>
      <c r="M19" s="21"/>
      <c r="N19" s="21"/>
      <c r="O19" s="21"/>
      <c r="P19" s="21"/>
      <c r="Q19" s="21"/>
    </row>
    <row r="20" spans="1:17" ht="20.100000000000001" customHeight="1" thickBot="1">
      <c r="A20" s="145">
        <f>'Namn -P7'!C20</f>
        <v>0</v>
      </c>
      <c r="B20" s="137"/>
      <c r="C20" s="68">
        <f>'Namn -P7'!D20</f>
        <v>0</v>
      </c>
      <c r="D20" s="24"/>
      <c r="E20" s="24"/>
      <c r="F20" s="24"/>
      <c r="G20" s="24"/>
      <c r="H20" s="151"/>
      <c r="I20" s="151"/>
      <c r="J20" s="21"/>
      <c r="K20" s="23"/>
      <c r="L20" s="24"/>
      <c r="M20" s="21"/>
      <c r="N20" s="21"/>
      <c r="O20" s="21"/>
      <c r="P20" s="21"/>
      <c r="Q20" s="21"/>
    </row>
    <row r="21" spans="1:17" ht="20.100000000000001" customHeight="1" thickBot="1">
      <c r="A21" s="145">
        <f>'Namn -P7'!C21</f>
        <v>0</v>
      </c>
      <c r="B21" s="137"/>
      <c r="C21" s="68">
        <f>'Namn -P7'!D21</f>
        <v>0</v>
      </c>
      <c r="D21" s="24"/>
      <c r="E21" s="24"/>
      <c r="F21" s="24"/>
      <c r="G21" s="24"/>
      <c r="H21" s="151"/>
      <c r="I21" s="151"/>
      <c r="J21" s="21"/>
      <c r="K21" s="23"/>
      <c r="L21" s="24"/>
      <c r="M21" s="21"/>
      <c r="N21" s="21"/>
      <c r="O21" s="21"/>
      <c r="P21" s="21"/>
      <c r="Q21" s="21"/>
    </row>
    <row r="22" spans="1:17" ht="20.100000000000001" customHeight="1" thickBot="1">
      <c r="A22" s="145">
        <f>'Namn -P7'!C22</f>
        <v>0</v>
      </c>
      <c r="B22" s="137"/>
      <c r="C22" s="68">
        <f>'Namn -P7'!D22</f>
        <v>0</v>
      </c>
      <c r="D22" s="24"/>
      <c r="E22" s="24"/>
      <c r="F22" s="24"/>
      <c r="G22" s="24"/>
      <c r="H22" s="151"/>
      <c r="I22" s="151"/>
      <c r="J22" s="21"/>
      <c r="K22" s="23"/>
      <c r="L22" s="24"/>
      <c r="M22" s="21"/>
      <c r="N22" s="21"/>
      <c r="O22" s="21"/>
    </row>
    <row r="23" spans="1:17" ht="20.100000000000001" customHeight="1" thickBot="1">
      <c r="A23" s="145">
        <f>'Namn -P7'!C23</f>
        <v>0</v>
      </c>
      <c r="B23" s="137"/>
      <c r="C23" s="68">
        <f>'Namn -P7'!D23</f>
        <v>0</v>
      </c>
      <c r="D23" s="24"/>
      <c r="E23" s="24"/>
      <c r="F23" s="24"/>
      <c r="G23" s="24"/>
      <c r="H23" s="151"/>
      <c r="I23" s="151"/>
      <c r="J23" s="31"/>
      <c r="K23" s="23"/>
      <c r="L23" s="24"/>
      <c r="M23" s="7"/>
      <c r="N23" s="7"/>
      <c r="O23" s="7"/>
    </row>
    <row r="25" spans="1:17">
      <c r="C25"/>
    </row>
    <row r="26" spans="1:17">
      <c r="B26" s="105"/>
      <c r="C26"/>
    </row>
    <row r="27" spans="1:17">
      <c r="B27" s="105"/>
      <c r="C27"/>
    </row>
    <row r="28" spans="1:17">
      <c r="B28" s="105"/>
      <c r="C28"/>
    </row>
    <row r="29" spans="1:17">
      <c r="B29" s="105"/>
      <c r="C29"/>
    </row>
    <row r="30" spans="1:17">
      <c r="B30" s="105"/>
      <c r="C30"/>
    </row>
    <row r="31" spans="1:17">
      <c r="B31" s="105"/>
      <c r="C31"/>
    </row>
    <row r="32" spans="1:17">
      <c r="B32" s="105"/>
      <c r="C32"/>
    </row>
    <row r="33" spans="1:3">
      <c r="B33" s="105"/>
      <c r="C33"/>
    </row>
    <row r="34" spans="1:3">
      <c r="B34" s="105"/>
      <c r="C34" s="17"/>
    </row>
    <row r="35" spans="1:3">
      <c r="B35" s="105"/>
      <c r="C35" s="17"/>
    </row>
    <row r="36" spans="1:3">
      <c r="A36" s="154"/>
      <c r="B36" s="106"/>
      <c r="C36" s="27"/>
    </row>
    <row r="37" spans="1:3">
      <c r="B37" s="105"/>
      <c r="C37" s="17"/>
    </row>
    <row r="38" spans="1:3">
      <c r="A38" s="154"/>
      <c r="B38" s="106"/>
      <c r="C38" s="27"/>
    </row>
    <row r="39" spans="1:3">
      <c r="B39" s="105"/>
      <c r="C39" s="17"/>
    </row>
    <row r="42" spans="1:3">
      <c r="B42" s="105"/>
      <c r="C42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25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60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20"/>
      <c r="B4" s="11"/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zoomScale="60" zoomScaleNormal="100" workbookViewId="0">
      <selection activeCell="B2" sqref="B2"/>
    </sheetView>
  </sheetViews>
  <sheetFormatPr defaultRowHeight="20.25"/>
  <cols>
    <col min="1" max="1" width="14.28515625" style="82" customWidth="1"/>
    <col min="2" max="2" width="39.5703125" style="104" customWidth="1"/>
    <col min="3" max="3" width="8.85546875" style="40" customWidth="1"/>
    <col min="4" max="9" width="7.7109375" customWidth="1"/>
    <col min="11" max="11" width="8.7109375" customWidth="1"/>
  </cols>
  <sheetData>
    <row r="1" spans="1:17" ht="33.75">
      <c r="A1" s="155" t="s">
        <v>77</v>
      </c>
      <c r="B1" s="111"/>
      <c r="C1" s="39"/>
    </row>
    <row r="2" spans="1:17" ht="27.75" customHeight="1">
      <c r="A2" s="156" t="str">
        <f>'Namn F8-F9'!C2</f>
        <v>Flickor F8-F9</v>
      </c>
      <c r="B2" s="138"/>
      <c r="C2" s="78"/>
    </row>
    <row r="3" spans="1:17" ht="33.75" customHeight="1" thickBot="1">
      <c r="D3" s="34"/>
      <c r="E3" s="34"/>
      <c r="F3" s="34"/>
      <c r="G3" s="34"/>
      <c r="H3" s="34"/>
      <c r="I3" s="34"/>
      <c r="J3" s="34"/>
      <c r="K3" s="35" t="s">
        <v>13</v>
      </c>
      <c r="L3" s="34" t="s">
        <v>10</v>
      </c>
      <c r="M3" s="7"/>
      <c r="N3" s="7"/>
      <c r="O3" s="7"/>
      <c r="P3" s="7"/>
      <c r="Q3" s="7"/>
    </row>
    <row r="4" spans="1:17" ht="20.100000000000001" customHeight="1" thickBot="1">
      <c r="A4" s="145">
        <f>'Namn F8-F9'!B4</f>
        <v>170</v>
      </c>
      <c r="B4" s="137" t="str">
        <f>'Namn F8-F9'!C4</f>
        <v>Kajsa Frodig</v>
      </c>
      <c r="C4" s="79" t="str">
        <f>'Namn F8-F9'!D4</f>
        <v>-05</v>
      </c>
      <c r="D4" s="22"/>
      <c r="E4" s="22"/>
      <c r="F4" s="22"/>
      <c r="G4" s="22"/>
      <c r="H4" s="148"/>
      <c r="I4" s="148"/>
      <c r="J4" s="21"/>
      <c r="K4" s="22"/>
      <c r="L4" s="24"/>
      <c r="M4" s="21"/>
      <c r="N4" s="21"/>
      <c r="O4" s="21"/>
      <c r="P4" s="21"/>
      <c r="Q4" s="21"/>
    </row>
    <row r="5" spans="1:17" ht="20.100000000000001" customHeight="1" thickBot="1">
      <c r="A5" s="145">
        <f>'Namn F8-F9'!B5</f>
        <v>171</v>
      </c>
      <c r="B5" s="137" t="str">
        <f>'Namn F8-F9'!C5</f>
        <v>Elin Ramqvist</v>
      </c>
      <c r="C5" s="79" t="str">
        <f>'Namn F8-F9'!D5</f>
        <v>-05</v>
      </c>
      <c r="D5" s="22"/>
      <c r="E5" s="22"/>
      <c r="F5" s="22"/>
      <c r="G5" s="22"/>
      <c r="H5" s="149"/>
      <c r="I5" s="150"/>
      <c r="J5" s="21"/>
      <c r="K5" s="22"/>
      <c r="L5" s="24"/>
      <c r="M5" s="21"/>
      <c r="N5" s="21"/>
      <c r="O5" s="21"/>
      <c r="P5" s="21"/>
      <c r="Q5" s="21"/>
    </row>
    <row r="6" spans="1:17" ht="20.100000000000001" customHeight="1" thickBot="1">
      <c r="A6" s="145">
        <f>'Namn F8-F9'!B6</f>
        <v>172</v>
      </c>
      <c r="B6" s="137" t="str">
        <f>'Namn F8-F9'!C6</f>
        <v>Elsa Öhrn</v>
      </c>
      <c r="C6" s="79" t="str">
        <f>'Namn F8-F9'!D6</f>
        <v>-05</v>
      </c>
      <c r="D6" s="22"/>
      <c r="E6" s="22"/>
      <c r="F6" s="22"/>
      <c r="G6" s="22"/>
      <c r="H6" s="148"/>
      <c r="I6" s="148"/>
      <c r="J6" s="21"/>
      <c r="K6" s="22"/>
      <c r="L6" s="24"/>
      <c r="M6" s="21"/>
      <c r="N6" s="21"/>
      <c r="O6" s="21"/>
      <c r="P6" s="21"/>
      <c r="Q6" s="21"/>
    </row>
    <row r="7" spans="1:17" ht="20.100000000000001" customHeight="1" thickBot="1">
      <c r="A7" s="145">
        <f>'Namn F8-F9'!B7</f>
        <v>173</v>
      </c>
      <c r="B7" s="137" t="str">
        <f>'Namn F8-F9'!C7</f>
        <v>Agnes Dannewitz</v>
      </c>
      <c r="C7" s="79" t="str">
        <f>'Namn F8-F9'!D7</f>
        <v>-05</v>
      </c>
      <c r="D7" s="22"/>
      <c r="E7" s="22"/>
      <c r="F7" s="22"/>
      <c r="G7" s="22"/>
      <c r="H7" s="150"/>
      <c r="I7" s="148"/>
      <c r="J7" s="21"/>
      <c r="K7" s="22"/>
      <c r="L7" s="24"/>
      <c r="M7" s="21"/>
      <c r="N7" s="21"/>
      <c r="O7" s="21"/>
      <c r="P7" s="21"/>
      <c r="Q7" s="21"/>
    </row>
    <row r="8" spans="1:17" ht="20.100000000000001" customHeight="1" thickBot="1">
      <c r="A8" s="145">
        <f>'Namn F8-F9'!B8</f>
        <v>174</v>
      </c>
      <c r="B8" s="137" t="str">
        <f>'Namn F8-F9'!C8</f>
        <v>Lizette Ekerot Holtz</v>
      </c>
      <c r="C8" s="79" t="str">
        <f>'Namn F8-F9'!D8</f>
        <v>-05</v>
      </c>
      <c r="D8" s="22"/>
      <c r="E8" s="22"/>
      <c r="F8" s="22"/>
      <c r="G8" s="22"/>
      <c r="H8" s="148"/>
      <c r="I8" s="148"/>
      <c r="J8" s="21"/>
      <c r="K8" s="22"/>
      <c r="L8" s="24"/>
      <c r="M8" s="21"/>
      <c r="N8" s="21"/>
      <c r="O8" s="21"/>
      <c r="P8" s="21"/>
      <c r="Q8" s="21"/>
    </row>
    <row r="9" spans="1:17" ht="20.100000000000001" customHeight="1" thickBot="1">
      <c r="A9" s="145">
        <f>'Namn F8-F9'!B9</f>
        <v>175</v>
      </c>
      <c r="B9" s="137" t="str">
        <f>'Namn F8-F9'!C9</f>
        <v>Filippa Eklund</v>
      </c>
      <c r="C9" s="79" t="str">
        <f>'Namn F8-F9'!D9</f>
        <v>-05</v>
      </c>
      <c r="D9" s="22"/>
      <c r="E9" s="22"/>
      <c r="F9" s="22"/>
      <c r="G9" s="22"/>
      <c r="H9" s="148"/>
      <c r="I9" s="148"/>
      <c r="J9" s="21"/>
      <c r="K9" s="22"/>
      <c r="L9" s="24"/>
      <c r="M9" s="21"/>
      <c r="N9" s="21"/>
      <c r="O9" s="21"/>
      <c r="P9" s="21"/>
      <c r="Q9" s="21"/>
    </row>
    <row r="10" spans="1:17" ht="20.100000000000001" customHeight="1" thickBot="1">
      <c r="A10" s="145">
        <f>'Namn F8-F9'!B10</f>
        <v>176</v>
      </c>
      <c r="B10" s="137" t="str">
        <f>'Namn F8-F9'!C10</f>
        <v>Tuva Mathiasson</v>
      </c>
      <c r="C10" s="79" t="str">
        <f>'Namn F8-F9'!D10</f>
        <v>-05</v>
      </c>
      <c r="D10" s="22"/>
      <c r="E10" s="22"/>
      <c r="F10" s="22"/>
      <c r="G10" s="22"/>
      <c r="H10" s="148"/>
      <c r="I10" s="148"/>
      <c r="K10" s="22"/>
      <c r="L10" s="24"/>
      <c r="M10" s="21"/>
      <c r="N10" s="21"/>
      <c r="O10" s="21"/>
      <c r="P10" s="21"/>
      <c r="Q10" s="21"/>
    </row>
    <row r="11" spans="1:17" ht="20.100000000000001" customHeight="1" thickBot="1">
      <c r="A11" s="145">
        <f>'Namn F8-F9'!B11</f>
        <v>177</v>
      </c>
      <c r="B11" s="137" t="str">
        <f>'Namn F8-F9'!C11</f>
        <v>Elsa Hedin</v>
      </c>
      <c r="C11" s="79" t="str">
        <f>'Namn F8-F9'!D11</f>
        <v>-05</v>
      </c>
      <c r="D11" s="22"/>
      <c r="E11" s="22"/>
      <c r="F11" s="22"/>
      <c r="G11" s="22"/>
      <c r="H11" s="148"/>
      <c r="I11" s="148"/>
      <c r="J11" s="21"/>
      <c r="K11" s="22"/>
      <c r="L11" s="24"/>
      <c r="M11" s="21"/>
      <c r="N11" s="21"/>
      <c r="O11" s="21"/>
      <c r="P11" s="21"/>
      <c r="Q11" s="21"/>
    </row>
    <row r="12" spans="1:17" ht="20.100000000000001" customHeight="1" thickBot="1">
      <c r="A12" s="145">
        <f>'Namn F8-F9'!B12</f>
        <v>178</v>
      </c>
      <c r="B12" s="137" t="str">
        <f>'Namn F8-F9'!C12</f>
        <v>Hanna Invarssson</v>
      </c>
      <c r="C12" s="79" t="str">
        <f>'Namn F8-F9'!D12</f>
        <v>-05</v>
      </c>
      <c r="D12" s="24"/>
      <c r="E12" s="24"/>
      <c r="F12" s="24"/>
      <c r="G12" s="24"/>
      <c r="H12" s="151"/>
      <c r="I12" s="151"/>
      <c r="J12" s="21"/>
      <c r="K12" s="23"/>
      <c r="L12" s="24"/>
      <c r="M12" s="21"/>
      <c r="N12" s="21"/>
      <c r="O12" s="21"/>
      <c r="P12" s="21"/>
      <c r="Q12" s="21"/>
    </row>
    <row r="13" spans="1:17" ht="20.100000000000001" customHeight="1" thickBot="1">
      <c r="A13" s="145">
        <f>'Namn F8-F9'!B13</f>
        <v>179</v>
      </c>
      <c r="B13" s="137" t="str">
        <f>'Namn F8-F9'!C13</f>
        <v>Hanna Johansson</v>
      </c>
      <c r="C13" s="79" t="str">
        <f>'Namn F8-F9'!D13</f>
        <v>-05</v>
      </c>
      <c r="D13" s="24"/>
      <c r="E13" s="24"/>
      <c r="F13" s="24"/>
      <c r="G13" s="24"/>
      <c r="H13" s="151"/>
      <c r="I13" s="151"/>
      <c r="K13" s="23"/>
      <c r="L13" s="24"/>
      <c r="M13" s="21"/>
      <c r="N13" s="21"/>
      <c r="O13" s="21"/>
      <c r="P13" s="21"/>
      <c r="Q13" s="21"/>
    </row>
    <row r="14" spans="1:17" ht="20.100000000000001" customHeight="1" thickBot="1">
      <c r="A14" s="145">
        <f>'Namn F8-F9'!B14</f>
        <v>180</v>
      </c>
      <c r="B14" s="137" t="str">
        <f>'Namn F8-F9'!C14</f>
        <v>Isabelle Viksten</v>
      </c>
      <c r="C14" s="79" t="str">
        <f>'Namn F8-F9'!D14</f>
        <v>-06</v>
      </c>
      <c r="D14" s="24"/>
      <c r="E14" s="24"/>
      <c r="F14" s="24"/>
      <c r="G14" s="24"/>
      <c r="H14" s="151"/>
      <c r="I14" s="151"/>
      <c r="J14" s="21"/>
      <c r="K14" s="23"/>
      <c r="L14" s="24"/>
      <c r="M14" s="21"/>
      <c r="N14" s="21"/>
      <c r="O14" s="21"/>
      <c r="P14" s="21"/>
      <c r="Q14" s="21"/>
    </row>
    <row r="15" spans="1:17" ht="20.100000000000001" customHeight="1" thickBot="1">
      <c r="A15" s="145" t="str">
        <f>'Namn F8-F9'!C15</f>
        <v>Agnès  Svensson</v>
      </c>
      <c r="B15" s="137"/>
      <c r="C15" s="79" t="str">
        <f>'Namn F8-F9'!D15</f>
        <v>-06</v>
      </c>
      <c r="D15" s="24"/>
      <c r="E15" s="24"/>
      <c r="F15" s="24"/>
      <c r="G15" s="24"/>
      <c r="H15" s="151"/>
      <c r="I15" s="151"/>
      <c r="J15" s="21"/>
      <c r="K15" s="23"/>
      <c r="L15" s="24"/>
      <c r="M15" s="21"/>
      <c r="N15" s="21"/>
      <c r="O15" s="21"/>
      <c r="P15" s="21"/>
      <c r="Q15" s="21"/>
    </row>
    <row r="16" spans="1:17" ht="20.100000000000001" customHeight="1" thickBot="1">
      <c r="A16" s="145">
        <f>'Namn F8-F9'!C16</f>
        <v>0</v>
      </c>
      <c r="B16" s="137"/>
      <c r="C16" s="79">
        <f>'Namn F8-F9'!D16</f>
        <v>0</v>
      </c>
      <c r="D16" s="24"/>
      <c r="E16" s="24"/>
      <c r="F16" s="24"/>
      <c r="G16" s="24"/>
      <c r="H16" s="151"/>
      <c r="I16" s="151"/>
      <c r="J16" s="21"/>
      <c r="K16" s="23"/>
      <c r="L16" s="24"/>
      <c r="M16" s="21"/>
      <c r="N16" s="21"/>
      <c r="O16" s="21"/>
      <c r="P16" s="21"/>
      <c r="Q16" s="21"/>
    </row>
    <row r="17" spans="1:17" ht="20.100000000000001" customHeight="1" thickBot="1">
      <c r="A17" s="145">
        <f>'Namn F8-F9'!C17</f>
        <v>0</v>
      </c>
      <c r="B17" s="137"/>
      <c r="C17" s="79">
        <f>'Namn F8-F9'!D17</f>
        <v>0</v>
      </c>
      <c r="D17" s="24"/>
      <c r="E17" s="24"/>
      <c r="F17" s="24"/>
      <c r="G17" s="24"/>
      <c r="H17" s="151"/>
      <c r="I17" s="151"/>
      <c r="J17" s="21"/>
      <c r="K17" s="23"/>
      <c r="L17" s="24"/>
      <c r="M17" s="21"/>
      <c r="N17" s="21"/>
      <c r="O17" s="21"/>
      <c r="P17" s="21"/>
      <c r="Q17" s="21"/>
    </row>
    <row r="18" spans="1:17" ht="20.100000000000001" customHeight="1" thickBot="1">
      <c r="A18" s="145">
        <f>'Namn F8-F9'!C18</f>
        <v>0</v>
      </c>
      <c r="B18" s="137"/>
      <c r="C18" s="79">
        <f>'Namn F8-F9'!D18</f>
        <v>0</v>
      </c>
      <c r="D18" s="24"/>
      <c r="E18" s="24"/>
      <c r="F18" s="24"/>
      <c r="G18" s="24"/>
      <c r="H18" s="151"/>
      <c r="I18" s="151"/>
      <c r="J18" s="21"/>
      <c r="K18" s="23"/>
      <c r="L18" s="24"/>
      <c r="M18" s="21"/>
      <c r="N18" s="21"/>
      <c r="O18" s="21"/>
      <c r="P18" s="21"/>
      <c r="Q18" s="21"/>
    </row>
    <row r="19" spans="1:17" ht="20.100000000000001" customHeight="1" thickBot="1">
      <c r="A19" s="145">
        <f>'Namn F8-F9'!C19</f>
        <v>0</v>
      </c>
      <c r="B19" s="137"/>
      <c r="C19" s="79">
        <f>'Namn F8-F9'!D19</f>
        <v>0</v>
      </c>
      <c r="D19" s="24"/>
      <c r="E19" s="24"/>
      <c r="F19" s="24"/>
      <c r="G19" s="24"/>
      <c r="H19" s="151"/>
      <c r="I19" s="151"/>
      <c r="J19" s="21"/>
      <c r="K19" s="23"/>
      <c r="L19" s="24"/>
      <c r="M19" s="21"/>
      <c r="N19" s="21"/>
      <c r="O19" s="21"/>
      <c r="P19" s="21"/>
      <c r="Q19" s="21"/>
    </row>
    <row r="20" spans="1:17" ht="20.100000000000001" customHeight="1" thickBot="1">
      <c r="A20" s="145">
        <f>'Namn F8-F9'!C20</f>
        <v>0</v>
      </c>
      <c r="B20" s="137"/>
      <c r="C20" s="79">
        <f>'Namn F8-F9'!D20</f>
        <v>0</v>
      </c>
      <c r="D20" s="24"/>
      <c r="E20" s="24"/>
      <c r="F20" s="24"/>
      <c r="G20" s="24"/>
      <c r="H20" s="151"/>
      <c r="I20" s="151"/>
      <c r="J20" s="21"/>
      <c r="K20" s="23"/>
      <c r="L20" s="24"/>
      <c r="M20" s="21"/>
      <c r="N20" s="21"/>
      <c r="O20" s="21"/>
      <c r="P20" s="21"/>
      <c r="Q20" s="21"/>
    </row>
    <row r="21" spans="1:17" ht="20.100000000000001" customHeight="1" thickBot="1">
      <c r="A21" s="145">
        <f>'Namn F8-F9'!C21</f>
        <v>0</v>
      </c>
      <c r="B21" s="137"/>
      <c r="C21" s="79">
        <f>'Namn F8-F9'!D21</f>
        <v>0</v>
      </c>
      <c r="D21" s="24"/>
      <c r="E21" s="24"/>
      <c r="F21" s="24"/>
      <c r="G21" s="24"/>
      <c r="H21" s="151"/>
      <c r="I21" s="151"/>
      <c r="J21" s="21"/>
      <c r="K21" s="23"/>
      <c r="L21" s="24"/>
      <c r="M21" s="21"/>
      <c r="N21" s="21"/>
      <c r="O21" s="21"/>
      <c r="P21" s="21"/>
      <c r="Q21" s="21"/>
    </row>
    <row r="22" spans="1:17" ht="20.100000000000001" customHeight="1" thickBot="1">
      <c r="A22" s="145">
        <f>'Namn F8-F9'!C22</f>
        <v>0</v>
      </c>
      <c r="B22" s="137"/>
      <c r="C22" s="79">
        <f>'Namn F8-F9'!D22</f>
        <v>0</v>
      </c>
      <c r="D22" s="24"/>
      <c r="E22" s="24"/>
      <c r="F22" s="24"/>
      <c r="G22" s="24"/>
      <c r="H22" s="151"/>
      <c r="I22" s="151"/>
      <c r="J22" s="21"/>
      <c r="K22" s="23"/>
      <c r="L22" s="24"/>
      <c r="M22" s="21"/>
      <c r="N22" s="21"/>
      <c r="O22" s="21"/>
    </row>
    <row r="23" spans="1:17" ht="20.100000000000001" customHeight="1" thickBot="1">
      <c r="A23" s="145">
        <f>'Namn F8-F9'!C23</f>
        <v>0</v>
      </c>
      <c r="B23" s="137"/>
      <c r="C23" s="79">
        <f>'Namn F8-F9'!D23</f>
        <v>0</v>
      </c>
      <c r="D23" s="24"/>
      <c r="E23" s="24"/>
      <c r="F23" s="24"/>
      <c r="G23" s="24"/>
      <c r="H23" s="151"/>
      <c r="I23" s="151"/>
      <c r="J23" s="31"/>
      <c r="K23" s="23"/>
      <c r="L23" s="24"/>
      <c r="M23" s="7"/>
      <c r="N23" s="7"/>
      <c r="O23" s="7"/>
    </row>
    <row r="25" spans="1:17">
      <c r="C25" s="80"/>
    </row>
    <row r="26" spans="1:17">
      <c r="B26" s="105"/>
      <c r="C26" s="80"/>
    </row>
    <row r="27" spans="1:17">
      <c r="B27" s="105"/>
      <c r="C27" s="80"/>
    </row>
    <row r="28" spans="1:17">
      <c r="B28" s="105"/>
      <c r="C28" s="80"/>
    </row>
    <row r="29" spans="1:17">
      <c r="B29" s="105"/>
      <c r="C29" s="80"/>
    </row>
    <row r="30" spans="1:17">
      <c r="B30" s="105"/>
      <c r="C30" s="80"/>
    </row>
    <row r="31" spans="1:17">
      <c r="B31" s="105"/>
      <c r="C31" s="80"/>
    </row>
    <row r="32" spans="1:17">
      <c r="B32" s="105"/>
      <c r="C32" s="80"/>
    </row>
    <row r="33" spans="1:3">
      <c r="B33" s="105"/>
      <c r="C33" s="80"/>
    </row>
    <row r="34" spans="1:3">
      <c r="B34" s="105"/>
    </row>
    <row r="35" spans="1:3">
      <c r="B35" s="105"/>
    </row>
    <row r="36" spans="1:3">
      <c r="A36" s="154"/>
      <c r="B36" s="106"/>
      <c r="C36" s="41"/>
    </row>
    <row r="37" spans="1:3">
      <c r="B37" s="105"/>
    </row>
    <row r="38" spans="1:3">
      <c r="A38" s="154"/>
      <c r="B38" s="106"/>
      <c r="C38" s="41"/>
    </row>
    <row r="39" spans="1:3">
      <c r="B39" s="105"/>
    </row>
    <row r="42" spans="1:3">
      <c r="B42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5" verticalDpi="4294967295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zoomScale="60" zoomScaleNormal="100" workbookViewId="0">
      <selection activeCell="O20" sqref="O20"/>
    </sheetView>
  </sheetViews>
  <sheetFormatPr defaultRowHeight="20.25"/>
  <cols>
    <col min="1" max="1" width="13.28515625" style="82" customWidth="1"/>
    <col min="2" max="2" width="39.5703125" style="104" customWidth="1"/>
    <col min="3" max="3" width="8.85546875" style="18" customWidth="1"/>
    <col min="4" max="9" width="7.7109375" customWidth="1"/>
    <col min="11" max="11" width="8.7109375" customWidth="1"/>
  </cols>
  <sheetData>
    <row r="1" spans="1:17" ht="33.75">
      <c r="A1" s="155" t="s">
        <v>77</v>
      </c>
      <c r="B1" s="111"/>
      <c r="C1" s="10"/>
    </row>
    <row r="2" spans="1:17" ht="27.75" customHeight="1">
      <c r="A2" s="156" t="str">
        <f>'Namn P8-P9'!C2</f>
        <v>Pojkar P8-P9</v>
      </c>
      <c r="B2" s="138"/>
      <c r="C2" s="26"/>
    </row>
    <row r="3" spans="1:17" ht="33.75" customHeight="1" thickBot="1">
      <c r="D3" s="34"/>
      <c r="E3" s="34"/>
      <c r="F3" s="34"/>
      <c r="G3" s="34"/>
      <c r="H3" s="34"/>
      <c r="I3" s="34"/>
      <c r="J3" s="34"/>
      <c r="K3" s="35" t="s">
        <v>13</v>
      </c>
      <c r="L3" s="34" t="s">
        <v>10</v>
      </c>
      <c r="M3" s="7"/>
      <c r="N3" s="7"/>
      <c r="O3" s="7"/>
      <c r="P3" s="7"/>
      <c r="Q3" s="7"/>
    </row>
    <row r="4" spans="1:17" ht="20.100000000000001" customHeight="1" thickBot="1">
      <c r="A4" s="145">
        <f>'Namn P8-P9'!B4</f>
        <v>181</v>
      </c>
      <c r="B4" s="137" t="str">
        <f>'Namn P8-P9'!C4</f>
        <v>Albin Åslund</v>
      </c>
      <c r="C4" s="68" t="str">
        <f>'Namn P8-P9'!D4</f>
        <v>-05</v>
      </c>
      <c r="D4" s="22"/>
      <c r="E4" s="22"/>
      <c r="F4" s="22"/>
      <c r="G4" s="22"/>
      <c r="H4" s="148"/>
      <c r="I4" s="148"/>
      <c r="J4" s="21"/>
      <c r="K4" s="22"/>
      <c r="L4" s="24"/>
      <c r="M4" s="21"/>
      <c r="N4" s="21"/>
      <c r="O4" s="21"/>
      <c r="P4" s="21"/>
      <c r="Q4" s="21"/>
    </row>
    <row r="5" spans="1:17" ht="20.100000000000001" customHeight="1" thickBot="1">
      <c r="A5" s="145">
        <f>'Namn P8-P9'!B5</f>
        <v>182</v>
      </c>
      <c r="B5" s="137" t="str">
        <f>'Namn P8-P9'!C5</f>
        <v>Olle Zettergren</v>
      </c>
      <c r="C5" s="137" t="str">
        <f>'Namn P8-P9'!D5</f>
        <v>-05</v>
      </c>
      <c r="D5" s="22"/>
      <c r="E5" s="22"/>
      <c r="F5" s="22"/>
      <c r="G5" s="22"/>
      <c r="H5" s="149"/>
      <c r="I5" s="150"/>
      <c r="J5" s="21"/>
      <c r="K5" s="22"/>
      <c r="L5" s="24"/>
      <c r="M5" s="21"/>
      <c r="N5" s="21"/>
      <c r="O5" s="21"/>
      <c r="P5" s="21"/>
      <c r="Q5" s="21"/>
    </row>
    <row r="6" spans="1:17" ht="20.100000000000001" customHeight="1" thickBot="1">
      <c r="A6" s="145">
        <f>'Namn P8-P9'!C6</f>
        <v>0</v>
      </c>
      <c r="B6" s="137"/>
      <c r="C6" s="68"/>
      <c r="D6" s="22"/>
      <c r="E6" s="22"/>
      <c r="F6" s="22"/>
      <c r="G6" s="22"/>
      <c r="H6" s="148"/>
      <c r="I6" s="148"/>
      <c r="J6" s="21"/>
      <c r="K6" s="22"/>
      <c r="L6" s="24"/>
      <c r="M6" s="21"/>
      <c r="N6" s="21"/>
      <c r="O6" s="21"/>
      <c r="P6" s="21"/>
      <c r="Q6" s="21"/>
    </row>
    <row r="7" spans="1:17" ht="20.100000000000001" customHeight="1" thickBot="1">
      <c r="A7" s="145">
        <f>'Namn P8-P9'!C7</f>
        <v>0</v>
      </c>
      <c r="B7" s="137"/>
      <c r="C7" s="68"/>
      <c r="D7" s="22"/>
      <c r="E7" s="22"/>
      <c r="F7" s="22"/>
      <c r="G7" s="22"/>
      <c r="H7" s="150"/>
      <c r="I7" s="148"/>
      <c r="J7" s="21"/>
      <c r="K7" s="22"/>
      <c r="L7" s="24"/>
      <c r="M7" s="21"/>
      <c r="N7" s="21"/>
      <c r="O7" s="21"/>
      <c r="P7" s="21"/>
      <c r="Q7" s="21"/>
    </row>
    <row r="8" spans="1:17" ht="20.100000000000001" customHeight="1" thickBot="1">
      <c r="A8" s="145">
        <f>'Namn P8-P9'!C8</f>
        <v>0</v>
      </c>
      <c r="B8" s="137"/>
      <c r="C8" s="68"/>
      <c r="D8" s="22"/>
      <c r="E8" s="22"/>
      <c r="F8" s="22"/>
      <c r="G8" s="22"/>
      <c r="H8" s="148"/>
      <c r="I8" s="148"/>
      <c r="J8" s="21"/>
      <c r="K8" s="22"/>
      <c r="L8" s="24"/>
      <c r="M8" s="21"/>
      <c r="N8" s="21"/>
      <c r="O8" s="21"/>
      <c r="P8" s="21"/>
      <c r="Q8" s="21"/>
    </row>
    <row r="9" spans="1:17" ht="20.100000000000001" customHeight="1" thickBot="1">
      <c r="A9" s="145">
        <f>'Namn P8-P9'!C9</f>
        <v>0</v>
      </c>
      <c r="B9" s="137"/>
      <c r="C9" s="68"/>
      <c r="D9" s="22"/>
      <c r="E9" s="22"/>
      <c r="F9" s="22"/>
      <c r="G9" s="22"/>
      <c r="H9" s="148"/>
      <c r="I9" s="148"/>
      <c r="J9" s="21"/>
      <c r="K9" s="22"/>
      <c r="L9" s="24"/>
      <c r="M9" s="21"/>
      <c r="N9" s="21"/>
      <c r="O9" s="21"/>
      <c r="P9" s="21"/>
      <c r="Q9" s="21"/>
    </row>
    <row r="10" spans="1:17" ht="20.100000000000001" customHeight="1" thickBot="1">
      <c r="A10" s="145">
        <f>'Namn P8-P9'!C10</f>
        <v>0</v>
      </c>
      <c r="B10" s="137"/>
      <c r="C10" s="68"/>
      <c r="D10" s="22"/>
      <c r="E10" s="22"/>
      <c r="F10" s="22"/>
      <c r="G10" s="22"/>
      <c r="H10" s="148"/>
      <c r="I10" s="148"/>
      <c r="K10" s="22"/>
      <c r="L10" s="24"/>
      <c r="M10" s="21"/>
      <c r="N10" s="21"/>
      <c r="O10" s="21"/>
      <c r="P10" s="21"/>
      <c r="Q10" s="21"/>
    </row>
    <row r="11" spans="1:17" ht="20.100000000000001" customHeight="1" thickBot="1">
      <c r="A11" s="145">
        <f>'Namn P8-P9'!C11</f>
        <v>0</v>
      </c>
      <c r="B11" s="137"/>
      <c r="C11" s="68"/>
      <c r="D11" s="22"/>
      <c r="E11" s="22"/>
      <c r="F11" s="22"/>
      <c r="G11" s="22"/>
      <c r="H11" s="148"/>
      <c r="I11" s="148"/>
      <c r="J11" s="21"/>
      <c r="K11" s="22"/>
      <c r="L11" s="24"/>
      <c r="M11" s="21"/>
      <c r="N11" s="21"/>
      <c r="O11" s="21"/>
      <c r="P11" s="21"/>
      <c r="Q11" s="21"/>
    </row>
    <row r="12" spans="1:17" ht="20.100000000000001" customHeight="1" thickBot="1">
      <c r="A12" s="145">
        <f>'Namn P8-P9'!C12</f>
        <v>0</v>
      </c>
      <c r="B12" s="137"/>
      <c r="C12" s="68">
        <f>'Namn -P7'!D12</f>
        <v>0</v>
      </c>
      <c r="D12" s="24"/>
      <c r="E12" s="24"/>
      <c r="F12" s="24"/>
      <c r="G12" s="24"/>
      <c r="H12" s="151"/>
      <c r="I12" s="151"/>
      <c r="J12" s="21"/>
      <c r="K12" s="23"/>
      <c r="L12" s="24"/>
      <c r="M12" s="21"/>
      <c r="N12" s="21"/>
      <c r="O12" s="21"/>
      <c r="P12" s="21"/>
      <c r="Q12" s="21"/>
    </row>
    <row r="13" spans="1:17" ht="20.100000000000001" customHeight="1" thickBot="1">
      <c r="A13" s="145">
        <f>'Namn P8-P9'!C13</f>
        <v>0</v>
      </c>
      <c r="B13" s="137"/>
      <c r="C13" s="68">
        <f>'Namn -P7'!D13</f>
        <v>0</v>
      </c>
      <c r="D13" s="24"/>
      <c r="E13" s="24"/>
      <c r="F13" s="24"/>
      <c r="G13" s="24"/>
      <c r="H13" s="151"/>
      <c r="I13" s="151"/>
      <c r="K13" s="23"/>
      <c r="L13" s="24"/>
      <c r="M13" s="21"/>
      <c r="N13" s="21"/>
      <c r="O13" s="21"/>
      <c r="P13" s="21"/>
      <c r="Q13" s="21"/>
    </row>
    <row r="14" spans="1:17" ht="20.100000000000001" customHeight="1" thickBot="1">
      <c r="A14" s="145">
        <f>'Namn P8-P9'!C14</f>
        <v>0</v>
      </c>
      <c r="B14" s="137"/>
      <c r="C14" s="68">
        <f>'Namn -P7'!D14</f>
        <v>0</v>
      </c>
      <c r="D14" s="24"/>
      <c r="E14" s="24"/>
      <c r="F14" s="24"/>
      <c r="G14" s="24"/>
      <c r="H14" s="151"/>
      <c r="I14" s="151"/>
      <c r="J14" s="21"/>
      <c r="K14" s="23"/>
      <c r="L14" s="24"/>
      <c r="M14" s="21"/>
      <c r="N14" s="21"/>
      <c r="O14" s="21"/>
      <c r="P14" s="21"/>
      <c r="Q14" s="21"/>
    </row>
    <row r="15" spans="1:17" ht="20.100000000000001" customHeight="1" thickBot="1">
      <c r="A15" s="145">
        <f>'Namn P8-P9'!C15</f>
        <v>0</v>
      </c>
      <c r="B15" s="137"/>
      <c r="C15" s="68">
        <f>'Namn -P7'!D15</f>
        <v>0</v>
      </c>
      <c r="D15" s="24"/>
      <c r="E15" s="24"/>
      <c r="F15" s="24"/>
      <c r="G15" s="24"/>
      <c r="H15" s="151"/>
      <c r="I15" s="151"/>
      <c r="J15" s="21"/>
      <c r="K15" s="23"/>
      <c r="L15" s="24"/>
      <c r="M15" s="21"/>
      <c r="N15" s="21"/>
      <c r="O15" s="21"/>
      <c r="P15" s="21"/>
      <c r="Q15" s="21"/>
    </row>
    <row r="16" spans="1:17" ht="20.100000000000001" customHeight="1" thickBot="1">
      <c r="A16" s="145">
        <f>'Namn P8-P9'!C16</f>
        <v>0</v>
      </c>
      <c r="B16" s="137"/>
      <c r="C16" s="68">
        <f>'Namn -P7'!D16</f>
        <v>0</v>
      </c>
      <c r="D16" s="24"/>
      <c r="E16" s="24"/>
      <c r="F16" s="24"/>
      <c r="G16" s="24"/>
      <c r="H16" s="151"/>
      <c r="I16" s="151"/>
      <c r="J16" s="21"/>
      <c r="K16" s="23"/>
      <c r="L16" s="24"/>
      <c r="M16" s="21"/>
      <c r="N16" s="21"/>
      <c r="O16" s="21"/>
      <c r="P16" s="21"/>
      <c r="Q16" s="21"/>
    </row>
    <row r="17" spans="1:17" ht="20.100000000000001" customHeight="1" thickBot="1">
      <c r="A17" s="145">
        <f>'Namn P8-P9'!C17</f>
        <v>0</v>
      </c>
      <c r="B17" s="137"/>
      <c r="C17" s="68">
        <f>'Namn -P7'!D17</f>
        <v>0</v>
      </c>
      <c r="D17" s="24"/>
      <c r="E17" s="24"/>
      <c r="F17" s="24"/>
      <c r="G17" s="24"/>
      <c r="H17" s="151"/>
      <c r="I17" s="151"/>
      <c r="J17" s="21"/>
      <c r="K17" s="23"/>
      <c r="L17" s="24"/>
      <c r="M17" s="21"/>
      <c r="N17" s="21"/>
      <c r="O17" s="21"/>
      <c r="P17" s="21"/>
      <c r="Q17" s="21"/>
    </row>
    <row r="18" spans="1:17" ht="20.100000000000001" customHeight="1" thickBot="1">
      <c r="A18" s="145">
        <f>'Namn -P7'!C18</f>
        <v>0</v>
      </c>
      <c r="B18" s="137"/>
      <c r="C18" s="68">
        <f>'Namn -P7'!D18</f>
        <v>0</v>
      </c>
      <c r="D18" s="24"/>
      <c r="E18" s="24"/>
      <c r="F18" s="24"/>
      <c r="G18" s="24"/>
      <c r="H18" s="151"/>
      <c r="I18" s="151"/>
      <c r="J18" s="21"/>
      <c r="K18" s="23"/>
      <c r="L18" s="24"/>
      <c r="M18" s="21"/>
      <c r="N18" s="21"/>
      <c r="O18" s="21"/>
      <c r="P18" s="21"/>
      <c r="Q18" s="21"/>
    </row>
    <row r="19" spans="1:17" ht="20.100000000000001" customHeight="1" thickBot="1">
      <c r="A19" s="145">
        <f>'Namn -P7'!C19</f>
        <v>0</v>
      </c>
      <c r="B19" s="137"/>
      <c r="C19" s="68">
        <f>'Namn -P7'!D19</f>
        <v>0</v>
      </c>
      <c r="D19" s="24"/>
      <c r="E19" s="24"/>
      <c r="F19" s="24"/>
      <c r="G19" s="24"/>
      <c r="H19" s="151"/>
      <c r="I19" s="151"/>
      <c r="J19" s="21"/>
      <c r="K19" s="23"/>
      <c r="L19" s="24"/>
      <c r="M19" s="21"/>
      <c r="N19" s="21"/>
      <c r="O19" s="21"/>
      <c r="P19" s="21"/>
      <c r="Q19" s="21"/>
    </row>
    <row r="20" spans="1:17" ht="20.100000000000001" customHeight="1" thickBot="1">
      <c r="A20" s="145">
        <f>'Namn -P7'!C20</f>
        <v>0</v>
      </c>
      <c r="B20" s="137"/>
      <c r="C20" s="68">
        <f>'Namn -P7'!D20</f>
        <v>0</v>
      </c>
      <c r="D20" s="24"/>
      <c r="E20" s="24"/>
      <c r="F20" s="24"/>
      <c r="G20" s="24"/>
      <c r="H20" s="151"/>
      <c r="I20" s="151"/>
      <c r="J20" s="21"/>
      <c r="K20" s="23"/>
      <c r="L20" s="24"/>
      <c r="M20" s="21"/>
      <c r="N20" s="21"/>
      <c r="O20" s="21"/>
      <c r="P20" s="21"/>
      <c r="Q20" s="21"/>
    </row>
    <row r="21" spans="1:17" ht="20.100000000000001" customHeight="1" thickBot="1">
      <c r="A21" s="145">
        <f>'Namn -P7'!C21</f>
        <v>0</v>
      </c>
      <c r="B21" s="137"/>
      <c r="C21" s="68">
        <f>'Namn -P7'!D21</f>
        <v>0</v>
      </c>
      <c r="D21" s="24"/>
      <c r="E21" s="24"/>
      <c r="F21" s="24"/>
      <c r="G21" s="24"/>
      <c r="H21" s="151"/>
      <c r="I21" s="151"/>
      <c r="J21" s="21"/>
      <c r="K21" s="23"/>
      <c r="L21" s="24"/>
      <c r="M21" s="21"/>
      <c r="N21" s="21"/>
      <c r="O21" s="21"/>
      <c r="P21" s="21"/>
      <c r="Q21" s="21"/>
    </row>
    <row r="22" spans="1:17" ht="20.100000000000001" customHeight="1" thickBot="1">
      <c r="A22" s="145">
        <f>'Namn -P7'!C22</f>
        <v>0</v>
      </c>
      <c r="B22" s="137"/>
      <c r="C22" s="68">
        <f>'Namn -P7'!D22</f>
        <v>0</v>
      </c>
      <c r="D22" s="24"/>
      <c r="E22" s="24"/>
      <c r="F22" s="24"/>
      <c r="G22" s="24"/>
      <c r="H22" s="151"/>
      <c r="I22" s="151"/>
      <c r="J22" s="21"/>
      <c r="K22" s="23"/>
      <c r="L22" s="24"/>
      <c r="M22" s="21"/>
      <c r="N22" s="21"/>
      <c r="O22" s="21"/>
    </row>
    <row r="23" spans="1:17" ht="20.100000000000001" customHeight="1" thickBot="1">
      <c r="A23" s="145">
        <f>'Namn -P7'!C23</f>
        <v>0</v>
      </c>
      <c r="B23" s="137"/>
      <c r="C23" s="68">
        <f>'Namn -P7'!D23</f>
        <v>0</v>
      </c>
      <c r="D23" s="24"/>
      <c r="E23" s="24"/>
      <c r="F23" s="24"/>
      <c r="G23" s="24"/>
      <c r="H23" s="151"/>
      <c r="I23" s="151"/>
      <c r="J23" s="31"/>
      <c r="K23" s="23"/>
      <c r="L23" s="24"/>
      <c r="M23" s="7"/>
      <c r="N23" s="7"/>
      <c r="O23" s="7"/>
    </row>
    <row r="25" spans="1:17">
      <c r="C25"/>
    </row>
    <row r="26" spans="1:17">
      <c r="B26" s="105"/>
      <c r="C26"/>
    </row>
    <row r="27" spans="1:17">
      <c r="B27" s="105"/>
      <c r="C27"/>
    </row>
    <row r="28" spans="1:17">
      <c r="B28" s="105"/>
      <c r="C28"/>
    </row>
    <row r="29" spans="1:17">
      <c r="B29" s="105"/>
      <c r="C29"/>
    </row>
    <row r="30" spans="1:17">
      <c r="B30" s="105"/>
      <c r="C30"/>
    </row>
    <row r="31" spans="1:17">
      <c r="B31" s="105"/>
      <c r="C31"/>
    </row>
    <row r="32" spans="1:17">
      <c r="B32" s="105"/>
      <c r="C32"/>
    </row>
    <row r="33" spans="1:3">
      <c r="B33" s="105"/>
      <c r="C33"/>
    </row>
    <row r="34" spans="1:3">
      <c r="B34" s="105"/>
      <c r="C34" s="17"/>
    </row>
    <row r="35" spans="1:3">
      <c r="B35" s="105"/>
      <c r="C35" s="17"/>
    </row>
    <row r="36" spans="1:3">
      <c r="A36" s="154"/>
      <c r="B36" s="106"/>
      <c r="C36" s="27"/>
    </row>
    <row r="37" spans="1:3">
      <c r="B37" s="105"/>
      <c r="C37" s="17"/>
    </row>
    <row r="38" spans="1:3">
      <c r="A38" s="154"/>
      <c r="B38" s="106"/>
      <c r="C38" s="27"/>
    </row>
    <row r="39" spans="1:3">
      <c r="B39" s="105"/>
      <c r="C39" s="17"/>
    </row>
    <row r="42" spans="1:3">
      <c r="B42" s="105"/>
      <c r="C42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70" zoomScaleNormal="100" zoomScaleSheetLayoutView="70" workbookViewId="0"/>
  </sheetViews>
  <sheetFormatPr defaultRowHeight="20.25"/>
  <cols>
    <col min="1" max="1" width="13.28515625" style="82" customWidth="1"/>
    <col min="2" max="2" width="39.5703125" style="104" customWidth="1"/>
    <col min="3" max="3" width="12.140625" style="18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55" t="s">
        <v>55</v>
      </c>
      <c r="B1" s="111"/>
      <c r="C1" s="10"/>
    </row>
    <row r="2" spans="1:15" ht="27.75" customHeight="1">
      <c r="A2" s="156" t="str">
        <f>'Namn -F7'!C2</f>
        <v>Flickor -F7</v>
      </c>
      <c r="B2" s="138"/>
      <c r="C2" s="26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-F7'!B4</f>
        <v>153</v>
      </c>
      <c r="B4" s="137" t="str">
        <f>'Namn -F7'!C4</f>
        <v>Sara Ramqvist</v>
      </c>
      <c r="C4" s="79" t="str">
        <f>'Namn -F7'!D4</f>
        <v>-07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-F7'!B5</f>
        <v>154</v>
      </c>
      <c r="B5" s="137" t="str">
        <f>'Namn -F7'!C5</f>
        <v>Minna Mathiasson</v>
      </c>
      <c r="C5" s="79" t="str">
        <f>'Namn -F7'!D5</f>
        <v>-07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-F7'!B6</f>
        <v>155</v>
      </c>
      <c r="B6" s="137" t="str">
        <f>'Namn -F7'!C6</f>
        <v>Rebecca Viksten</v>
      </c>
      <c r="C6" s="79" t="str">
        <f>'Namn -F7'!D6</f>
        <v>-07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-F7'!B7</f>
        <v>156</v>
      </c>
      <c r="B7" s="137" t="str">
        <f>'Namn -F7'!C7</f>
        <v>Astrid Furenborn</v>
      </c>
      <c r="C7" s="79" t="str">
        <f>'Namn -F7'!D7</f>
        <v>-07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-F7'!B8</f>
        <v>157</v>
      </c>
      <c r="B8" s="137" t="str">
        <f>'Namn -F7'!C8</f>
        <v>Clara Ingvarsson</v>
      </c>
      <c r="C8" s="79" t="str">
        <f>'Namn -F7'!D8</f>
        <v>-07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-F7'!B9</f>
        <v>158</v>
      </c>
      <c r="B9" s="137" t="str">
        <f>'Namn -F7'!C9</f>
        <v>Stella Eklund</v>
      </c>
      <c r="C9" s="79" t="str">
        <f>'Namn -F7'!D9</f>
        <v>-08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-F7'!B10</f>
        <v>159</v>
      </c>
      <c r="B10" s="137" t="str">
        <f>'Namn -F7'!C10</f>
        <v>Ellen Hedin</v>
      </c>
      <c r="C10" s="79" t="str">
        <f>'Namn -F7'!D10</f>
        <v>-08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-F7'!C11</f>
        <v>0</v>
      </c>
      <c r="B11" s="137"/>
      <c r="C11" s="79">
        <f>'Namn -F7'!D11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-F7'!C12</f>
        <v>0</v>
      </c>
      <c r="B12" s="137"/>
      <c r="C12" s="79">
        <f>'Namn -F7'!D12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-F7'!C13</f>
        <v>0</v>
      </c>
      <c r="B13" s="137"/>
      <c r="C13" s="79">
        <f>'Namn -F7'!D13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-F7'!C14</f>
        <v>0</v>
      </c>
      <c r="B14" s="137"/>
      <c r="C14" s="79">
        <f>'Namn -F7'!D14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>
        <f>'Namn -F7'!C15</f>
        <v>0</v>
      </c>
      <c r="B15" s="137"/>
      <c r="C15" s="79">
        <f>'Namn -F7'!D15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-F7'!C16</f>
        <v>0</v>
      </c>
      <c r="B16" s="137"/>
      <c r="C16" s="79">
        <f>'Namn -F7'!D16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-F7'!C17</f>
        <v>0</v>
      </c>
      <c r="B17" s="137"/>
      <c r="C17" s="79">
        <f>'Namn -F7'!D17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-F7'!C18</f>
        <v>0</v>
      </c>
      <c r="B18" s="137"/>
      <c r="C18" s="79">
        <f>'Namn -F7'!D18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-F7'!C19</f>
        <v>0</v>
      </c>
      <c r="B19" s="137"/>
      <c r="C19" s="79">
        <f>'Namn -F7'!D19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-F7'!C20</f>
        <v>0</v>
      </c>
      <c r="B20" s="137"/>
      <c r="C20" s="79">
        <f>'Namn -F7'!D20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-F7'!C21</f>
        <v>0</v>
      </c>
      <c r="B21" s="137"/>
      <c r="C21" s="79">
        <f>'Namn -F7'!D21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-F7'!C22</f>
        <v>0</v>
      </c>
      <c r="B22" s="137"/>
      <c r="C22" s="79">
        <f>'Namn -F7'!D22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-F7'!C23</f>
        <v>0</v>
      </c>
      <c r="B23" s="137"/>
      <c r="C23" s="79">
        <f>'Namn -F7'!D23</f>
        <v>0</v>
      </c>
      <c r="D23" s="45"/>
      <c r="E23" s="37"/>
      <c r="F23" s="37"/>
      <c r="G23" s="37"/>
      <c r="H23" s="37"/>
      <c r="I23" s="31"/>
      <c r="J23" s="36"/>
    </row>
    <row r="24" spans="1:15">
      <c r="C24"/>
    </row>
    <row r="25" spans="1:15">
      <c r="B25" s="105"/>
      <c r="C25"/>
    </row>
    <row r="26" spans="1:15">
      <c r="B26" s="105"/>
      <c r="C26"/>
    </row>
    <row r="27" spans="1:15">
      <c r="B27" s="105"/>
      <c r="C27"/>
    </row>
    <row r="28" spans="1:15">
      <c r="B28" s="105"/>
      <c r="C28"/>
    </row>
    <row r="29" spans="1:15">
      <c r="B29" s="105"/>
      <c r="C29"/>
    </row>
    <row r="30" spans="1:15">
      <c r="B30" s="105"/>
      <c r="C30"/>
    </row>
    <row r="31" spans="1:15">
      <c r="B31" s="105"/>
      <c r="C31"/>
    </row>
    <row r="32" spans="1:15">
      <c r="B32" s="105"/>
      <c r="C32"/>
    </row>
    <row r="33" spans="1:3">
      <c r="B33" s="105"/>
      <c r="C33" s="17"/>
    </row>
    <row r="34" spans="1:3">
      <c r="B34" s="105"/>
      <c r="C34" s="17"/>
    </row>
    <row r="35" spans="1:3">
      <c r="A35" s="154"/>
      <c r="B35" s="106"/>
      <c r="C35" s="27"/>
    </row>
    <row r="36" spans="1:3">
      <c r="B36" s="105"/>
      <c r="C36" s="17"/>
    </row>
    <row r="37" spans="1:3">
      <c r="A37" s="154"/>
      <c r="B37" s="106"/>
      <c r="C37" s="27"/>
    </row>
    <row r="38" spans="1:3">
      <c r="B38" s="105"/>
      <c r="C38" s="17"/>
    </row>
    <row r="41" spans="1:3">
      <c r="B41" s="105"/>
      <c r="C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60" zoomScaleNormal="100" workbookViewId="0">
      <selection sqref="A1:A2"/>
    </sheetView>
  </sheetViews>
  <sheetFormatPr defaultRowHeight="20.25"/>
  <cols>
    <col min="1" max="1" width="14" style="82" customWidth="1"/>
    <col min="2" max="2" width="39.5703125" style="104" customWidth="1"/>
    <col min="3" max="3" width="12.140625" style="18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55" t="s">
        <v>55</v>
      </c>
      <c r="B1" s="111"/>
      <c r="C1" s="10"/>
    </row>
    <row r="2" spans="1:15" ht="27.75" customHeight="1">
      <c r="A2" s="156" t="str">
        <f>'Namn -P7'!C2</f>
        <v>Pojkar -P7</v>
      </c>
      <c r="B2" s="138"/>
      <c r="C2" s="26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-P7'!B4</f>
        <v>160</v>
      </c>
      <c r="B4" s="137" t="str">
        <f>'Namn -P7'!C4</f>
        <v>Remi Ekerot Holtz</v>
      </c>
      <c r="C4" s="68" t="str">
        <f>'Namn -P7'!D4</f>
        <v>-07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-P7'!B5</f>
        <v>161</v>
      </c>
      <c r="B5" s="137" t="str">
        <f>'Namn -P7'!C5</f>
        <v>Oscar Ludvigsen</v>
      </c>
      <c r="C5" s="68" t="str">
        <f>'Namn -P7'!D5</f>
        <v>-07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-P7'!B6</f>
        <v>162</v>
      </c>
      <c r="B6" s="137" t="str">
        <f>'Namn -P7'!C6</f>
        <v>Oscar Åslund</v>
      </c>
      <c r="C6" s="68" t="str">
        <f>'Namn -P7'!D6</f>
        <v>-07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-P7'!B7</f>
        <v>163</v>
      </c>
      <c r="B7" s="137" t="str">
        <f>'Namn -P7'!C7</f>
        <v>Emil Gustafsson</v>
      </c>
      <c r="C7" s="68" t="str">
        <f>'Namn -P7'!D7</f>
        <v>-07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-P7'!B8</f>
        <v>164</v>
      </c>
      <c r="B8" s="137" t="str">
        <f>'Namn -P7'!C8</f>
        <v>Carl Viksten</v>
      </c>
      <c r="C8" s="68" t="str">
        <f>'Namn -P7'!D8</f>
        <v>-07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-P7'!B9</f>
        <v>165</v>
      </c>
      <c r="B9" s="137" t="str">
        <f>'Namn -P7'!C9</f>
        <v>Vidar Gustavsson</v>
      </c>
      <c r="C9" s="68" t="str">
        <f>'Namn -P7'!D9</f>
        <v>-07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-P7'!B10</f>
        <v>166</v>
      </c>
      <c r="B10" s="137" t="str">
        <f>'Namn -P7'!C10</f>
        <v>Elliott Löfberg</v>
      </c>
      <c r="C10" s="68" t="str">
        <f>'Namn -P7'!D10</f>
        <v>-07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-P7'!B11</f>
        <v>167</v>
      </c>
      <c r="B11" s="137" t="str">
        <f>'Namn -P7'!C11</f>
        <v>Alfred Johansson</v>
      </c>
      <c r="C11" s="68" t="str">
        <f>'Namn -P7'!D11</f>
        <v>-07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-P7'!C12</f>
        <v>0</v>
      </c>
      <c r="B12" s="137"/>
      <c r="C12" s="68">
        <f>'Namn -P7'!D12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-P7'!C13</f>
        <v>0</v>
      </c>
      <c r="B13" s="137"/>
      <c r="C13" s="68">
        <f>'Namn -P7'!D13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-P7'!C14</f>
        <v>0</v>
      </c>
      <c r="B14" s="137"/>
      <c r="C14" s="68">
        <f>'Namn -P7'!D14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>
        <f>'Namn -P7'!C15</f>
        <v>0</v>
      </c>
      <c r="B15" s="137"/>
      <c r="C15" s="68">
        <f>'Namn -P7'!D15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-P7'!C16</f>
        <v>0</v>
      </c>
      <c r="B16" s="137"/>
      <c r="C16" s="68">
        <f>'Namn -P7'!D16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-P7'!C17</f>
        <v>0</v>
      </c>
      <c r="B17" s="137"/>
      <c r="C17" s="68">
        <f>'Namn -P7'!D17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-P7'!C18</f>
        <v>0</v>
      </c>
      <c r="B18" s="137"/>
      <c r="C18" s="68">
        <f>'Namn -P7'!D18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-P7'!C19</f>
        <v>0</v>
      </c>
      <c r="B19" s="137"/>
      <c r="C19" s="68">
        <f>'Namn -P7'!D19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-P7'!C20</f>
        <v>0</v>
      </c>
      <c r="B20" s="137"/>
      <c r="C20" s="68">
        <f>'Namn -P7'!D20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-P7'!C21</f>
        <v>0</v>
      </c>
      <c r="B21" s="137"/>
      <c r="C21" s="68">
        <f>'Namn -P7'!D21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-P7'!C22</f>
        <v>0</v>
      </c>
      <c r="B22" s="137"/>
      <c r="C22" s="68">
        <f>'Namn -P7'!D22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-P7'!C23</f>
        <v>0</v>
      </c>
      <c r="B23" s="137"/>
      <c r="C23" s="68">
        <f>'Namn -P7'!D23</f>
        <v>0</v>
      </c>
      <c r="D23" s="45"/>
      <c r="E23" s="37"/>
      <c r="F23" s="37"/>
      <c r="G23" s="37"/>
      <c r="H23" s="37"/>
      <c r="I23" s="31"/>
      <c r="J23" s="36"/>
    </row>
    <row r="24" spans="1:15">
      <c r="C24"/>
    </row>
    <row r="25" spans="1:15">
      <c r="B25" s="105"/>
      <c r="C25"/>
    </row>
    <row r="26" spans="1:15">
      <c r="B26" s="105"/>
      <c r="C26"/>
    </row>
    <row r="27" spans="1:15">
      <c r="B27" s="105"/>
      <c r="C27"/>
    </row>
    <row r="28" spans="1:15">
      <c r="B28" s="105"/>
      <c r="C28"/>
    </row>
    <row r="29" spans="1:15">
      <c r="B29" s="105"/>
      <c r="C29"/>
    </row>
    <row r="30" spans="1:15">
      <c r="B30" s="105"/>
      <c r="C30"/>
    </row>
    <row r="31" spans="1:15">
      <c r="B31" s="105"/>
      <c r="C31"/>
    </row>
    <row r="32" spans="1:15">
      <c r="B32" s="105"/>
      <c r="C32"/>
    </row>
    <row r="33" spans="1:3">
      <c r="B33" s="105"/>
      <c r="C33" s="17"/>
    </row>
    <row r="34" spans="1:3">
      <c r="B34" s="105"/>
      <c r="C34" s="17"/>
    </row>
    <row r="35" spans="1:3">
      <c r="A35" s="154"/>
      <c r="B35" s="106"/>
      <c r="C35" s="27"/>
    </row>
    <row r="36" spans="1:3">
      <c r="B36" s="105"/>
      <c r="C36" s="17"/>
    </row>
    <row r="37" spans="1:3">
      <c r="A37" s="154"/>
      <c r="B37" s="106"/>
      <c r="C37" s="27"/>
    </row>
    <row r="38" spans="1:3">
      <c r="B38" s="105"/>
      <c r="C38" s="17"/>
    </row>
    <row r="41" spans="1:3">
      <c r="B41" s="105"/>
      <c r="C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60" zoomScaleNormal="100" workbookViewId="0">
      <selection activeCell="Y24" sqref="Y24"/>
    </sheetView>
  </sheetViews>
  <sheetFormatPr defaultRowHeight="20.25"/>
  <cols>
    <col min="1" max="1" width="13.7109375" style="82" customWidth="1"/>
    <col min="2" max="2" width="39.5703125" style="104" customWidth="1"/>
    <col min="3" max="3" width="12.140625" style="18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55" t="s">
        <v>76</v>
      </c>
      <c r="B1" s="111"/>
      <c r="C1" s="10"/>
    </row>
    <row r="2" spans="1:15" ht="27.75" customHeight="1">
      <c r="A2" s="156" t="str">
        <f>'Namn F8-F9'!C2</f>
        <v>Flickor F8-F9</v>
      </c>
      <c r="B2" s="138"/>
      <c r="C2" s="26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F8-F9'!B4</f>
        <v>170</v>
      </c>
      <c r="B4" s="137" t="str">
        <f>'Namn F8-F9'!C4</f>
        <v>Kajsa Frodig</v>
      </c>
      <c r="C4" s="79" t="str">
        <f>'Namn F8-F9'!D4</f>
        <v>-05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F8-F9'!B5</f>
        <v>171</v>
      </c>
      <c r="B5" s="137" t="str">
        <f>'Namn F8-F9'!C5</f>
        <v>Elin Ramqvist</v>
      </c>
      <c r="C5" s="79" t="str">
        <f>'Namn F8-F9'!D5</f>
        <v>-05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F8-F9'!B6</f>
        <v>172</v>
      </c>
      <c r="B6" s="137" t="str">
        <f>'Namn F8-F9'!C6</f>
        <v>Elsa Öhrn</v>
      </c>
      <c r="C6" s="79" t="str">
        <f>'Namn F8-F9'!D6</f>
        <v>-05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F8-F9'!B7</f>
        <v>173</v>
      </c>
      <c r="B7" s="137" t="str">
        <f>'Namn F8-F9'!C7</f>
        <v>Agnes Dannewitz</v>
      </c>
      <c r="C7" s="79" t="str">
        <f>'Namn F8-F9'!D7</f>
        <v>-05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F8-F9'!B8</f>
        <v>174</v>
      </c>
      <c r="B8" s="137" t="str">
        <f>'Namn F8-F9'!C8</f>
        <v>Lizette Ekerot Holtz</v>
      </c>
      <c r="C8" s="79" t="str">
        <f>'Namn F8-F9'!D8</f>
        <v>-05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F8-F9'!B9</f>
        <v>175</v>
      </c>
      <c r="B9" s="137" t="str">
        <f>'Namn F8-F9'!C9</f>
        <v>Filippa Eklund</v>
      </c>
      <c r="C9" s="79" t="str">
        <f>'Namn F8-F9'!D9</f>
        <v>-05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F8-F9'!B10</f>
        <v>176</v>
      </c>
      <c r="B10" s="137" t="str">
        <f>'Namn F8-F9'!C10</f>
        <v>Tuva Mathiasson</v>
      </c>
      <c r="C10" s="79" t="str">
        <f>'Namn F8-F9'!D10</f>
        <v>-05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F8-F9'!B11</f>
        <v>177</v>
      </c>
      <c r="B11" s="137" t="str">
        <f>'Namn F8-F9'!C11</f>
        <v>Elsa Hedin</v>
      </c>
      <c r="C11" s="79" t="str">
        <f>'Namn F8-F9'!D11</f>
        <v>-05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F8-F9'!B12</f>
        <v>178</v>
      </c>
      <c r="B12" s="137" t="str">
        <f>'Namn F8-F9'!C12</f>
        <v>Hanna Invarssson</v>
      </c>
      <c r="C12" s="79" t="str">
        <f>'Namn F8-F9'!D12</f>
        <v>-05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F8-F9'!B13</f>
        <v>179</v>
      </c>
      <c r="B13" s="137" t="str">
        <f>'Namn F8-F9'!C13</f>
        <v>Hanna Johansson</v>
      </c>
      <c r="C13" s="79" t="str">
        <f>'Namn F8-F9'!D13</f>
        <v>-05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F8-F9'!B14</f>
        <v>180</v>
      </c>
      <c r="B14" s="137" t="str">
        <f>'Namn F8-F9'!C14</f>
        <v>Isabelle Viksten</v>
      </c>
      <c r="C14" s="79" t="str">
        <f>'Namn F8-F9'!D14</f>
        <v>-06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 t="str">
        <f>'Namn F8-F9'!C15</f>
        <v>Agnès  Svensson</v>
      </c>
      <c r="B15" s="137"/>
      <c r="C15" s="79" t="str">
        <f>'Namn F8-F9'!D15</f>
        <v>-06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F8-F9'!C16</f>
        <v>0</v>
      </c>
      <c r="B16" s="137"/>
      <c r="C16" s="79">
        <f>'Namn F8-F9'!D16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F8-F9'!C17</f>
        <v>0</v>
      </c>
      <c r="B17" s="137"/>
      <c r="C17" s="79">
        <f>'Namn F8-F9'!D17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F8-F9'!C18</f>
        <v>0</v>
      </c>
      <c r="B18" s="137"/>
      <c r="C18" s="79">
        <f>'Namn F8-F9'!D18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F8-F9'!C19</f>
        <v>0</v>
      </c>
      <c r="B19" s="137"/>
      <c r="C19" s="79">
        <f>'Namn F8-F9'!D19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F8-F9'!C20</f>
        <v>0</v>
      </c>
      <c r="B20" s="137"/>
      <c r="C20" s="79">
        <f>'Namn F8-F9'!D20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F8-F9'!C21</f>
        <v>0</v>
      </c>
      <c r="B21" s="137"/>
      <c r="C21" s="79">
        <f>'Namn F8-F9'!D21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F8-F9'!C22</f>
        <v>0</v>
      </c>
      <c r="B22" s="137"/>
      <c r="C22" s="79">
        <f>'Namn F8-F9'!D22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F8-F9'!C23</f>
        <v>0</v>
      </c>
      <c r="B23" s="137"/>
      <c r="C23" s="79">
        <f>'Namn F8-F9'!D23</f>
        <v>0</v>
      </c>
      <c r="D23" s="45"/>
      <c r="E23" s="37"/>
      <c r="F23" s="37"/>
      <c r="G23" s="37"/>
      <c r="H23" s="37"/>
      <c r="I23" s="31"/>
      <c r="J23" s="36"/>
    </row>
    <row r="24" spans="1:15">
      <c r="C24"/>
    </row>
    <row r="25" spans="1:15">
      <c r="B25" s="105"/>
      <c r="C25"/>
    </row>
    <row r="26" spans="1:15">
      <c r="B26" s="105"/>
      <c r="C26"/>
    </row>
    <row r="27" spans="1:15">
      <c r="B27" s="105"/>
      <c r="C27"/>
    </row>
    <row r="28" spans="1:15">
      <c r="B28" s="105"/>
      <c r="C28"/>
    </row>
    <row r="29" spans="1:15">
      <c r="B29" s="105"/>
      <c r="C29"/>
    </row>
    <row r="30" spans="1:15">
      <c r="B30" s="105"/>
      <c r="C30"/>
    </row>
    <row r="31" spans="1:15">
      <c r="B31" s="105"/>
      <c r="C31"/>
    </row>
    <row r="32" spans="1:15">
      <c r="B32" s="105"/>
      <c r="C32"/>
    </row>
    <row r="33" spans="1:3">
      <c r="B33" s="105"/>
      <c r="C33" s="17"/>
    </row>
    <row r="34" spans="1:3">
      <c r="B34" s="105"/>
      <c r="C34" s="17"/>
    </row>
    <row r="35" spans="1:3">
      <c r="A35" s="154"/>
      <c r="B35" s="106"/>
      <c r="C35" s="27"/>
    </row>
    <row r="36" spans="1:3">
      <c r="B36" s="105"/>
      <c r="C36" s="17"/>
    </row>
    <row r="37" spans="1:3">
      <c r="A37" s="154"/>
      <c r="B37" s="106"/>
      <c r="C37" s="27"/>
    </row>
    <row r="38" spans="1:3">
      <c r="B38" s="105"/>
      <c r="C38" s="17"/>
    </row>
    <row r="41" spans="1:3">
      <c r="B41" s="105"/>
      <c r="C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60" zoomScaleNormal="100" workbookViewId="0">
      <selection activeCell="B11" sqref="B11"/>
    </sheetView>
  </sheetViews>
  <sheetFormatPr defaultRowHeight="20.25"/>
  <cols>
    <col min="1" max="1" width="13.7109375" style="1" customWidth="1"/>
    <col min="2" max="2" width="39.5703125" style="104" customWidth="1"/>
    <col min="3" max="3" width="12.140625" style="18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0" t="s">
        <v>76</v>
      </c>
      <c r="B1" s="111"/>
      <c r="C1" s="10"/>
    </row>
    <row r="2" spans="1:15" ht="27.75" customHeight="1">
      <c r="A2" s="69" t="str">
        <f>'Namn P8-P9'!C2</f>
        <v>Pojkar P8-P9</v>
      </c>
      <c r="B2" s="138"/>
      <c r="C2" s="26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P8-P9'!B4</f>
        <v>181</v>
      </c>
      <c r="B4" s="137" t="str">
        <f>'Namn P8-P9'!C4</f>
        <v>Albin Åslund</v>
      </c>
      <c r="C4" s="68" t="str">
        <f>'Namn P8-P9'!D4</f>
        <v>-05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P8-P9'!B5</f>
        <v>182</v>
      </c>
      <c r="B5" s="137" t="str">
        <f>'Namn P8-P9'!C5</f>
        <v>Olle Zettergren</v>
      </c>
      <c r="C5" s="68" t="str">
        <f>'Namn P8-P9'!D5</f>
        <v>-05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68">
        <f>'Namn P8-P9'!C6</f>
        <v>0</v>
      </c>
      <c r="B6" s="137"/>
      <c r="C6" s="68">
        <f>'Namn P8-P9'!D6</f>
        <v>0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68">
        <f>'Namn P8-P9'!C7</f>
        <v>0</v>
      </c>
      <c r="B7" s="137"/>
      <c r="C7" s="68">
        <f>'Namn P8-P9'!D7</f>
        <v>0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68">
        <f>'Namn P8-P9'!C8</f>
        <v>0</v>
      </c>
      <c r="B8" s="137"/>
      <c r="C8" s="68">
        <f>'Namn P8-P9'!D8</f>
        <v>0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68">
        <f>'Namn P8-P9'!C9</f>
        <v>0</v>
      </c>
      <c r="B9" s="137"/>
      <c r="C9" s="68">
        <f>'Namn P8-P9'!D9</f>
        <v>0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68">
        <f>'Namn P8-P9'!C10</f>
        <v>0</v>
      </c>
      <c r="B10" s="137"/>
      <c r="C10" s="68">
        <f>'Namn P8-P9'!D10</f>
        <v>0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68">
        <f>'Namn P8-P9'!C11</f>
        <v>0</v>
      </c>
      <c r="B11" s="137"/>
      <c r="C11" s="68">
        <f>'Namn P8-P9'!D11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68">
        <f>'Namn P8-P9'!C12</f>
        <v>0</v>
      </c>
      <c r="B12" s="137"/>
      <c r="C12" s="68">
        <f>'Namn P8-P9'!D12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68">
        <f>'Namn P8-P9'!C13</f>
        <v>0</v>
      </c>
      <c r="B13" s="137"/>
      <c r="C13" s="68">
        <f>'Namn P8-P9'!D13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68">
        <f>'Namn P8-P9'!C14</f>
        <v>0</v>
      </c>
      <c r="B14" s="137"/>
      <c r="C14" s="68">
        <f>'Namn P8-P9'!D14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68">
        <f>'Namn P8-P9'!C15</f>
        <v>0</v>
      </c>
      <c r="B15" s="137"/>
      <c r="C15" s="68">
        <f>'Namn P8-P9'!D15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68">
        <f>'Namn P8-P9'!C16</f>
        <v>0</v>
      </c>
      <c r="B16" s="137"/>
      <c r="C16" s="68">
        <f>'Namn P8-P9'!D16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68">
        <f>'Namn P8-P9'!C17</f>
        <v>0</v>
      </c>
      <c r="B17" s="137"/>
      <c r="C17" s="68">
        <f>'Namn P8-P9'!D17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68">
        <f>'Namn P8-P9'!C18</f>
        <v>0</v>
      </c>
      <c r="B18" s="137"/>
      <c r="C18" s="68">
        <f>'Namn P8-P9'!D18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68">
        <f>'Namn P8-P9'!C19</f>
        <v>0</v>
      </c>
      <c r="B19" s="137"/>
      <c r="C19" s="68">
        <f>'Namn P8-P9'!D19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68">
        <f>'Namn P8-P9'!C20</f>
        <v>0</v>
      </c>
      <c r="B20" s="137"/>
      <c r="C20" s="68">
        <f>'Namn P8-P9'!D20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68">
        <f>'Namn P8-P9'!C21</f>
        <v>0</v>
      </c>
      <c r="B21" s="137"/>
      <c r="C21" s="68">
        <f>'Namn P8-P9'!D21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68">
        <f>'Namn P8-P9'!C22</f>
        <v>0</v>
      </c>
      <c r="B22" s="137"/>
      <c r="C22" s="68">
        <f>'Namn P8-P9'!D22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68">
        <f>'Namn P8-P9'!C23</f>
        <v>0</v>
      </c>
      <c r="B23" s="137"/>
      <c r="C23" s="68">
        <f>'Namn P8-P9'!D23</f>
        <v>0</v>
      </c>
      <c r="D23" s="45"/>
      <c r="E23" s="37"/>
      <c r="F23" s="37"/>
      <c r="G23" s="37"/>
      <c r="H23" s="37"/>
      <c r="I23" s="31"/>
      <c r="J23" s="36"/>
    </row>
    <row r="24" spans="1:15">
      <c r="C24"/>
    </row>
    <row r="25" spans="1:15">
      <c r="A25" s="2"/>
      <c r="B25" s="105"/>
      <c r="C25"/>
    </row>
    <row r="26" spans="1:15">
      <c r="A26" s="2"/>
      <c r="B26" s="105"/>
      <c r="C26"/>
    </row>
    <row r="27" spans="1:15">
      <c r="A27" s="2"/>
      <c r="B27" s="105"/>
      <c r="C27"/>
    </row>
    <row r="28" spans="1:15">
      <c r="A28" s="2"/>
      <c r="B28" s="105"/>
      <c r="C28"/>
    </row>
    <row r="29" spans="1:15">
      <c r="A29" s="2"/>
      <c r="B29" s="105"/>
      <c r="C29"/>
    </row>
    <row r="30" spans="1:15">
      <c r="A30" s="2"/>
      <c r="B30" s="105"/>
      <c r="C30"/>
    </row>
    <row r="31" spans="1:15">
      <c r="A31" s="2"/>
      <c r="B31" s="105"/>
      <c r="C31"/>
    </row>
    <row r="32" spans="1:15">
      <c r="A32" s="2"/>
      <c r="B32" s="105"/>
      <c r="C32"/>
    </row>
    <row r="33" spans="1:3">
      <c r="A33" s="2"/>
      <c r="B33" s="105"/>
      <c r="C33" s="17"/>
    </row>
    <row r="34" spans="1:3">
      <c r="A34" s="2"/>
      <c r="B34" s="105"/>
      <c r="C34" s="17"/>
    </row>
    <row r="35" spans="1:3">
      <c r="A35" s="3"/>
      <c r="B35" s="106"/>
      <c r="C35" s="27"/>
    </row>
    <row r="36" spans="1:3">
      <c r="A36" s="2"/>
      <c r="B36" s="105"/>
      <c r="C36" s="17"/>
    </row>
    <row r="37" spans="1:3">
      <c r="A37" s="3"/>
      <c r="B37" s="106"/>
      <c r="C37" s="27"/>
    </row>
    <row r="38" spans="1:3">
      <c r="A38" s="2"/>
      <c r="B38" s="105"/>
      <c r="C38" s="17"/>
    </row>
    <row r="41" spans="1:3">
      <c r="A41" s="2"/>
      <c r="B41" s="105"/>
      <c r="C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70" zoomScaleNormal="100" zoomScaleSheetLayoutView="70" workbookViewId="0">
      <selection activeCell="K3" sqref="K3:L3"/>
    </sheetView>
  </sheetViews>
  <sheetFormatPr defaultColWidth="9.140625" defaultRowHeight="20.25"/>
  <cols>
    <col min="1" max="1" width="11.140625" style="82" customWidth="1"/>
    <col min="2" max="2" width="37.7109375" style="104" customWidth="1"/>
    <col min="3" max="3" width="8.5703125" style="104" customWidth="1"/>
    <col min="4" max="4" width="10.28515625" style="107" customWidth="1"/>
    <col min="5" max="5" width="10.28515625" style="109" customWidth="1"/>
    <col min="6" max="6" width="10.28515625" style="108" customWidth="1"/>
    <col min="7" max="7" width="10.28515625" style="107" customWidth="1"/>
    <col min="8" max="8" width="10.28515625" style="124" customWidth="1"/>
    <col min="9" max="9" width="10.28515625" style="109" customWidth="1"/>
    <col min="10" max="10" width="5.5703125" style="123" customWidth="1"/>
    <col min="11" max="11" width="9" style="107" customWidth="1"/>
    <col min="12" max="12" width="6.42578125" style="109" customWidth="1"/>
    <col min="13" max="13" width="2.140625" style="108" customWidth="1"/>
    <col min="14" max="14" width="2.140625" style="107" customWidth="1"/>
    <col min="15" max="15" width="2.140625" style="109" customWidth="1"/>
    <col min="16" max="16" width="2.140625" style="108" customWidth="1"/>
    <col min="17" max="17" width="2.140625" style="107" customWidth="1"/>
    <col min="18" max="18" width="2.140625" style="109" customWidth="1"/>
    <col min="19" max="19" width="2.140625" style="108" customWidth="1"/>
    <col min="20" max="20" width="2.140625" style="107" customWidth="1"/>
    <col min="21" max="21" width="2.140625" style="109" customWidth="1"/>
    <col min="22" max="22" width="2.140625" style="108" customWidth="1"/>
    <col min="23" max="23" width="2.140625" style="107" customWidth="1"/>
    <col min="24" max="24" width="2.140625" style="109" customWidth="1"/>
    <col min="25" max="25" width="2.140625" style="108" customWidth="1"/>
    <col min="26" max="26" width="2.140625" style="107" customWidth="1"/>
    <col min="27" max="27" width="2.140625" style="109" customWidth="1"/>
    <col min="28" max="28" width="2.140625" style="108" customWidth="1"/>
    <col min="29" max="29" width="2.140625" style="107" customWidth="1"/>
    <col min="30" max="30" width="2.140625" style="109" customWidth="1"/>
    <col min="31" max="16384" width="9.140625" style="103"/>
  </cols>
  <sheetData>
    <row r="1" spans="1:30" ht="33.75">
      <c r="A1" s="155" t="s">
        <v>78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30" ht="30" customHeight="1">
      <c r="A2" s="157" t="str">
        <f>'Namn -F7'!C2</f>
        <v>Flickor -F7</v>
      </c>
      <c r="B2" s="142"/>
      <c r="C2" s="143" t="s">
        <v>83</v>
      </c>
      <c r="D2" s="112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0" ht="27.75" thickBot="1">
      <c r="C3" s="114"/>
      <c r="D3" s="110"/>
      <c r="E3" s="110"/>
      <c r="F3" s="110"/>
      <c r="G3" s="110"/>
      <c r="H3" s="110"/>
      <c r="I3" s="110"/>
      <c r="J3" s="110"/>
      <c r="K3" s="35" t="s">
        <v>157</v>
      </c>
      <c r="L3" s="126" t="s">
        <v>10</v>
      </c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</row>
    <row r="4" spans="1:30" ht="21" thickBot="1">
      <c r="A4" s="145">
        <f>'Namn -F7'!B4</f>
        <v>153</v>
      </c>
      <c r="B4" s="137" t="str">
        <f>'Namn -F7'!C4</f>
        <v>Sara Ramqvist</v>
      </c>
      <c r="C4" s="145" t="str">
        <f>'Namn -F7'!D4</f>
        <v>-07</v>
      </c>
      <c r="D4" s="116"/>
      <c r="E4" s="116"/>
      <c r="F4" s="116"/>
      <c r="G4" s="116"/>
      <c r="H4" s="148"/>
      <c r="I4" s="148"/>
      <c r="J4" s="122"/>
      <c r="K4" s="129"/>
      <c r="L4" s="118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</row>
    <row r="5" spans="1:30" ht="21" thickBot="1">
      <c r="A5" s="145">
        <f>'Namn -F7'!B5</f>
        <v>154</v>
      </c>
      <c r="B5" s="137" t="str">
        <f>'Namn -F7'!C5</f>
        <v>Minna Mathiasson</v>
      </c>
      <c r="C5" s="145" t="str">
        <f>'Namn -F7'!D5</f>
        <v>-07</v>
      </c>
      <c r="D5" s="116"/>
      <c r="E5" s="116"/>
      <c r="F5" s="116"/>
      <c r="G5" s="116"/>
      <c r="H5" s="148"/>
      <c r="I5" s="148"/>
      <c r="J5" s="122"/>
      <c r="K5" s="117"/>
      <c r="L5" s="118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</row>
    <row r="6" spans="1:30" ht="21" thickBot="1">
      <c r="A6" s="145">
        <f>'Namn -F7'!B6</f>
        <v>155</v>
      </c>
      <c r="B6" s="137" t="str">
        <f>'Namn -F7'!C6</f>
        <v>Rebecca Viksten</v>
      </c>
      <c r="C6" s="145" t="str">
        <f>'Namn -F7'!D6</f>
        <v>-07</v>
      </c>
      <c r="D6" s="116"/>
      <c r="E6" s="116"/>
      <c r="F6" s="116"/>
      <c r="G6" s="116"/>
      <c r="H6" s="148"/>
      <c r="I6" s="148"/>
      <c r="J6" s="122"/>
      <c r="K6" s="117"/>
      <c r="L6" s="118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</row>
    <row r="7" spans="1:30" ht="21" thickBot="1">
      <c r="A7" s="145">
        <f>'Namn -F7'!B7</f>
        <v>156</v>
      </c>
      <c r="B7" s="137" t="str">
        <f>'Namn -F7'!C7</f>
        <v>Astrid Furenborn</v>
      </c>
      <c r="C7" s="145" t="str">
        <f>'Namn -F7'!D7</f>
        <v>-07</v>
      </c>
      <c r="D7" s="116"/>
      <c r="E7" s="116"/>
      <c r="F7" s="116"/>
      <c r="G7" s="116"/>
      <c r="H7" s="148"/>
      <c r="I7" s="148"/>
      <c r="J7" s="122"/>
      <c r="K7" s="117"/>
      <c r="L7" s="118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</row>
    <row r="8" spans="1:30" ht="21" thickBot="1">
      <c r="A8" s="145">
        <f>'Namn -F7'!B8</f>
        <v>157</v>
      </c>
      <c r="B8" s="137" t="str">
        <f>'Namn -F7'!C8</f>
        <v>Clara Ingvarsson</v>
      </c>
      <c r="C8" s="145" t="str">
        <f>'Namn -F7'!D8</f>
        <v>-07</v>
      </c>
      <c r="D8" s="116"/>
      <c r="E8" s="116"/>
      <c r="F8" s="116"/>
      <c r="G8" s="134"/>
      <c r="H8" s="148"/>
      <c r="I8" s="148"/>
      <c r="J8" s="122"/>
      <c r="K8" s="117"/>
      <c r="L8" s="118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</row>
    <row r="9" spans="1:30" ht="21" thickBot="1">
      <c r="A9" s="145">
        <f>'Namn -F7'!B9</f>
        <v>158</v>
      </c>
      <c r="B9" s="137" t="str">
        <f>'Namn -F7'!C9</f>
        <v>Stella Eklund</v>
      </c>
      <c r="C9" s="145" t="str">
        <f>'Namn -F7'!D9</f>
        <v>-08</v>
      </c>
      <c r="D9" s="116"/>
      <c r="E9" s="116"/>
      <c r="F9" s="116"/>
      <c r="G9" s="116"/>
      <c r="H9" s="148"/>
      <c r="I9" s="148"/>
      <c r="J9" s="122"/>
      <c r="K9" s="117"/>
      <c r="L9" s="118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</row>
    <row r="10" spans="1:30" ht="21" thickBot="1">
      <c r="A10" s="145">
        <f>'Namn -F7'!B10</f>
        <v>159</v>
      </c>
      <c r="B10" s="137" t="str">
        <f>'Namn -F7'!C10</f>
        <v>Ellen Hedin</v>
      </c>
      <c r="C10" s="145" t="str">
        <f>'Namn -F7'!D10</f>
        <v>-08</v>
      </c>
      <c r="D10" s="116"/>
      <c r="E10" s="116"/>
      <c r="F10" s="116"/>
      <c r="G10" s="116"/>
      <c r="H10" s="148"/>
      <c r="I10" s="148"/>
      <c r="J10" s="122"/>
      <c r="K10" s="117"/>
      <c r="L10" s="118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</row>
    <row r="11" spans="1:30" ht="21" thickBot="1">
      <c r="A11" s="145">
        <f>'Namn -F7'!C11</f>
        <v>0</v>
      </c>
      <c r="B11" s="137"/>
      <c r="C11" s="145">
        <f>'Namn -F7'!D11</f>
        <v>0</v>
      </c>
      <c r="D11" s="116"/>
      <c r="E11" s="116"/>
      <c r="F11" s="116"/>
      <c r="G11" s="116"/>
      <c r="H11" s="148"/>
      <c r="I11" s="148"/>
      <c r="J11" s="122"/>
      <c r="K11" s="117"/>
      <c r="L11" s="118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</row>
    <row r="12" spans="1:30" ht="21" thickBot="1">
      <c r="A12" s="145">
        <f>'Namn -F7'!C12</f>
        <v>0</v>
      </c>
      <c r="B12" s="137"/>
      <c r="C12" s="145">
        <f>'Namn -F7'!D12</f>
        <v>0</v>
      </c>
      <c r="D12" s="116"/>
      <c r="E12" s="116"/>
      <c r="F12" s="116"/>
      <c r="G12" s="116"/>
      <c r="H12" s="148"/>
      <c r="I12" s="148"/>
      <c r="J12" s="122"/>
      <c r="K12" s="117"/>
      <c r="L12" s="118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</row>
    <row r="13" spans="1:30" ht="21" thickBot="1">
      <c r="A13" s="145">
        <f>'Namn -F7'!C13</f>
        <v>0</v>
      </c>
      <c r="B13" s="137"/>
      <c r="C13" s="145">
        <f>'Namn -F7'!D13</f>
        <v>0</v>
      </c>
      <c r="D13" s="116"/>
      <c r="E13" s="116"/>
      <c r="F13" s="116"/>
      <c r="G13" s="116"/>
      <c r="H13" s="148"/>
      <c r="I13" s="148"/>
      <c r="J13" s="122"/>
      <c r="K13" s="117"/>
      <c r="L13" s="118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</row>
    <row r="14" spans="1:30" ht="21" thickBot="1">
      <c r="A14" s="145">
        <f>'Namn -F7'!C14</f>
        <v>0</v>
      </c>
      <c r="B14" s="137"/>
      <c r="C14" s="145">
        <f>'Namn -F7'!D14</f>
        <v>0</v>
      </c>
      <c r="D14" s="116"/>
      <c r="E14" s="116"/>
      <c r="F14" s="116"/>
      <c r="G14" s="116"/>
      <c r="H14" s="148"/>
      <c r="I14" s="148"/>
      <c r="J14" s="122"/>
      <c r="K14" s="117"/>
      <c r="L14" s="118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</row>
    <row r="15" spans="1:30" ht="21" thickBot="1">
      <c r="A15" s="145">
        <f>'Namn -F7'!C15</f>
        <v>0</v>
      </c>
      <c r="B15" s="137"/>
      <c r="C15" s="145">
        <f>'Namn -F7'!D15</f>
        <v>0</v>
      </c>
      <c r="D15" s="116"/>
      <c r="E15" s="116"/>
      <c r="F15" s="116"/>
      <c r="G15" s="116"/>
      <c r="H15" s="148"/>
      <c r="I15" s="148"/>
      <c r="J15" s="122"/>
      <c r="K15" s="117"/>
      <c r="L15" s="118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</row>
    <row r="16" spans="1:30" ht="21" thickBot="1">
      <c r="A16" s="145">
        <f>'Namn -F7'!C16</f>
        <v>0</v>
      </c>
      <c r="B16" s="137"/>
      <c r="C16" s="145">
        <f>'Namn -F7'!D16</f>
        <v>0</v>
      </c>
      <c r="D16" s="116"/>
      <c r="E16" s="116"/>
      <c r="F16" s="116"/>
      <c r="G16" s="116"/>
      <c r="H16" s="148"/>
      <c r="I16" s="148"/>
      <c r="J16" s="122"/>
      <c r="K16" s="117"/>
      <c r="L16" s="118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</row>
    <row r="17" spans="1:31" ht="21" thickBot="1">
      <c r="A17" s="145">
        <f>'Namn -F7'!C17</f>
        <v>0</v>
      </c>
      <c r="B17" s="137"/>
      <c r="C17" s="145">
        <f>'Namn -F7'!D17</f>
        <v>0</v>
      </c>
      <c r="D17" s="116"/>
      <c r="E17" s="116"/>
      <c r="F17" s="116"/>
      <c r="G17" s="116"/>
      <c r="H17" s="148"/>
      <c r="I17" s="148"/>
      <c r="J17" s="122"/>
      <c r="K17" s="117"/>
      <c r="L17" s="118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</row>
    <row r="18" spans="1:31" ht="21" thickBot="1">
      <c r="A18" s="145">
        <f>'Namn -F7'!C18</f>
        <v>0</v>
      </c>
      <c r="B18" s="137"/>
      <c r="C18" s="145">
        <f>'Namn -F7'!D18</f>
        <v>0</v>
      </c>
      <c r="D18" s="116"/>
      <c r="E18" s="116"/>
      <c r="F18" s="116"/>
      <c r="G18" s="116"/>
      <c r="H18" s="148"/>
      <c r="I18" s="148"/>
      <c r="J18" s="122"/>
      <c r="K18" s="117"/>
      <c r="L18" s="118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ht="21" thickBot="1">
      <c r="A19" s="145">
        <f>'Namn -F7'!C19</f>
        <v>0</v>
      </c>
      <c r="B19" s="137"/>
      <c r="C19" s="145">
        <f>'Namn -F7'!D19</f>
        <v>0</v>
      </c>
      <c r="D19" s="116"/>
      <c r="E19" s="116"/>
      <c r="F19" s="116"/>
      <c r="G19" s="116"/>
      <c r="H19" s="148"/>
      <c r="I19" s="148"/>
      <c r="J19" s="122"/>
      <c r="K19" s="117"/>
      <c r="L19" s="118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1:31" ht="21" thickBot="1">
      <c r="A20" s="145">
        <f>'Namn -F7'!C20</f>
        <v>0</v>
      </c>
      <c r="B20" s="137"/>
      <c r="C20" s="145">
        <f>'Namn -F7'!D20</f>
        <v>0</v>
      </c>
      <c r="D20" s="116"/>
      <c r="E20" s="116"/>
      <c r="F20" s="116"/>
      <c r="G20" s="116"/>
      <c r="H20" s="148"/>
      <c r="I20" s="148"/>
      <c r="J20" s="122"/>
      <c r="K20" s="117"/>
      <c r="L20" s="118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</row>
    <row r="21" spans="1:31" ht="21" thickBot="1">
      <c r="A21" s="145">
        <f>'Namn -F7'!C21</f>
        <v>0</v>
      </c>
      <c r="B21" s="137"/>
      <c r="C21" s="145">
        <f>'Namn -F7'!D21</f>
        <v>0</v>
      </c>
      <c r="D21" s="116"/>
      <c r="E21" s="116"/>
      <c r="F21" s="116"/>
      <c r="G21" s="116"/>
      <c r="H21" s="148"/>
      <c r="I21" s="148"/>
      <c r="J21" s="122"/>
      <c r="K21" s="117"/>
      <c r="L21" s="118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1:31" ht="21" thickBot="1">
      <c r="A22" s="145">
        <f>'Namn -F7'!C22</f>
        <v>0</v>
      </c>
      <c r="B22" s="137"/>
      <c r="C22" s="145">
        <f>'Namn -F7'!D22</f>
        <v>0</v>
      </c>
      <c r="D22" s="116"/>
      <c r="E22" s="116"/>
      <c r="F22" s="116"/>
      <c r="G22" s="116"/>
      <c r="H22" s="148"/>
      <c r="I22" s="148"/>
      <c r="J22" s="122"/>
      <c r="K22" s="117"/>
      <c r="L22" s="118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1:31" ht="21" thickBot="1">
      <c r="A23" s="145">
        <f>'Namn -F7'!C23</f>
        <v>0</v>
      </c>
      <c r="B23" s="137"/>
      <c r="C23" s="145">
        <f>'Namn -F7'!D23</f>
        <v>0</v>
      </c>
      <c r="D23" s="116"/>
      <c r="E23" s="116"/>
      <c r="F23" s="116"/>
      <c r="G23" s="116"/>
      <c r="H23" s="148"/>
      <c r="I23" s="148"/>
      <c r="J23" s="122"/>
      <c r="K23" s="117"/>
      <c r="L23" s="118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1:31" ht="9" customHeight="1">
      <c r="B24" s="105"/>
      <c r="C24" s="113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1:31">
      <c r="B25" s="105"/>
      <c r="C25" s="113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>
      <c r="B26" s="105"/>
      <c r="C26" s="113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1:31">
      <c r="B27" s="105"/>
      <c r="C27" s="113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>
      <c r="B28" s="105"/>
      <c r="C28" s="113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1">
      <c r="B29" s="105"/>
      <c r="C29" s="113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>
      <c r="B30" s="105"/>
      <c r="C30" s="113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>
      <c r="B31" s="105"/>
      <c r="C31" s="113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</row>
    <row r="32" spans="1:31">
      <c r="B32" s="105"/>
      <c r="C32" s="113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1:31">
      <c r="A33" s="154"/>
      <c r="B33" s="106"/>
      <c r="C33" s="121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  <row r="34" spans="1:31">
      <c r="B34" s="105"/>
      <c r="C34" s="113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</row>
    <row r="35" spans="1:31">
      <c r="A35" s="154"/>
      <c r="B35" s="106"/>
      <c r="C35" s="121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</row>
    <row r="36" spans="1:31">
      <c r="B36" s="105"/>
      <c r="C36" s="113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</row>
    <row r="37" spans="1:31">
      <c r="C37" s="114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</row>
    <row r="38" spans="1:31">
      <c r="C38" s="114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</row>
    <row r="39" spans="1:31">
      <c r="B39" s="105"/>
      <c r="C39" s="113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</row>
    <row r="40" spans="1:31">
      <c r="C40" s="114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</row>
    <row r="41" spans="1:31">
      <c r="C41" s="114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</row>
    <row r="42" spans="1:31">
      <c r="C42" s="114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</row>
    <row r="43" spans="1:31">
      <c r="C43" s="114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</row>
    <row r="44" spans="1:31">
      <c r="C44" s="114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</row>
    <row r="45" spans="1:31">
      <c r="C45" s="114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</row>
    <row r="46" spans="1:31">
      <c r="C46" s="114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</row>
    <row r="47" spans="1:31">
      <c r="C47" s="114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</row>
    <row r="48" spans="1:31">
      <c r="C48" s="114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</row>
    <row r="49" spans="3:31">
      <c r="C49" s="114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</row>
    <row r="50" spans="3:31">
      <c r="C50" s="114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</row>
    <row r="51" spans="3:31">
      <c r="C51" s="114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</row>
    <row r="52" spans="3:31">
      <c r="C52" s="114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</row>
    <row r="53" spans="3:31">
      <c r="C53" s="114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</row>
    <row r="54" spans="3:31">
      <c r="C54" s="114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</row>
    <row r="55" spans="3:31">
      <c r="C55" s="114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</row>
    <row r="56" spans="3:31">
      <c r="C56" s="114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70" zoomScaleNormal="100" zoomScaleSheetLayoutView="70" workbookViewId="0">
      <selection activeCell="K3" sqref="K3:L3"/>
    </sheetView>
  </sheetViews>
  <sheetFormatPr defaultRowHeight="20.25"/>
  <cols>
    <col min="1" max="1" width="11.85546875" style="82" customWidth="1"/>
    <col min="2" max="2" width="39.5703125" style="104" customWidth="1"/>
    <col min="3" max="3" width="8.5703125" style="1" customWidth="1"/>
    <col min="4" max="4" width="10.28515625" style="4" customWidth="1"/>
    <col min="5" max="5" width="10.28515625" style="6" customWidth="1"/>
    <col min="6" max="6" width="10.28515625" style="5" customWidth="1"/>
    <col min="7" max="7" width="10.28515625" style="4" customWidth="1"/>
    <col min="8" max="8" width="10.28515625" style="30" customWidth="1"/>
    <col min="9" max="9" width="10.28515625" style="6" customWidth="1"/>
    <col min="10" max="10" width="5.5703125" style="29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55" t="s">
        <v>78</v>
      </c>
      <c r="B1" s="111"/>
      <c r="C1" s="10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157" t="str">
        <f>'Namn -P7'!C2</f>
        <v>Pojkar -P7</v>
      </c>
      <c r="B2" s="142"/>
      <c r="C2" s="77" t="s">
        <v>83</v>
      </c>
      <c r="D2" s="13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7.75" thickBot="1">
      <c r="C3" s="18"/>
      <c r="D3" s="7"/>
      <c r="E3" s="7"/>
      <c r="F3" s="7"/>
      <c r="G3" s="7"/>
      <c r="H3" s="7"/>
      <c r="I3" s="7"/>
      <c r="J3" s="7"/>
      <c r="K3" s="35" t="s">
        <v>157</v>
      </c>
      <c r="L3" s="126" t="s">
        <v>10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145">
        <f>'Namn -P7'!B4</f>
        <v>160</v>
      </c>
      <c r="B4" s="137" t="str">
        <f>'Namn -P7'!C4</f>
        <v>Remi Ekerot Holtz</v>
      </c>
      <c r="C4" s="68" t="str">
        <f>'Namn -P7'!D4</f>
        <v>-07</v>
      </c>
      <c r="D4" s="22"/>
      <c r="E4" s="22"/>
      <c r="F4" s="22"/>
      <c r="G4" s="22"/>
      <c r="H4" s="148"/>
      <c r="I4" s="148"/>
      <c r="J4" s="28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145">
        <f>'Namn -P7'!B5</f>
        <v>161</v>
      </c>
      <c r="B5" s="137" t="str">
        <f>'Namn -P7'!C5</f>
        <v>Oscar Ludvigsen</v>
      </c>
      <c r="C5" s="68" t="str">
        <f>'Namn -P7'!D5</f>
        <v>-07</v>
      </c>
      <c r="D5" s="22"/>
      <c r="E5" s="22"/>
      <c r="F5" s="22"/>
      <c r="G5" s="22"/>
      <c r="H5" s="148"/>
      <c r="I5" s="148"/>
      <c r="J5" s="28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145">
        <f>'Namn -P7'!B6</f>
        <v>162</v>
      </c>
      <c r="B6" s="137" t="str">
        <f>'Namn -P7'!C6</f>
        <v>Oscar Åslund</v>
      </c>
      <c r="C6" s="68" t="str">
        <f>'Namn -P7'!D6</f>
        <v>-07</v>
      </c>
      <c r="D6" s="22"/>
      <c r="E6" s="22"/>
      <c r="F6" s="22"/>
      <c r="G6" s="22"/>
      <c r="H6" s="148"/>
      <c r="I6" s="148"/>
      <c r="J6" s="28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145">
        <f>'Namn -P7'!B7</f>
        <v>163</v>
      </c>
      <c r="B7" s="137" t="str">
        <f>'Namn -P7'!C7</f>
        <v>Emil Gustafsson</v>
      </c>
      <c r="C7" s="68" t="str">
        <f>'Namn -P7'!D7</f>
        <v>-07</v>
      </c>
      <c r="D7" s="22"/>
      <c r="E7" s="22"/>
      <c r="F7" s="22"/>
      <c r="G7" s="22"/>
      <c r="H7" s="148"/>
      <c r="I7" s="148"/>
      <c r="J7" s="28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45">
        <f>'Namn -P7'!B8</f>
        <v>164</v>
      </c>
      <c r="B8" s="137" t="str">
        <f>'Namn -P7'!C8</f>
        <v>Carl Viksten</v>
      </c>
      <c r="C8" s="68" t="str">
        <f>'Namn -P7'!D8</f>
        <v>-07</v>
      </c>
      <c r="D8" s="22"/>
      <c r="E8" s="22"/>
      <c r="F8" s="22"/>
      <c r="G8" s="44"/>
      <c r="H8" s="148"/>
      <c r="I8" s="148"/>
      <c r="J8" s="28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45">
        <f>'Namn -P7'!B9</f>
        <v>165</v>
      </c>
      <c r="B9" s="137" t="str">
        <f>'Namn -P7'!C9</f>
        <v>Vidar Gustavsson</v>
      </c>
      <c r="C9" s="68" t="str">
        <f>'Namn -P7'!D9</f>
        <v>-07</v>
      </c>
      <c r="D9" s="22"/>
      <c r="E9" s="22"/>
      <c r="F9" s="22"/>
      <c r="G9" s="22"/>
      <c r="H9" s="148"/>
      <c r="I9" s="148"/>
      <c r="J9" s="28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145">
        <f>'Namn -P7'!B10</f>
        <v>166</v>
      </c>
      <c r="B10" s="137" t="str">
        <f>'Namn -P7'!C10</f>
        <v>Elliott Löfberg</v>
      </c>
      <c r="C10" s="68" t="str">
        <f>'Namn -P7'!D10</f>
        <v>-07</v>
      </c>
      <c r="D10" s="22"/>
      <c r="E10" s="22"/>
      <c r="F10" s="22"/>
      <c r="G10" s="22"/>
      <c r="H10" s="148"/>
      <c r="I10" s="148"/>
      <c r="J10" s="28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145">
        <f>'Namn -P7'!B11</f>
        <v>167</v>
      </c>
      <c r="B11" s="137" t="str">
        <f>'Namn -P7'!C11</f>
        <v>Alfred Johansson</v>
      </c>
      <c r="C11" s="68" t="str">
        <f>'Namn -P7'!D11</f>
        <v>-07</v>
      </c>
      <c r="D11" s="22"/>
      <c r="E11" s="22"/>
      <c r="F11" s="22"/>
      <c r="G11" s="22"/>
      <c r="H11" s="148"/>
      <c r="I11" s="148"/>
      <c r="J11" s="28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145">
        <f>'Namn -P7'!C12</f>
        <v>0</v>
      </c>
      <c r="B12" s="137"/>
      <c r="C12" s="68">
        <f>'Namn -P7'!D12</f>
        <v>0</v>
      </c>
      <c r="D12" s="22"/>
      <c r="E12" s="22"/>
      <c r="F12" s="22"/>
      <c r="G12" s="22"/>
      <c r="H12" s="148"/>
      <c r="I12" s="148"/>
      <c r="J12" s="28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145">
        <f>'Namn -P7'!C13</f>
        <v>0</v>
      </c>
      <c r="B13" s="137"/>
      <c r="C13" s="68">
        <f>'Namn -P7'!D13</f>
        <v>0</v>
      </c>
      <c r="D13" s="22"/>
      <c r="E13" s="22"/>
      <c r="F13" s="22"/>
      <c r="G13" s="22"/>
      <c r="H13" s="148"/>
      <c r="I13" s="148"/>
      <c r="J13" s="28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45">
        <f>'Namn -P7'!C14</f>
        <v>0</v>
      </c>
      <c r="B14" s="137"/>
      <c r="C14" s="68">
        <f>'Namn -P7'!D14</f>
        <v>0</v>
      </c>
      <c r="D14" s="22"/>
      <c r="E14" s="22"/>
      <c r="F14" s="22"/>
      <c r="G14" s="22"/>
      <c r="H14" s="148"/>
      <c r="I14" s="148"/>
      <c r="J14" s="28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45">
        <f>'Namn -P7'!C15</f>
        <v>0</v>
      </c>
      <c r="B15" s="137"/>
      <c r="C15" s="68">
        <f>'Namn -P7'!D15</f>
        <v>0</v>
      </c>
      <c r="D15" s="22"/>
      <c r="E15" s="22"/>
      <c r="F15" s="22"/>
      <c r="G15" s="22"/>
      <c r="H15" s="148"/>
      <c r="I15" s="148"/>
      <c r="J15" s="28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45">
        <f>'Namn -P7'!C16</f>
        <v>0</v>
      </c>
      <c r="B16" s="137"/>
      <c r="C16" s="68">
        <f>'Namn -P7'!D16</f>
        <v>0</v>
      </c>
      <c r="D16" s="22"/>
      <c r="E16" s="22"/>
      <c r="F16" s="22"/>
      <c r="G16" s="22"/>
      <c r="H16" s="148"/>
      <c r="I16" s="148"/>
      <c r="J16" s="28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45">
        <f>'Namn -P7'!C17</f>
        <v>0</v>
      </c>
      <c r="B17" s="137"/>
      <c r="C17" s="68">
        <f>'Namn -P7'!D17</f>
        <v>0</v>
      </c>
      <c r="D17" s="22"/>
      <c r="E17" s="22"/>
      <c r="F17" s="22"/>
      <c r="G17" s="22"/>
      <c r="H17" s="148"/>
      <c r="I17" s="148"/>
      <c r="J17" s="28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45">
        <f>'Namn -P7'!C18</f>
        <v>0</v>
      </c>
      <c r="B18" s="137"/>
      <c r="C18" s="68">
        <f>'Namn -P7'!D18</f>
        <v>0</v>
      </c>
      <c r="D18" s="22"/>
      <c r="E18" s="22"/>
      <c r="F18" s="22"/>
      <c r="G18" s="22"/>
      <c r="H18" s="148"/>
      <c r="I18" s="148"/>
      <c r="J18" s="28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45">
        <f>'Namn -P7'!C19</f>
        <v>0</v>
      </c>
      <c r="B19" s="137"/>
      <c r="C19" s="68">
        <f>'Namn -P7'!D19</f>
        <v>0</v>
      </c>
      <c r="D19" s="22"/>
      <c r="E19" s="22"/>
      <c r="F19" s="22"/>
      <c r="G19" s="22"/>
      <c r="H19" s="148"/>
      <c r="I19" s="148"/>
      <c r="J19" s="28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45">
        <f>'Namn -P7'!C20</f>
        <v>0</v>
      </c>
      <c r="B20" s="137"/>
      <c r="C20" s="68">
        <f>'Namn -P7'!D20</f>
        <v>0</v>
      </c>
      <c r="D20" s="22"/>
      <c r="E20" s="22"/>
      <c r="F20" s="22"/>
      <c r="G20" s="22"/>
      <c r="H20" s="148"/>
      <c r="I20" s="148"/>
      <c r="J20" s="28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45">
        <f>'Namn -P7'!C21</f>
        <v>0</v>
      </c>
      <c r="B21" s="137"/>
      <c r="C21" s="68">
        <f>'Namn -P7'!D21</f>
        <v>0</v>
      </c>
      <c r="D21" s="22"/>
      <c r="E21" s="22"/>
      <c r="F21" s="22"/>
      <c r="G21" s="22"/>
      <c r="H21" s="148"/>
      <c r="I21" s="148"/>
      <c r="J21" s="28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145">
        <f>'Namn -P7'!C22</f>
        <v>0</v>
      </c>
      <c r="B22" s="137"/>
      <c r="C22" s="68">
        <f>'Namn -P7'!D22</f>
        <v>0</v>
      </c>
      <c r="D22" s="22"/>
      <c r="E22" s="22"/>
      <c r="F22" s="22"/>
      <c r="G22" s="22"/>
      <c r="H22" s="148"/>
      <c r="I22" s="148"/>
      <c r="J22" s="28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145">
        <f>'Namn -P7'!C23</f>
        <v>0</v>
      </c>
      <c r="B23" s="137"/>
      <c r="C23" s="68">
        <f>'Namn -P7'!D23</f>
        <v>0</v>
      </c>
      <c r="D23" s="22"/>
      <c r="E23" s="22"/>
      <c r="F23" s="22"/>
      <c r="G23" s="22"/>
      <c r="H23" s="148"/>
      <c r="I23" s="148"/>
      <c r="J23" s="28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B24" s="105"/>
      <c r="C24" s="1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B25" s="105"/>
      <c r="C25" s="1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B26" s="105"/>
      <c r="C26" s="1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B27" s="105"/>
      <c r="C27" s="1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B28" s="105"/>
      <c r="C28" s="1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B29" s="105"/>
      <c r="C29" s="1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B30" s="105"/>
      <c r="C30" s="1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B31" s="105"/>
      <c r="C31" s="1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B32" s="105"/>
      <c r="C32" s="1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154"/>
      <c r="B33" s="106"/>
      <c r="C33" s="2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B34" s="105"/>
      <c r="C34" s="1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154"/>
      <c r="B35" s="106"/>
      <c r="C35" s="2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B36" s="105"/>
      <c r="C36" s="1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C37" s="1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C38" s="1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B39" s="105"/>
      <c r="C39" s="1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C40" s="1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C41" s="1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C42" s="1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C43" s="1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C44" s="1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C45" s="1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C46" s="1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C47" s="1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C48" s="1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3:31">
      <c r="C49" s="1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3:31">
      <c r="C50" s="1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3:31">
      <c r="C51" s="1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3:31">
      <c r="C52" s="1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3:31">
      <c r="C53" s="1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3:31">
      <c r="C54" s="1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3:31">
      <c r="C55" s="1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3:31">
      <c r="C56" s="1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70" zoomScaleNormal="100" zoomScaleSheetLayoutView="70" workbookViewId="0">
      <selection activeCell="B17" sqref="B17"/>
    </sheetView>
  </sheetViews>
  <sheetFormatPr defaultColWidth="9.140625" defaultRowHeight="20.25"/>
  <cols>
    <col min="1" max="1" width="11" style="82" customWidth="1"/>
    <col min="2" max="2" width="39.5703125" style="104" customWidth="1"/>
    <col min="3" max="3" width="8.5703125" style="104" customWidth="1"/>
    <col min="4" max="4" width="10.28515625" style="107" customWidth="1"/>
    <col min="5" max="5" width="10.28515625" style="109" customWidth="1"/>
    <col min="6" max="6" width="10.28515625" style="108" customWidth="1"/>
    <col min="7" max="7" width="10.28515625" style="107" customWidth="1"/>
    <col min="8" max="8" width="10.28515625" style="124" customWidth="1"/>
    <col min="9" max="9" width="10.28515625" style="109" customWidth="1"/>
    <col min="10" max="10" width="5.5703125" style="123" customWidth="1"/>
    <col min="11" max="11" width="9" style="107" customWidth="1"/>
    <col min="12" max="12" width="6.42578125" style="109" customWidth="1"/>
    <col min="13" max="13" width="2.140625" style="108" customWidth="1"/>
    <col min="14" max="14" width="2.140625" style="107" customWidth="1"/>
    <col min="15" max="15" width="2.140625" style="109" customWidth="1"/>
    <col min="16" max="16" width="2.140625" style="108" customWidth="1"/>
    <col min="17" max="17" width="2.140625" style="107" customWidth="1"/>
    <col min="18" max="18" width="2.140625" style="109" customWidth="1"/>
    <col min="19" max="19" width="2.140625" style="108" customWidth="1"/>
    <col min="20" max="20" width="2.140625" style="107" customWidth="1"/>
    <col min="21" max="21" width="2.140625" style="109" customWidth="1"/>
    <col min="22" max="22" width="2.140625" style="108" customWidth="1"/>
    <col min="23" max="23" width="2.140625" style="107" customWidth="1"/>
    <col min="24" max="24" width="2.140625" style="109" customWidth="1"/>
    <col min="25" max="25" width="2.140625" style="108" customWidth="1"/>
    <col min="26" max="26" width="2.140625" style="107" customWidth="1"/>
    <col min="27" max="27" width="2.140625" style="109" customWidth="1"/>
    <col min="28" max="28" width="2.140625" style="108" customWidth="1"/>
    <col min="29" max="29" width="2.140625" style="107" customWidth="1"/>
    <col min="30" max="30" width="2.140625" style="109" customWidth="1"/>
    <col min="31" max="16384" width="9.140625" style="103"/>
  </cols>
  <sheetData>
    <row r="1" spans="1:30" ht="33.75">
      <c r="A1" s="155" t="s">
        <v>78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30" ht="30" customHeight="1">
      <c r="A2" s="157" t="str">
        <f>'Namn F8-F9'!C2</f>
        <v>Flickor F8-F9</v>
      </c>
      <c r="B2" s="142"/>
      <c r="C2" s="143" t="s">
        <v>83</v>
      </c>
      <c r="D2" s="112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0" ht="27.75" thickBot="1">
      <c r="C3" s="114"/>
      <c r="D3" s="110"/>
      <c r="E3" s="110"/>
      <c r="F3" s="110"/>
      <c r="G3" s="110"/>
      <c r="H3" s="110"/>
      <c r="I3" s="110"/>
      <c r="J3" s="110"/>
      <c r="K3" s="35" t="s">
        <v>157</v>
      </c>
      <c r="L3" s="126" t="s">
        <v>10</v>
      </c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</row>
    <row r="4" spans="1:30" ht="21" thickBot="1">
      <c r="A4" s="145">
        <f>'Namn F8-F9'!B4</f>
        <v>170</v>
      </c>
      <c r="B4" s="137" t="str">
        <f>'Namn F8-F9'!C4</f>
        <v>Kajsa Frodig</v>
      </c>
      <c r="C4" s="145" t="str">
        <f>'Namn F8-F9'!D4</f>
        <v>-05</v>
      </c>
      <c r="D4" s="116"/>
      <c r="E4" s="116"/>
      <c r="F4" s="116"/>
      <c r="G4" s="116"/>
      <c r="H4" s="148"/>
      <c r="I4" s="148"/>
      <c r="J4" s="122"/>
      <c r="K4" s="129"/>
      <c r="L4" s="118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</row>
    <row r="5" spans="1:30" ht="21" thickBot="1">
      <c r="A5" s="145">
        <f>'Namn F8-F9'!B5</f>
        <v>171</v>
      </c>
      <c r="B5" s="137" t="str">
        <f>'Namn F8-F9'!C5</f>
        <v>Elin Ramqvist</v>
      </c>
      <c r="C5" s="145" t="str">
        <f>'Namn F8-F9'!D5</f>
        <v>-05</v>
      </c>
      <c r="D5" s="116"/>
      <c r="E5" s="116"/>
      <c r="F5" s="116"/>
      <c r="G5" s="116"/>
      <c r="H5" s="148"/>
      <c r="I5" s="148"/>
      <c r="J5" s="122"/>
      <c r="K5" s="117"/>
      <c r="L5" s="118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</row>
    <row r="6" spans="1:30" ht="21" thickBot="1">
      <c r="A6" s="145">
        <f>'Namn F8-F9'!B6</f>
        <v>172</v>
      </c>
      <c r="B6" s="137" t="str">
        <f>'Namn F8-F9'!C6</f>
        <v>Elsa Öhrn</v>
      </c>
      <c r="C6" s="145" t="str">
        <f>'Namn F8-F9'!D6</f>
        <v>-05</v>
      </c>
      <c r="D6" s="116"/>
      <c r="E6" s="116"/>
      <c r="F6" s="116"/>
      <c r="G6" s="116"/>
      <c r="H6" s="148"/>
      <c r="I6" s="148"/>
      <c r="J6" s="122"/>
      <c r="K6" s="117"/>
      <c r="L6" s="118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</row>
    <row r="7" spans="1:30" ht="21" thickBot="1">
      <c r="A7" s="145">
        <f>'Namn F8-F9'!B7</f>
        <v>173</v>
      </c>
      <c r="B7" s="137" t="str">
        <f>'Namn F8-F9'!C7</f>
        <v>Agnes Dannewitz</v>
      </c>
      <c r="C7" s="145" t="str">
        <f>'Namn F8-F9'!D7</f>
        <v>-05</v>
      </c>
      <c r="D7" s="116"/>
      <c r="E7" s="116"/>
      <c r="F7" s="116"/>
      <c r="G7" s="116"/>
      <c r="H7" s="148"/>
      <c r="I7" s="148"/>
      <c r="J7" s="122"/>
      <c r="K7" s="117"/>
      <c r="L7" s="118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</row>
    <row r="8" spans="1:30" ht="21" thickBot="1">
      <c r="A8" s="145">
        <f>'Namn F8-F9'!B8</f>
        <v>174</v>
      </c>
      <c r="B8" s="137" t="str">
        <f>'Namn F8-F9'!C8</f>
        <v>Lizette Ekerot Holtz</v>
      </c>
      <c r="C8" s="145" t="str">
        <f>'Namn F8-F9'!D8</f>
        <v>-05</v>
      </c>
      <c r="D8" s="116"/>
      <c r="E8" s="116"/>
      <c r="F8" s="116"/>
      <c r="G8" s="134"/>
      <c r="H8" s="148"/>
      <c r="I8" s="148"/>
      <c r="J8" s="122"/>
      <c r="K8" s="117"/>
      <c r="L8" s="118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</row>
    <row r="9" spans="1:30" ht="21" thickBot="1">
      <c r="A9" s="145">
        <f>'Namn F8-F9'!B9</f>
        <v>175</v>
      </c>
      <c r="B9" s="137" t="str">
        <f>'Namn F8-F9'!C9</f>
        <v>Filippa Eklund</v>
      </c>
      <c r="C9" s="145" t="str">
        <f>'Namn F8-F9'!D9</f>
        <v>-05</v>
      </c>
      <c r="D9" s="116"/>
      <c r="E9" s="116"/>
      <c r="F9" s="116"/>
      <c r="G9" s="116"/>
      <c r="H9" s="148"/>
      <c r="I9" s="148"/>
      <c r="J9" s="122"/>
      <c r="K9" s="117"/>
      <c r="L9" s="118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</row>
    <row r="10" spans="1:30" ht="21" thickBot="1">
      <c r="A10" s="145">
        <f>'Namn F8-F9'!B10</f>
        <v>176</v>
      </c>
      <c r="B10" s="137" t="str">
        <f>'Namn F8-F9'!C10</f>
        <v>Tuva Mathiasson</v>
      </c>
      <c r="C10" s="145" t="str">
        <f>'Namn F8-F9'!D10</f>
        <v>-05</v>
      </c>
      <c r="D10" s="116"/>
      <c r="E10" s="116"/>
      <c r="F10" s="116"/>
      <c r="G10" s="116"/>
      <c r="H10" s="148"/>
      <c r="I10" s="148"/>
      <c r="J10" s="122"/>
      <c r="K10" s="117"/>
      <c r="L10" s="118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</row>
    <row r="11" spans="1:30" ht="21" thickBot="1">
      <c r="A11" s="145">
        <f>'Namn F8-F9'!B11</f>
        <v>177</v>
      </c>
      <c r="B11" s="137" t="str">
        <f>'Namn F8-F9'!C11</f>
        <v>Elsa Hedin</v>
      </c>
      <c r="C11" s="145" t="str">
        <f>'Namn F8-F9'!D11</f>
        <v>-05</v>
      </c>
      <c r="D11" s="116"/>
      <c r="E11" s="116"/>
      <c r="F11" s="116"/>
      <c r="G11" s="116"/>
      <c r="H11" s="148"/>
      <c r="I11" s="148"/>
      <c r="J11" s="122"/>
      <c r="K11" s="117"/>
      <c r="L11" s="118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</row>
    <row r="12" spans="1:30" ht="21" thickBot="1">
      <c r="A12" s="145">
        <f>'Namn F8-F9'!B12</f>
        <v>178</v>
      </c>
      <c r="B12" s="137" t="str">
        <f>'Namn F8-F9'!C12</f>
        <v>Hanna Invarssson</v>
      </c>
      <c r="C12" s="145" t="str">
        <f>'Namn F8-F9'!D12</f>
        <v>-05</v>
      </c>
      <c r="D12" s="116"/>
      <c r="E12" s="116"/>
      <c r="F12" s="116"/>
      <c r="G12" s="116"/>
      <c r="H12" s="148"/>
      <c r="I12" s="148"/>
      <c r="J12" s="122"/>
      <c r="K12" s="117"/>
      <c r="L12" s="118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</row>
    <row r="13" spans="1:30" ht="21" thickBot="1">
      <c r="A13" s="145">
        <f>'Namn F8-F9'!B13</f>
        <v>179</v>
      </c>
      <c r="B13" s="137" t="str">
        <f>'Namn F8-F9'!C13</f>
        <v>Hanna Johansson</v>
      </c>
      <c r="C13" s="145" t="str">
        <f>'Namn F8-F9'!D13</f>
        <v>-05</v>
      </c>
      <c r="D13" s="116"/>
      <c r="E13" s="116"/>
      <c r="F13" s="116"/>
      <c r="G13" s="116"/>
      <c r="H13" s="148"/>
      <c r="I13" s="148"/>
      <c r="J13" s="122"/>
      <c r="K13" s="117"/>
      <c r="L13" s="118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</row>
    <row r="14" spans="1:30" ht="21" thickBot="1">
      <c r="A14" s="145">
        <f>'Namn F8-F9'!B14</f>
        <v>180</v>
      </c>
      <c r="B14" s="137" t="str">
        <f>'Namn F8-F9'!C14</f>
        <v>Isabelle Viksten</v>
      </c>
      <c r="C14" s="145" t="str">
        <f>'Namn F8-F9'!D14</f>
        <v>-06</v>
      </c>
      <c r="D14" s="116"/>
      <c r="E14" s="116"/>
      <c r="F14" s="116"/>
      <c r="G14" s="116"/>
      <c r="H14" s="148"/>
      <c r="I14" s="148"/>
      <c r="J14" s="122"/>
      <c r="K14" s="117"/>
      <c r="L14" s="118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</row>
    <row r="15" spans="1:30" ht="21" thickBot="1">
      <c r="A15" s="145" t="str">
        <f>'Namn F8-F9'!C15</f>
        <v>Agnès  Svensson</v>
      </c>
      <c r="B15" s="137"/>
      <c r="C15" s="145" t="str">
        <f>'Namn F8-F9'!D15</f>
        <v>-06</v>
      </c>
      <c r="D15" s="116"/>
      <c r="E15" s="116"/>
      <c r="F15" s="116"/>
      <c r="G15" s="116"/>
      <c r="H15" s="148"/>
      <c r="I15" s="148"/>
      <c r="J15" s="122"/>
      <c r="K15" s="117"/>
      <c r="L15" s="118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</row>
    <row r="16" spans="1:30" ht="21" thickBot="1">
      <c r="A16" s="145">
        <f>'Namn F8-F9'!C16</f>
        <v>0</v>
      </c>
      <c r="B16" s="137"/>
      <c r="C16" s="145">
        <f>'Namn F8-F9'!D16</f>
        <v>0</v>
      </c>
      <c r="D16" s="116"/>
      <c r="E16" s="116"/>
      <c r="F16" s="116"/>
      <c r="G16" s="116"/>
      <c r="H16" s="148"/>
      <c r="I16" s="148"/>
      <c r="J16" s="122"/>
      <c r="K16" s="117"/>
      <c r="L16" s="118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</row>
    <row r="17" spans="1:31" ht="21" thickBot="1">
      <c r="A17" s="145">
        <f>'Namn F8-F9'!C17</f>
        <v>0</v>
      </c>
      <c r="B17" s="137"/>
      <c r="C17" s="145">
        <f>'Namn F8-F9'!D17</f>
        <v>0</v>
      </c>
      <c r="D17" s="116"/>
      <c r="E17" s="116"/>
      <c r="F17" s="116"/>
      <c r="G17" s="116"/>
      <c r="H17" s="148"/>
      <c r="I17" s="148"/>
      <c r="J17" s="122"/>
      <c r="K17" s="117"/>
      <c r="L17" s="118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</row>
    <row r="18" spans="1:31" ht="21" thickBot="1">
      <c r="A18" s="145">
        <f>'Namn F8-F9'!C18</f>
        <v>0</v>
      </c>
      <c r="B18" s="137"/>
      <c r="C18" s="145">
        <f>'Namn F8-F9'!D18</f>
        <v>0</v>
      </c>
      <c r="D18" s="116"/>
      <c r="E18" s="116"/>
      <c r="F18" s="116"/>
      <c r="G18" s="116"/>
      <c r="H18" s="148"/>
      <c r="I18" s="148"/>
      <c r="J18" s="122"/>
      <c r="K18" s="117"/>
      <c r="L18" s="118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ht="21" thickBot="1">
      <c r="A19" s="145">
        <f>'Namn F8-F9'!C19</f>
        <v>0</v>
      </c>
      <c r="B19" s="137"/>
      <c r="C19" s="145">
        <f>'Namn F8-F9'!D19</f>
        <v>0</v>
      </c>
      <c r="D19" s="116"/>
      <c r="E19" s="116"/>
      <c r="F19" s="116"/>
      <c r="G19" s="116"/>
      <c r="H19" s="148"/>
      <c r="I19" s="148"/>
      <c r="J19" s="122"/>
      <c r="K19" s="117"/>
      <c r="L19" s="118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1:31" ht="21" thickBot="1">
      <c r="A20" s="145">
        <f>'Namn F8-F9'!C20</f>
        <v>0</v>
      </c>
      <c r="B20" s="137"/>
      <c r="C20" s="145">
        <f>'Namn F8-F9'!D20</f>
        <v>0</v>
      </c>
      <c r="D20" s="116"/>
      <c r="E20" s="116"/>
      <c r="F20" s="116"/>
      <c r="G20" s="116"/>
      <c r="H20" s="148"/>
      <c r="I20" s="148"/>
      <c r="J20" s="122"/>
      <c r="K20" s="117"/>
      <c r="L20" s="118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</row>
    <row r="21" spans="1:31" ht="21" thickBot="1">
      <c r="A21" s="145">
        <f>'Namn F8-F9'!C21</f>
        <v>0</v>
      </c>
      <c r="B21" s="137"/>
      <c r="C21" s="145">
        <f>'Namn F8-F9'!D21</f>
        <v>0</v>
      </c>
      <c r="D21" s="116"/>
      <c r="E21" s="116"/>
      <c r="F21" s="116"/>
      <c r="G21" s="116"/>
      <c r="H21" s="148"/>
      <c r="I21" s="148"/>
      <c r="J21" s="122"/>
      <c r="K21" s="117"/>
      <c r="L21" s="118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1:31" ht="21" thickBot="1">
      <c r="A22" s="145">
        <f>'Namn F8-F9'!C22</f>
        <v>0</v>
      </c>
      <c r="B22" s="137"/>
      <c r="C22" s="145">
        <f>'Namn F8-F9'!D22</f>
        <v>0</v>
      </c>
      <c r="D22" s="116"/>
      <c r="E22" s="116"/>
      <c r="F22" s="116"/>
      <c r="G22" s="116"/>
      <c r="H22" s="148"/>
      <c r="I22" s="148"/>
      <c r="J22" s="122"/>
      <c r="K22" s="117"/>
      <c r="L22" s="118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1:31" ht="21" thickBot="1">
      <c r="A23" s="145">
        <f>'Namn F8-F9'!C23</f>
        <v>0</v>
      </c>
      <c r="B23" s="137"/>
      <c r="C23" s="145">
        <f>'Namn F8-F9'!D23</f>
        <v>0</v>
      </c>
      <c r="D23" s="116"/>
      <c r="E23" s="116"/>
      <c r="F23" s="116"/>
      <c r="G23" s="116"/>
      <c r="H23" s="148"/>
      <c r="I23" s="148"/>
      <c r="J23" s="122"/>
      <c r="K23" s="117"/>
      <c r="L23" s="118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1:31" ht="9" customHeight="1">
      <c r="B24" s="105"/>
      <c r="C24" s="113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1:31">
      <c r="B25" s="105"/>
      <c r="C25" s="113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>
      <c r="B26" s="105"/>
      <c r="C26" s="113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1:31">
      <c r="B27" s="105"/>
      <c r="C27" s="113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>
      <c r="B28" s="105"/>
      <c r="C28" s="113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1">
      <c r="B29" s="105"/>
      <c r="C29" s="113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>
      <c r="B30" s="105"/>
      <c r="C30" s="113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>
      <c r="B31" s="105"/>
      <c r="C31" s="113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</row>
    <row r="32" spans="1:31">
      <c r="B32" s="105"/>
      <c r="C32" s="113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1:31">
      <c r="A33" s="154"/>
      <c r="B33" s="106"/>
      <c r="C33" s="121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  <row r="34" spans="1:31">
      <c r="B34" s="105"/>
      <c r="C34" s="113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</row>
    <row r="35" spans="1:31">
      <c r="A35" s="154"/>
      <c r="B35" s="106"/>
      <c r="C35" s="121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</row>
    <row r="36" spans="1:31">
      <c r="B36" s="105"/>
      <c r="C36" s="113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</row>
    <row r="37" spans="1:31">
      <c r="C37" s="114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</row>
    <row r="38" spans="1:31">
      <c r="C38" s="114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</row>
    <row r="39" spans="1:31">
      <c r="B39" s="105"/>
      <c r="C39" s="113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</row>
    <row r="40" spans="1:31">
      <c r="C40" s="114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</row>
    <row r="41" spans="1:31">
      <c r="C41" s="114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</row>
    <row r="42" spans="1:31">
      <c r="C42" s="114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</row>
    <row r="43" spans="1:31">
      <c r="C43" s="114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</row>
    <row r="44" spans="1:31">
      <c r="C44" s="114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</row>
    <row r="45" spans="1:31">
      <c r="C45" s="114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</row>
    <row r="46" spans="1:31">
      <c r="C46" s="114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</row>
    <row r="47" spans="1:31">
      <c r="C47" s="114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</row>
    <row r="48" spans="1:31">
      <c r="C48" s="114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</row>
    <row r="49" spans="3:31">
      <c r="C49" s="114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</row>
    <row r="50" spans="3:31">
      <c r="C50" s="114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</row>
    <row r="51" spans="3:31">
      <c r="C51" s="114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</row>
    <row r="52" spans="3:31">
      <c r="C52" s="114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</row>
    <row r="53" spans="3:31">
      <c r="C53" s="114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</row>
    <row r="54" spans="3:31">
      <c r="C54" s="114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</row>
    <row r="55" spans="3:31">
      <c r="C55" s="114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</row>
    <row r="56" spans="3:31">
      <c r="C56" s="114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70" zoomScaleNormal="100" zoomScaleSheetLayoutView="70" workbookViewId="0">
      <selection activeCell="B9" sqref="B9"/>
    </sheetView>
  </sheetViews>
  <sheetFormatPr defaultRowHeight="20.25"/>
  <cols>
    <col min="1" max="1" width="11.140625" style="82" customWidth="1"/>
    <col min="2" max="2" width="39.5703125" style="104" customWidth="1"/>
    <col min="3" max="3" width="8.5703125" style="1" customWidth="1"/>
    <col min="4" max="4" width="10.28515625" style="4" customWidth="1"/>
    <col min="5" max="5" width="10.28515625" style="6" customWidth="1"/>
    <col min="6" max="6" width="10.28515625" style="5" customWidth="1"/>
    <col min="7" max="7" width="10.28515625" style="4" customWidth="1"/>
    <col min="8" max="8" width="10.28515625" style="30" customWidth="1"/>
    <col min="9" max="9" width="10.28515625" style="6" customWidth="1"/>
    <col min="10" max="10" width="5.5703125" style="29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55" t="s">
        <v>78</v>
      </c>
      <c r="B1" s="111"/>
      <c r="C1" s="10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157" t="str">
        <f>'Namn P8-P9'!C2</f>
        <v>Pojkar P8-P9</v>
      </c>
      <c r="B2" s="142"/>
      <c r="C2" s="77" t="s">
        <v>83</v>
      </c>
      <c r="D2" s="13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7.75" thickBot="1">
      <c r="C3" s="18"/>
      <c r="D3" s="7"/>
      <c r="E3" s="7"/>
      <c r="F3" s="7"/>
      <c r="G3" s="7"/>
      <c r="H3" s="7"/>
      <c r="I3" s="7"/>
      <c r="J3" s="7"/>
      <c r="K3" s="35" t="s">
        <v>157</v>
      </c>
      <c r="L3" s="126" t="s">
        <v>10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145">
        <f>'Namn P8-P9'!B4</f>
        <v>181</v>
      </c>
      <c r="B4" s="137" t="str">
        <f>'Namn P8-P9'!C4</f>
        <v>Albin Åslund</v>
      </c>
      <c r="C4" s="79" t="str">
        <f>'Namn P8-P9'!D4</f>
        <v>-05</v>
      </c>
      <c r="D4" s="22"/>
      <c r="E4" s="22"/>
      <c r="F4" s="22"/>
      <c r="G4" s="22"/>
      <c r="H4" s="148"/>
      <c r="I4" s="148"/>
      <c r="J4" s="28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145">
        <f>'Namn P8-P9'!B5</f>
        <v>182</v>
      </c>
      <c r="B5" s="137" t="str">
        <f>'Namn P8-P9'!C5</f>
        <v>Olle Zettergren</v>
      </c>
      <c r="C5" s="145" t="str">
        <f>'Namn P8-P9'!D5</f>
        <v>-05</v>
      </c>
      <c r="D5" s="22"/>
      <c r="E5" s="22"/>
      <c r="F5" s="22"/>
      <c r="G5" s="22"/>
      <c r="H5" s="148"/>
      <c r="I5" s="148"/>
      <c r="J5" s="28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145">
        <f>'Namn P8-P9'!C6</f>
        <v>0</v>
      </c>
      <c r="B6" s="137"/>
      <c r="C6" s="145">
        <f>'Namn P8-P9'!D6</f>
        <v>0</v>
      </c>
      <c r="D6" s="22"/>
      <c r="E6" s="22"/>
      <c r="F6" s="22"/>
      <c r="G6" s="22"/>
      <c r="H6" s="148"/>
      <c r="I6" s="148"/>
      <c r="J6" s="28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145">
        <f>'Namn P8-P9'!C7</f>
        <v>0</v>
      </c>
      <c r="B7" s="137"/>
      <c r="C7" s="145">
        <f>'Namn P8-P9'!D7</f>
        <v>0</v>
      </c>
      <c r="D7" s="22"/>
      <c r="E7" s="22"/>
      <c r="F7" s="22"/>
      <c r="G7" s="22"/>
      <c r="H7" s="148"/>
      <c r="I7" s="148"/>
      <c r="J7" s="28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45">
        <f>'Namn P8-P9'!C8</f>
        <v>0</v>
      </c>
      <c r="B8" s="137"/>
      <c r="C8" s="145">
        <f>'Namn P8-P9'!D8</f>
        <v>0</v>
      </c>
      <c r="D8" s="22"/>
      <c r="E8" s="22"/>
      <c r="F8" s="22"/>
      <c r="G8" s="44"/>
      <c r="H8" s="148"/>
      <c r="I8" s="148"/>
      <c r="J8" s="28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45">
        <f>'Namn P8-P9'!C9</f>
        <v>0</v>
      </c>
      <c r="B9" s="137"/>
      <c r="C9" s="145">
        <f>'Namn P8-P9'!D9</f>
        <v>0</v>
      </c>
      <c r="D9" s="22"/>
      <c r="E9" s="22"/>
      <c r="F9" s="22"/>
      <c r="G9" s="22"/>
      <c r="H9" s="148"/>
      <c r="I9" s="148"/>
      <c r="J9" s="28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145">
        <f>'Namn P8-P9'!C10</f>
        <v>0</v>
      </c>
      <c r="B10" s="137"/>
      <c r="C10" s="145">
        <f>'Namn P8-P9'!D10</f>
        <v>0</v>
      </c>
      <c r="D10" s="22"/>
      <c r="E10" s="22"/>
      <c r="F10" s="22"/>
      <c r="G10" s="22"/>
      <c r="H10" s="148"/>
      <c r="I10" s="148"/>
      <c r="J10" s="28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145">
        <f>'Namn P8-P9'!C11</f>
        <v>0</v>
      </c>
      <c r="B11" s="137"/>
      <c r="C11" s="145">
        <f>'Namn P8-P9'!D11</f>
        <v>0</v>
      </c>
      <c r="D11" s="22"/>
      <c r="E11" s="22"/>
      <c r="F11" s="22"/>
      <c r="G11" s="22"/>
      <c r="H11" s="148"/>
      <c r="I11" s="148"/>
      <c r="J11" s="28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145">
        <f>'Namn P8-P9'!C12</f>
        <v>0</v>
      </c>
      <c r="B12" s="137"/>
      <c r="C12" s="145">
        <f>'Namn P8-P9'!D12</f>
        <v>0</v>
      </c>
      <c r="D12" s="22"/>
      <c r="E12" s="22"/>
      <c r="F12" s="22"/>
      <c r="G12" s="22"/>
      <c r="H12" s="148"/>
      <c r="I12" s="148"/>
      <c r="J12" s="28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145">
        <f>'Namn P8-P9'!C13</f>
        <v>0</v>
      </c>
      <c r="B13" s="137"/>
      <c r="C13" s="145">
        <f>'Namn P8-P9'!D13</f>
        <v>0</v>
      </c>
      <c r="D13" s="22"/>
      <c r="E13" s="22"/>
      <c r="F13" s="22"/>
      <c r="G13" s="22"/>
      <c r="H13" s="148"/>
      <c r="I13" s="148"/>
      <c r="J13" s="28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45">
        <f>'Namn P8-P9'!C14</f>
        <v>0</v>
      </c>
      <c r="B14" s="137"/>
      <c r="C14" s="145">
        <f>'Namn P8-P9'!D14</f>
        <v>0</v>
      </c>
      <c r="D14" s="22"/>
      <c r="E14" s="22"/>
      <c r="F14" s="22"/>
      <c r="G14" s="22"/>
      <c r="H14" s="148"/>
      <c r="I14" s="148"/>
      <c r="J14" s="28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45">
        <f>'Namn P8-P9'!C15</f>
        <v>0</v>
      </c>
      <c r="B15" s="137"/>
      <c r="C15" s="145">
        <f>'Namn P8-P9'!D15</f>
        <v>0</v>
      </c>
      <c r="D15" s="22"/>
      <c r="E15" s="22"/>
      <c r="F15" s="22"/>
      <c r="G15" s="22"/>
      <c r="H15" s="148"/>
      <c r="I15" s="148"/>
      <c r="J15" s="28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45">
        <f>'Namn P8-P9'!C16</f>
        <v>0</v>
      </c>
      <c r="B16" s="137"/>
      <c r="C16" s="145">
        <f>'Namn P8-P9'!D16</f>
        <v>0</v>
      </c>
      <c r="D16" s="22"/>
      <c r="E16" s="22"/>
      <c r="F16" s="22"/>
      <c r="G16" s="22"/>
      <c r="H16" s="148"/>
      <c r="I16" s="148"/>
      <c r="J16" s="28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45">
        <f>'Namn P8-P9'!C17</f>
        <v>0</v>
      </c>
      <c r="B17" s="137"/>
      <c r="C17" s="145">
        <f>'Namn P8-P9'!D17</f>
        <v>0</v>
      </c>
      <c r="D17" s="22"/>
      <c r="E17" s="22"/>
      <c r="F17" s="22"/>
      <c r="G17" s="22"/>
      <c r="H17" s="148"/>
      <c r="I17" s="148"/>
      <c r="J17" s="28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45">
        <f>'Namn P8-P9'!C18</f>
        <v>0</v>
      </c>
      <c r="B18" s="137"/>
      <c r="C18" s="145">
        <f>'Namn P8-P9'!D18</f>
        <v>0</v>
      </c>
      <c r="D18" s="22"/>
      <c r="E18" s="22"/>
      <c r="F18" s="22"/>
      <c r="G18" s="22"/>
      <c r="H18" s="148"/>
      <c r="I18" s="148"/>
      <c r="J18" s="28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45">
        <f>'Namn P8-P9'!C19</f>
        <v>0</v>
      </c>
      <c r="B19" s="137"/>
      <c r="C19" s="145">
        <f>'Namn P8-P9'!D19</f>
        <v>0</v>
      </c>
      <c r="D19" s="22"/>
      <c r="E19" s="22"/>
      <c r="F19" s="22"/>
      <c r="G19" s="22"/>
      <c r="H19" s="148"/>
      <c r="I19" s="148"/>
      <c r="J19" s="28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45">
        <f>'Namn P8-P9'!C20</f>
        <v>0</v>
      </c>
      <c r="B20" s="137"/>
      <c r="C20" s="145">
        <f>'Namn P8-P9'!D20</f>
        <v>0</v>
      </c>
      <c r="D20" s="22"/>
      <c r="E20" s="22"/>
      <c r="F20" s="22"/>
      <c r="G20" s="22"/>
      <c r="H20" s="148"/>
      <c r="I20" s="148"/>
      <c r="J20" s="28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45">
        <f>'Namn P8-P9'!C21</f>
        <v>0</v>
      </c>
      <c r="B21" s="137"/>
      <c r="C21" s="145">
        <f>'Namn P8-P9'!D21</f>
        <v>0</v>
      </c>
      <c r="D21" s="22"/>
      <c r="E21" s="22"/>
      <c r="F21" s="22"/>
      <c r="G21" s="22"/>
      <c r="H21" s="148"/>
      <c r="I21" s="148"/>
      <c r="J21" s="28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145">
        <f>'Namn P8-P9'!C22</f>
        <v>0</v>
      </c>
      <c r="B22" s="137"/>
      <c r="C22" s="145">
        <f>'Namn P8-P9'!D22</f>
        <v>0</v>
      </c>
      <c r="D22" s="22"/>
      <c r="E22" s="22"/>
      <c r="F22" s="22"/>
      <c r="G22" s="22"/>
      <c r="H22" s="148"/>
      <c r="I22" s="148"/>
      <c r="J22" s="28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145">
        <f>'Namn P8-P9'!C23</f>
        <v>0</v>
      </c>
      <c r="B23" s="137"/>
      <c r="C23" s="145">
        <f>'Namn P8-P9'!D23</f>
        <v>0</v>
      </c>
      <c r="D23" s="22"/>
      <c r="E23" s="22"/>
      <c r="F23" s="22"/>
      <c r="G23" s="22"/>
      <c r="H23" s="148"/>
      <c r="I23" s="148"/>
      <c r="J23" s="28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B24" s="105"/>
      <c r="C24" s="1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B25" s="105"/>
      <c r="C25" s="1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B26" s="105"/>
      <c r="C26" s="1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B27" s="105"/>
      <c r="C27" s="1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B28" s="105"/>
      <c r="C28" s="1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B29" s="105"/>
      <c r="C29" s="1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B30" s="105"/>
      <c r="C30" s="1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B31" s="105"/>
      <c r="C31" s="1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B32" s="105"/>
      <c r="C32" s="1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154"/>
      <c r="B33" s="106"/>
      <c r="C33" s="2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B34" s="105"/>
      <c r="C34" s="1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154"/>
      <c r="B35" s="106"/>
      <c r="C35" s="2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B36" s="105"/>
      <c r="C36" s="1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C37" s="1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C38" s="1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B39" s="105"/>
      <c r="C39" s="1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C40" s="1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C41" s="1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C42" s="1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C43" s="1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C44" s="1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C45" s="1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C46" s="1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C47" s="1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C48" s="1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3:31">
      <c r="C49" s="1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3:31">
      <c r="C50" s="1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3:31">
      <c r="C51" s="1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3:31">
      <c r="C52" s="1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3:31">
      <c r="C53" s="1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3:31">
      <c r="C54" s="1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3:31">
      <c r="C55" s="1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3:31">
      <c r="C56" s="1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Blad26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58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51" t="s">
        <v>61</v>
      </c>
      <c r="B4" s="52">
        <v>-95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53" t="s">
        <v>62</v>
      </c>
      <c r="B5" s="12">
        <v>-95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53"/>
      <c r="B6" s="12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2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19"/>
      <c r="B8" s="12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19"/>
      <c r="B9" s="12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2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2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20"/>
      <c r="B22" s="11"/>
      <c r="C22" s="45"/>
      <c r="D22" s="37"/>
      <c r="E22" s="37"/>
      <c r="F22" s="37"/>
      <c r="G22" s="37"/>
      <c r="H22" s="31"/>
      <c r="I22" s="36"/>
    </row>
    <row r="23" spans="1:14">
      <c r="A23" s="20"/>
      <c r="B23" s="11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70" zoomScaleNormal="100" zoomScaleSheetLayoutView="70" workbookViewId="0">
      <selection activeCell="B18" sqref="B18"/>
    </sheetView>
  </sheetViews>
  <sheetFormatPr defaultColWidth="9.140625" defaultRowHeight="20.25"/>
  <cols>
    <col min="1" max="1" width="10.42578125" style="82" customWidth="1"/>
    <col min="2" max="2" width="39.5703125" style="104" customWidth="1"/>
    <col min="3" max="3" width="12.140625" style="114" customWidth="1"/>
    <col min="4" max="4" width="11.85546875" style="103" bestFit="1" customWidth="1"/>
    <col min="5" max="6" width="0" style="103" hidden="1" customWidth="1"/>
    <col min="7" max="8" width="9.140625" style="103" hidden="1" customWidth="1"/>
    <col min="9" max="9" width="9.140625" style="103"/>
    <col min="10" max="10" width="12" style="103" bestFit="1" customWidth="1"/>
    <col min="11" max="16384" width="9.140625" style="103"/>
  </cols>
  <sheetData>
    <row r="1" spans="1:15" ht="33.75">
      <c r="A1" s="155" t="s">
        <v>82</v>
      </c>
      <c r="B1" s="111"/>
      <c r="C1" s="111"/>
    </row>
    <row r="2" spans="1:15" ht="27.75" customHeight="1">
      <c r="A2" s="156" t="str">
        <f>'Namn -F7'!C2</f>
        <v>Flickor -F7</v>
      </c>
      <c r="B2" s="138"/>
      <c r="C2" s="120"/>
    </row>
    <row r="3" spans="1:15" ht="21" thickBot="1">
      <c r="D3" s="126" t="s">
        <v>11</v>
      </c>
      <c r="E3" s="126"/>
      <c r="F3" s="126"/>
      <c r="G3" s="126"/>
      <c r="H3" s="126"/>
      <c r="I3" s="126"/>
      <c r="J3" s="126" t="s">
        <v>9</v>
      </c>
      <c r="K3" s="110"/>
      <c r="L3" s="110"/>
      <c r="M3" s="110"/>
      <c r="N3" s="110"/>
      <c r="O3" s="110"/>
    </row>
    <row r="4" spans="1:15" ht="21" thickBot="1">
      <c r="A4" s="145">
        <f>'Namn -F7'!B4</f>
        <v>153</v>
      </c>
      <c r="B4" s="137" t="str">
        <f>'Namn -F7'!C4</f>
        <v>Sara Ramqvist</v>
      </c>
      <c r="C4" s="145" t="str">
        <f>'Namn -F7'!D4</f>
        <v>-07</v>
      </c>
      <c r="D4" s="135"/>
      <c r="E4" s="116"/>
      <c r="F4" s="116"/>
      <c r="G4" s="116"/>
      <c r="H4" s="116"/>
      <c r="I4" s="115"/>
      <c r="J4" s="127"/>
      <c r="K4" s="115"/>
      <c r="L4" s="115"/>
      <c r="M4" s="115"/>
      <c r="N4" s="115"/>
      <c r="O4" s="115"/>
    </row>
    <row r="5" spans="1:15" ht="21" thickBot="1">
      <c r="A5" s="145">
        <f>'Namn -F7'!B5</f>
        <v>154</v>
      </c>
      <c r="B5" s="137" t="str">
        <f>'Namn -F7'!C5</f>
        <v>Minna Mathiasson</v>
      </c>
      <c r="C5" s="145" t="str">
        <f>'Namn -F7'!D5</f>
        <v>-07</v>
      </c>
      <c r="D5" s="135"/>
      <c r="E5" s="116"/>
      <c r="F5" s="116"/>
      <c r="G5" s="116"/>
      <c r="H5" s="119"/>
      <c r="I5" s="115"/>
      <c r="J5" s="127"/>
      <c r="K5" s="115"/>
      <c r="L5" s="115"/>
      <c r="M5" s="115"/>
      <c r="N5" s="115"/>
      <c r="O5" s="115"/>
    </row>
    <row r="6" spans="1:15" ht="21" thickBot="1">
      <c r="A6" s="145">
        <f>'Namn -F7'!B6</f>
        <v>155</v>
      </c>
      <c r="B6" s="137" t="str">
        <f>'Namn -F7'!C6</f>
        <v>Rebecca Viksten</v>
      </c>
      <c r="C6" s="145" t="str">
        <f>'Namn -F7'!D6</f>
        <v>-07</v>
      </c>
      <c r="D6" s="135"/>
      <c r="E6" s="116"/>
      <c r="F6" s="116"/>
      <c r="G6" s="116"/>
      <c r="H6" s="116"/>
      <c r="I6" s="115"/>
      <c r="J6" s="127"/>
      <c r="K6" s="115"/>
      <c r="L6" s="115"/>
      <c r="M6" s="115"/>
      <c r="N6" s="115"/>
      <c r="O6" s="115"/>
    </row>
    <row r="7" spans="1:15" ht="21" thickBot="1">
      <c r="A7" s="145">
        <f>'Namn -F7'!B7</f>
        <v>156</v>
      </c>
      <c r="B7" s="137" t="str">
        <f>'Namn -F7'!C7</f>
        <v>Astrid Furenborn</v>
      </c>
      <c r="C7" s="145" t="str">
        <f>'Namn -F7'!D7</f>
        <v>-07</v>
      </c>
      <c r="D7" s="135"/>
      <c r="E7" s="116"/>
      <c r="F7" s="116"/>
      <c r="G7" s="119"/>
      <c r="H7" s="116"/>
      <c r="I7" s="115"/>
      <c r="J7" s="127"/>
      <c r="K7" s="115"/>
      <c r="L7" s="115"/>
      <c r="M7" s="115"/>
      <c r="N7" s="115"/>
      <c r="O7" s="115"/>
    </row>
    <row r="8" spans="1:15" ht="21" thickBot="1">
      <c r="A8" s="145">
        <f>'Namn -F7'!B8</f>
        <v>157</v>
      </c>
      <c r="B8" s="137" t="str">
        <f>'Namn -F7'!C8</f>
        <v>Clara Ingvarsson</v>
      </c>
      <c r="C8" s="145" t="str">
        <f>'Namn -F7'!D8</f>
        <v>-07</v>
      </c>
      <c r="D8" s="135"/>
      <c r="E8" s="116"/>
      <c r="F8" s="116"/>
      <c r="G8" s="116"/>
      <c r="H8" s="116"/>
      <c r="I8" s="115"/>
      <c r="J8" s="127"/>
      <c r="K8" s="115"/>
      <c r="L8" s="115"/>
      <c r="M8" s="115"/>
      <c r="N8" s="115"/>
      <c r="O8" s="115"/>
    </row>
    <row r="9" spans="1:15" ht="21" thickBot="1">
      <c r="A9" s="145">
        <f>'Namn -F7'!B9</f>
        <v>158</v>
      </c>
      <c r="B9" s="137" t="str">
        <f>'Namn -F7'!C9</f>
        <v>Stella Eklund</v>
      </c>
      <c r="C9" s="145" t="str">
        <f>'Namn -F7'!D9</f>
        <v>-08</v>
      </c>
      <c r="D9" s="135"/>
      <c r="E9" s="116"/>
      <c r="F9" s="116"/>
      <c r="G9" s="116"/>
      <c r="H9" s="116"/>
      <c r="I9" s="115"/>
      <c r="J9" s="127"/>
      <c r="K9" s="115"/>
      <c r="L9" s="115"/>
      <c r="M9" s="115"/>
      <c r="N9" s="115"/>
      <c r="O9" s="115"/>
    </row>
    <row r="10" spans="1:15" ht="21" thickBot="1">
      <c r="A10" s="145">
        <f>'Namn -F7'!B10</f>
        <v>159</v>
      </c>
      <c r="B10" s="137" t="str">
        <f>'Namn -F7'!C10</f>
        <v>Ellen Hedin</v>
      </c>
      <c r="C10" s="145" t="str">
        <f>'Namn -F7'!D10</f>
        <v>-08</v>
      </c>
      <c r="D10" s="135"/>
      <c r="E10" s="118"/>
      <c r="F10" s="118"/>
      <c r="G10" s="118"/>
      <c r="H10" s="118"/>
      <c r="I10" s="115"/>
      <c r="J10" s="127"/>
      <c r="K10" s="115"/>
      <c r="L10" s="115"/>
      <c r="M10" s="115"/>
      <c r="N10" s="115"/>
      <c r="O10" s="115"/>
    </row>
    <row r="11" spans="1:15" ht="21" thickBot="1">
      <c r="A11" s="145">
        <f>'Namn -F7'!C11</f>
        <v>0</v>
      </c>
      <c r="B11" s="137"/>
      <c r="C11" s="145">
        <f>'Namn -F7'!D11</f>
        <v>0</v>
      </c>
      <c r="D11" s="135"/>
      <c r="E11" s="133"/>
      <c r="F11" s="133"/>
      <c r="G11" s="133"/>
      <c r="H11" s="133"/>
      <c r="I11" s="115"/>
      <c r="J11" s="127"/>
      <c r="K11" s="115"/>
      <c r="L11" s="115"/>
      <c r="M11" s="115"/>
      <c r="N11" s="115"/>
      <c r="O11" s="115"/>
    </row>
    <row r="12" spans="1:15" ht="21" thickBot="1">
      <c r="A12" s="145">
        <f>'Namn -F7'!C12</f>
        <v>0</v>
      </c>
      <c r="B12" s="137"/>
      <c r="C12" s="145">
        <f>'Namn -F7'!D12</f>
        <v>0</v>
      </c>
      <c r="D12" s="135"/>
      <c r="E12" s="133"/>
      <c r="F12" s="133"/>
      <c r="G12" s="133"/>
      <c r="H12" s="133"/>
      <c r="I12" s="115"/>
      <c r="J12" s="127"/>
      <c r="K12" s="115"/>
      <c r="L12" s="115"/>
      <c r="M12" s="115"/>
      <c r="N12" s="115"/>
      <c r="O12" s="115"/>
    </row>
    <row r="13" spans="1:15" ht="21" thickBot="1">
      <c r="A13" s="145">
        <f>'Namn -F7'!C13</f>
        <v>0</v>
      </c>
      <c r="B13" s="137"/>
      <c r="C13" s="145">
        <f>'Namn -F7'!D13</f>
        <v>0</v>
      </c>
      <c r="D13" s="135"/>
      <c r="E13" s="118"/>
      <c r="F13" s="118"/>
      <c r="G13" s="118"/>
      <c r="H13" s="118"/>
      <c r="I13" s="115"/>
      <c r="J13" s="127"/>
      <c r="K13" s="115"/>
      <c r="L13" s="115"/>
      <c r="M13" s="115"/>
      <c r="N13" s="115"/>
      <c r="O13" s="115"/>
    </row>
    <row r="14" spans="1:15" ht="21" thickBot="1">
      <c r="A14" s="145">
        <f>'Namn -F7'!C14</f>
        <v>0</v>
      </c>
      <c r="B14" s="137"/>
      <c r="C14" s="145">
        <f>'Namn -F7'!D14</f>
        <v>0</v>
      </c>
      <c r="D14" s="135"/>
      <c r="E14" s="118"/>
      <c r="F14" s="118"/>
      <c r="G14" s="118"/>
      <c r="H14" s="118"/>
      <c r="I14" s="115"/>
      <c r="J14" s="127"/>
      <c r="K14" s="115"/>
      <c r="L14" s="115"/>
      <c r="M14" s="115"/>
      <c r="N14" s="115"/>
      <c r="O14" s="115"/>
    </row>
    <row r="15" spans="1:15" ht="21" thickBot="1">
      <c r="A15" s="145">
        <f>'Namn -F7'!C15</f>
        <v>0</v>
      </c>
      <c r="B15" s="137"/>
      <c r="C15" s="145">
        <f>'Namn -F7'!D15</f>
        <v>0</v>
      </c>
      <c r="D15" s="135"/>
      <c r="E15" s="118"/>
      <c r="F15" s="118"/>
      <c r="G15" s="118"/>
      <c r="H15" s="118"/>
      <c r="I15" s="115"/>
      <c r="J15" s="127"/>
      <c r="K15" s="115"/>
      <c r="L15" s="115"/>
      <c r="M15" s="115"/>
      <c r="N15" s="115"/>
      <c r="O15" s="115"/>
    </row>
    <row r="16" spans="1:15" ht="21" thickBot="1">
      <c r="A16" s="145">
        <f>'Namn -F7'!C16</f>
        <v>0</v>
      </c>
      <c r="B16" s="137"/>
      <c r="C16" s="145">
        <f>'Namn -F7'!D16</f>
        <v>0</v>
      </c>
      <c r="D16" s="135"/>
      <c r="E16" s="118"/>
      <c r="F16" s="118"/>
      <c r="G16" s="118"/>
      <c r="H16" s="118"/>
      <c r="I16" s="115"/>
      <c r="J16" s="127"/>
      <c r="K16" s="115"/>
      <c r="L16" s="115"/>
      <c r="M16" s="115"/>
      <c r="N16" s="115"/>
      <c r="O16" s="115"/>
    </row>
    <row r="17" spans="1:15" ht="21" thickBot="1">
      <c r="A17" s="145">
        <f>'Namn -F7'!C17</f>
        <v>0</v>
      </c>
      <c r="B17" s="137"/>
      <c r="C17" s="145">
        <f>'Namn -F7'!D17</f>
        <v>0</v>
      </c>
      <c r="D17" s="135"/>
      <c r="E17" s="118"/>
      <c r="F17" s="118"/>
      <c r="G17" s="118"/>
      <c r="H17" s="118"/>
      <c r="I17" s="115"/>
      <c r="J17" s="127"/>
      <c r="K17" s="115"/>
      <c r="L17" s="115"/>
      <c r="M17" s="115"/>
      <c r="N17" s="115"/>
      <c r="O17" s="115"/>
    </row>
    <row r="18" spans="1:15" ht="21" thickBot="1">
      <c r="A18" s="145">
        <f>'Namn -F7'!C18</f>
        <v>0</v>
      </c>
      <c r="B18" s="137"/>
      <c r="C18" s="145">
        <f>'Namn -F7'!D18</f>
        <v>0</v>
      </c>
      <c r="D18" s="135"/>
      <c r="E18" s="118"/>
      <c r="F18" s="118"/>
      <c r="G18" s="118"/>
      <c r="H18" s="118"/>
      <c r="I18" s="115"/>
      <c r="J18" s="127"/>
      <c r="K18" s="115"/>
      <c r="L18" s="115"/>
      <c r="M18" s="115"/>
      <c r="N18" s="115"/>
      <c r="O18" s="115"/>
    </row>
    <row r="19" spans="1:15" ht="21" thickBot="1">
      <c r="A19" s="145">
        <f>'Namn -F7'!C19</f>
        <v>0</v>
      </c>
      <c r="B19" s="137"/>
      <c r="C19" s="145">
        <f>'Namn -F7'!D19</f>
        <v>0</v>
      </c>
      <c r="D19" s="135"/>
      <c r="E19" s="118"/>
      <c r="F19" s="118"/>
      <c r="G19" s="118"/>
      <c r="H19" s="118"/>
      <c r="I19" s="115"/>
      <c r="J19" s="127"/>
      <c r="K19" s="115"/>
      <c r="L19" s="115"/>
      <c r="M19" s="115"/>
    </row>
    <row r="20" spans="1:15" ht="21" thickBot="1">
      <c r="A20" s="145">
        <f>'Namn -F7'!C20</f>
        <v>0</v>
      </c>
      <c r="B20" s="137"/>
      <c r="C20" s="145">
        <f>'Namn -F7'!D20</f>
        <v>0</v>
      </c>
      <c r="D20" s="135"/>
      <c r="E20" s="128"/>
      <c r="F20" s="128"/>
      <c r="G20" s="128"/>
      <c r="H20" s="128"/>
      <c r="I20" s="125"/>
      <c r="J20" s="127"/>
      <c r="K20" s="110"/>
      <c r="L20" s="110"/>
      <c r="M20" s="110"/>
    </row>
    <row r="21" spans="1:15" ht="21" thickBot="1">
      <c r="A21" s="145">
        <f>'Namn -F7'!C21</f>
        <v>0</v>
      </c>
      <c r="B21" s="137"/>
      <c r="C21" s="145">
        <f>'Namn -F7'!D21</f>
        <v>0</v>
      </c>
      <c r="D21" s="135"/>
      <c r="E21" s="128"/>
      <c r="F21" s="128"/>
      <c r="G21" s="128"/>
      <c r="H21" s="128"/>
      <c r="I21" s="125"/>
      <c r="J21" s="127"/>
      <c r="K21" s="110"/>
      <c r="L21" s="110"/>
      <c r="M21" s="110"/>
    </row>
    <row r="22" spans="1:15" ht="21" thickBot="1">
      <c r="A22" s="145">
        <f>'Namn -F7'!C22</f>
        <v>0</v>
      </c>
      <c r="B22" s="137"/>
      <c r="C22" s="145">
        <f>'Namn -F7'!D22</f>
        <v>0</v>
      </c>
      <c r="D22" s="135"/>
      <c r="E22" s="128"/>
      <c r="F22" s="128"/>
      <c r="G22" s="128"/>
      <c r="H22" s="128"/>
      <c r="I22" s="125"/>
      <c r="J22" s="127"/>
      <c r="K22" s="110"/>
      <c r="L22" s="110"/>
      <c r="M22" s="110"/>
    </row>
    <row r="23" spans="1:15" ht="21" thickBot="1">
      <c r="A23" s="145">
        <f>'Namn -F7'!C23</f>
        <v>0</v>
      </c>
      <c r="B23" s="137"/>
      <c r="C23" s="145">
        <f>'Namn -F7'!D23</f>
        <v>0</v>
      </c>
      <c r="D23" s="135"/>
      <c r="E23" s="128"/>
      <c r="F23" s="128"/>
      <c r="G23" s="128"/>
      <c r="H23" s="128"/>
      <c r="I23" s="125"/>
      <c r="J23" s="127"/>
    </row>
    <row r="24" spans="1:15">
      <c r="C24" s="103"/>
    </row>
    <row r="25" spans="1:15">
      <c r="B25" s="105"/>
      <c r="C25" s="103"/>
    </row>
    <row r="26" spans="1:15">
      <c r="B26" s="105"/>
      <c r="C26" s="103"/>
    </row>
    <row r="27" spans="1:15">
      <c r="B27" s="105"/>
      <c r="C27" s="103"/>
    </row>
    <row r="28" spans="1:15">
      <c r="B28" s="105"/>
      <c r="C28" s="103"/>
    </row>
    <row r="29" spans="1:15">
      <c r="B29" s="105"/>
      <c r="C29" s="103"/>
    </row>
    <row r="30" spans="1:15">
      <c r="B30" s="105"/>
      <c r="C30" s="103"/>
    </row>
    <row r="31" spans="1:15">
      <c r="B31" s="105"/>
      <c r="C31" s="103"/>
    </row>
    <row r="32" spans="1:15">
      <c r="B32" s="105"/>
      <c r="C32" s="103"/>
    </row>
    <row r="33" spans="1:3">
      <c r="B33" s="105"/>
      <c r="C33" s="113"/>
    </row>
    <row r="34" spans="1:3">
      <c r="B34" s="105"/>
      <c r="C34" s="113"/>
    </row>
    <row r="35" spans="1:3">
      <c r="A35" s="154"/>
      <c r="B35" s="106"/>
      <c r="C35" s="121"/>
    </row>
    <row r="36" spans="1:3">
      <c r="B36" s="105"/>
      <c r="C36" s="113"/>
    </row>
    <row r="37" spans="1:3">
      <c r="A37" s="154"/>
      <c r="B37" s="106"/>
      <c r="C37" s="121"/>
    </row>
    <row r="38" spans="1:3">
      <c r="B38" s="105"/>
      <c r="C38" s="113"/>
    </row>
    <row r="41" spans="1:3">
      <c r="B41" s="105"/>
      <c r="C41" s="113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70" zoomScaleNormal="100" zoomScaleSheetLayoutView="70" workbookViewId="0">
      <selection activeCell="B15" sqref="B15"/>
    </sheetView>
  </sheetViews>
  <sheetFormatPr defaultColWidth="9.140625" defaultRowHeight="20.25"/>
  <cols>
    <col min="1" max="1" width="12.140625" style="82" customWidth="1"/>
    <col min="2" max="2" width="39.5703125" style="104" customWidth="1"/>
    <col min="3" max="3" width="12.140625" style="114" customWidth="1"/>
    <col min="4" max="4" width="11.85546875" style="103" bestFit="1" customWidth="1"/>
    <col min="5" max="6" width="0" style="103" hidden="1" customWidth="1"/>
    <col min="7" max="8" width="9.140625" style="103" hidden="1" customWidth="1"/>
    <col min="9" max="9" width="9.140625" style="103"/>
    <col min="10" max="10" width="12" style="103" bestFit="1" customWidth="1"/>
    <col min="11" max="16384" width="9.140625" style="103"/>
  </cols>
  <sheetData>
    <row r="1" spans="1:15" ht="33.75">
      <c r="A1" s="155" t="s">
        <v>82</v>
      </c>
      <c r="B1" s="111"/>
      <c r="C1" s="111"/>
    </row>
    <row r="2" spans="1:15" ht="27.75" customHeight="1">
      <c r="A2" s="156" t="str">
        <f>'Namn -P7'!C2</f>
        <v>Pojkar -P7</v>
      </c>
      <c r="B2" s="138"/>
      <c r="C2" s="120"/>
    </row>
    <row r="3" spans="1:15" ht="21" thickBot="1">
      <c r="D3" s="126" t="s">
        <v>11</v>
      </c>
      <c r="E3" s="126"/>
      <c r="F3" s="126"/>
      <c r="G3" s="126"/>
      <c r="H3" s="126"/>
      <c r="I3" s="126"/>
      <c r="J3" s="126" t="s">
        <v>9</v>
      </c>
      <c r="K3" s="110"/>
      <c r="L3" s="110"/>
      <c r="M3" s="110"/>
      <c r="N3" s="110"/>
      <c r="O3" s="110"/>
    </row>
    <row r="4" spans="1:15" ht="21" thickBot="1">
      <c r="A4" s="145">
        <f>'Namn -P7'!B4</f>
        <v>160</v>
      </c>
      <c r="B4" s="137" t="str">
        <f>'Namn -P7'!C4</f>
        <v>Remi Ekerot Holtz</v>
      </c>
      <c r="C4" s="145" t="str">
        <f>'Namn -P7'!D4</f>
        <v>-07</v>
      </c>
      <c r="D4" s="135"/>
      <c r="E4" s="116"/>
      <c r="F4" s="116"/>
      <c r="G4" s="116"/>
      <c r="H4" s="116"/>
      <c r="I4" s="115"/>
      <c r="J4" s="127"/>
      <c r="K4" s="115"/>
      <c r="L4" s="115"/>
      <c r="M4" s="115"/>
      <c r="N4" s="115"/>
      <c r="O4" s="115"/>
    </row>
    <row r="5" spans="1:15" ht="21" thickBot="1">
      <c r="A5" s="145">
        <f>'Namn -P7'!B5</f>
        <v>161</v>
      </c>
      <c r="B5" s="137" t="str">
        <f>'Namn -P7'!C5</f>
        <v>Oscar Ludvigsen</v>
      </c>
      <c r="C5" s="145" t="str">
        <f>'Namn -P7'!D5</f>
        <v>-07</v>
      </c>
      <c r="D5" s="135"/>
      <c r="E5" s="116"/>
      <c r="F5" s="116"/>
      <c r="G5" s="116"/>
      <c r="H5" s="119"/>
      <c r="I5" s="115"/>
      <c r="J5" s="127"/>
      <c r="K5" s="115"/>
      <c r="L5" s="115"/>
      <c r="M5" s="115"/>
      <c r="N5" s="115"/>
      <c r="O5" s="115"/>
    </row>
    <row r="6" spans="1:15" ht="21" thickBot="1">
      <c r="A6" s="145">
        <f>'Namn -P7'!B6</f>
        <v>162</v>
      </c>
      <c r="B6" s="137" t="str">
        <f>'Namn -P7'!C6</f>
        <v>Oscar Åslund</v>
      </c>
      <c r="C6" s="145" t="str">
        <f>'Namn -P7'!D6</f>
        <v>-07</v>
      </c>
      <c r="D6" s="135"/>
      <c r="E6" s="116"/>
      <c r="F6" s="116"/>
      <c r="G6" s="116"/>
      <c r="H6" s="116"/>
      <c r="I6" s="115"/>
      <c r="J6" s="127"/>
      <c r="K6" s="115"/>
      <c r="L6" s="115"/>
      <c r="M6" s="115"/>
      <c r="N6" s="115"/>
      <c r="O6" s="115"/>
    </row>
    <row r="7" spans="1:15" ht="21" thickBot="1">
      <c r="A7" s="145">
        <f>'Namn -P7'!B7</f>
        <v>163</v>
      </c>
      <c r="B7" s="137" t="str">
        <f>'Namn -P7'!C7</f>
        <v>Emil Gustafsson</v>
      </c>
      <c r="C7" s="145" t="str">
        <f>'Namn -P7'!D7</f>
        <v>-07</v>
      </c>
      <c r="D7" s="135"/>
      <c r="E7" s="116"/>
      <c r="F7" s="116"/>
      <c r="G7" s="119"/>
      <c r="H7" s="116"/>
      <c r="I7" s="115"/>
      <c r="J7" s="127"/>
      <c r="K7" s="115"/>
      <c r="L7" s="115"/>
      <c r="M7" s="115"/>
      <c r="N7" s="115"/>
      <c r="O7" s="115"/>
    </row>
    <row r="8" spans="1:15" ht="21" thickBot="1">
      <c r="A8" s="145">
        <f>'Namn -P7'!B8</f>
        <v>164</v>
      </c>
      <c r="B8" s="137" t="str">
        <f>'Namn -P7'!C8</f>
        <v>Carl Viksten</v>
      </c>
      <c r="C8" s="145" t="str">
        <f>'Namn -P7'!D8</f>
        <v>-07</v>
      </c>
      <c r="D8" s="135"/>
      <c r="E8" s="116"/>
      <c r="F8" s="116"/>
      <c r="G8" s="116"/>
      <c r="H8" s="116"/>
      <c r="I8" s="115"/>
      <c r="J8" s="127"/>
      <c r="K8" s="115"/>
      <c r="L8" s="115"/>
      <c r="M8" s="115"/>
      <c r="N8" s="115"/>
      <c r="O8" s="115"/>
    </row>
    <row r="9" spans="1:15" ht="21" thickBot="1">
      <c r="A9" s="145">
        <f>'Namn -P7'!B9</f>
        <v>165</v>
      </c>
      <c r="B9" s="137" t="str">
        <f>'Namn -P7'!C9</f>
        <v>Vidar Gustavsson</v>
      </c>
      <c r="C9" s="145" t="str">
        <f>'Namn -P7'!D9</f>
        <v>-07</v>
      </c>
      <c r="D9" s="135"/>
      <c r="E9" s="116"/>
      <c r="F9" s="116"/>
      <c r="G9" s="116"/>
      <c r="H9" s="116"/>
      <c r="I9" s="115"/>
      <c r="J9" s="127"/>
      <c r="K9" s="115"/>
      <c r="L9" s="115"/>
      <c r="M9" s="115"/>
      <c r="N9" s="115"/>
      <c r="O9" s="115"/>
    </row>
    <row r="10" spans="1:15" ht="21" thickBot="1">
      <c r="A10" s="145">
        <f>'Namn -P7'!B10</f>
        <v>166</v>
      </c>
      <c r="B10" s="137" t="str">
        <f>'Namn -P7'!C10</f>
        <v>Elliott Löfberg</v>
      </c>
      <c r="C10" s="145" t="str">
        <f>'Namn -P7'!D10</f>
        <v>-07</v>
      </c>
      <c r="D10" s="135"/>
      <c r="E10" s="118"/>
      <c r="F10" s="118"/>
      <c r="G10" s="118"/>
      <c r="H10" s="118"/>
      <c r="I10" s="115"/>
      <c r="J10" s="127"/>
      <c r="K10" s="115"/>
      <c r="L10" s="115"/>
      <c r="M10" s="115"/>
      <c r="N10" s="115"/>
      <c r="O10" s="115"/>
    </row>
    <row r="11" spans="1:15" ht="21" thickBot="1">
      <c r="A11" s="145">
        <f>'Namn -P7'!B11</f>
        <v>167</v>
      </c>
      <c r="B11" s="137" t="str">
        <f>'Namn -P7'!C11</f>
        <v>Alfred Johansson</v>
      </c>
      <c r="C11" s="145" t="str">
        <f>'Namn -P7'!D11</f>
        <v>-07</v>
      </c>
      <c r="D11" s="135"/>
      <c r="E11" s="133"/>
      <c r="F11" s="133"/>
      <c r="G11" s="133"/>
      <c r="H11" s="133"/>
      <c r="I11" s="115"/>
      <c r="J11" s="127"/>
      <c r="K11" s="115"/>
      <c r="L11" s="115"/>
      <c r="M11" s="115"/>
      <c r="N11" s="115"/>
      <c r="O11" s="115"/>
    </row>
    <row r="12" spans="1:15" ht="21" thickBot="1">
      <c r="A12" s="145">
        <f>'Namn -P7'!C12</f>
        <v>0</v>
      </c>
      <c r="B12" s="137"/>
      <c r="C12" s="145">
        <f>'Namn -P7'!D12</f>
        <v>0</v>
      </c>
      <c r="D12" s="135"/>
      <c r="E12" s="133"/>
      <c r="F12" s="133"/>
      <c r="G12" s="133"/>
      <c r="H12" s="133"/>
      <c r="I12" s="115"/>
      <c r="J12" s="127"/>
      <c r="K12" s="115"/>
      <c r="L12" s="115"/>
      <c r="M12" s="115"/>
      <c r="N12" s="115"/>
      <c r="O12" s="115"/>
    </row>
    <row r="13" spans="1:15" ht="21" thickBot="1">
      <c r="A13" s="145">
        <f>'Namn -P7'!C13</f>
        <v>0</v>
      </c>
      <c r="B13" s="137"/>
      <c r="C13" s="145">
        <f>'Namn -P7'!D13</f>
        <v>0</v>
      </c>
      <c r="D13" s="135"/>
      <c r="E13" s="118"/>
      <c r="F13" s="118"/>
      <c r="G13" s="118"/>
      <c r="H13" s="118"/>
      <c r="I13" s="115"/>
      <c r="J13" s="127"/>
      <c r="K13" s="115"/>
      <c r="L13" s="115"/>
      <c r="M13" s="115"/>
      <c r="N13" s="115"/>
      <c r="O13" s="115"/>
    </row>
    <row r="14" spans="1:15" ht="21" thickBot="1">
      <c r="A14" s="145">
        <f>'Namn -P7'!C14</f>
        <v>0</v>
      </c>
      <c r="B14" s="137"/>
      <c r="C14" s="145">
        <f>'Namn -P7'!D14</f>
        <v>0</v>
      </c>
      <c r="D14" s="135"/>
      <c r="E14" s="118"/>
      <c r="F14" s="118"/>
      <c r="G14" s="118"/>
      <c r="H14" s="118"/>
      <c r="I14" s="115"/>
      <c r="J14" s="127"/>
      <c r="K14" s="115"/>
      <c r="L14" s="115"/>
      <c r="M14" s="115"/>
      <c r="N14" s="115"/>
      <c r="O14" s="115"/>
    </row>
    <row r="15" spans="1:15" ht="21" thickBot="1">
      <c r="A15" s="145">
        <f>'Namn -P7'!C15</f>
        <v>0</v>
      </c>
      <c r="B15" s="137"/>
      <c r="C15" s="145">
        <f>'Namn -P7'!D15</f>
        <v>0</v>
      </c>
      <c r="D15" s="135"/>
      <c r="E15" s="118"/>
      <c r="F15" s="118"/>
      <c r="G15" s="118"/>
      <c r="H15" s="118"/>
      <c r="I15" s="115"/>
      <c r="J15" s="127"/>
      <c r="K15" s="115"/>
      <c r="L15" s="115"/>
      <c r="M15" s="115"/>
      <c r="N15" s="115"/>
      <c r="O15" s="115"/>
    </row>
    <row r="16" spans="1:15" ht="21" thickBot="1">
      <c r="A16" s="145">
        <f>'Namn -P7'!C16</f>
        <v>0</v>
      </c>
      <c r="B16" s="137"/>
      <c r="C16" s="145">
        <f>'Namn -P7'!D16</f>
        <v>0</v>
      </c>
      <c r="D16" s="135"/>
      <c r="E16" s="118"/>
      <c r="F16" s="118"/>
      <c r="G16" s="118"/>
      <c r="H16" s="118"/>
      <c r="I16" s="115"/>
      <c r="J16" s="127"/>
      <c r="K16" s="115"/>
      <c r="L16" s="115"/>
      <c r="M16" s="115"/>
      <c r="N16" s="115"/>
      <c r="O16" s="115"/>
    </row>
    <row r="17" spans="1:15" ht="21" thickBot="1">
      <c r="A17" s="145">
        <f>'Namn -P7'!C17</f>
        <v>0</v>
      </c>
      <c r="B17" s="137"/>
      <c r="C17" s="145">
        <f>'Namn -P7'!D17</f>
        <v>0</v>
      </c>
      <c r="D17" s="135"/>
      <c r="E17" s="118"/>
      <c r="F17" s="118"/>
      <c r="G17" s="118"/>
      <c r="H17" s="118"/>
      <c r="I17" s="115"/>
      <c r="J17" s="127"/>
      <c r="K17" s="115"/>
      <c r="L17" s="115"/>
      <c r="M17" s="115"/>
      <c r="N17" s="115"/>
      <c r="O17" s="115"/>
    </row>
    <row r="18" spans="1:15" ht="21" thickBot="1">
      <c r="A18" s="145">
        <f>'Namn -P7'!C18</f>
        <v>0</v>
      </c>
      <c r="B18" s="137"/>
      <c r="C18" s="145">
        <f>'Namn -P7'!D18</f>
        <v>0</v>
      </c>
      <c r="D18" s="135"/>
      <c r="E18" s="118"/>
      <c r="F18" s="118"/>
      <c r="G18" s="118"/>
      <c r="H18" s="118"/>
      <c r="I18" s="115"/>
      <c r="J18" s="127"/>
      <c r="K18" s="115"/>
      <c r="L18" s="115"/>
      <c r="M18" s="115"/>
      <c r="N18" s="115"/>
      <c r="O18" s="115"/>
    </row>
    <row r="19" spans="1:15" ht="21" thickBot="1">
      <c r="A19" s="145">
        <f>'Namn -P7'!C19</f>
        <v>0</v>
      </c>
      <c r="B19" s="137"/>
      <c r="C19" s="145">
        <f>'Namn -P7'!D19</f>
        <v>0</v>
      </c>
      <c r="D19" s="135"/>
      <c r="E19" s="118"/>
      <c r="F19" s="118"/>
      <c r="G19" s="118"/>
      <c r="H19" s="118"/>
      <c r="I19" s="115"/>
      <c r="J19" s="127"/>
      <c r="K19" s="115"/>
      <c r="L19" s="115"/>
      <c r="M19" s="115"/>
    </row>
    <row r="20" spans="1:15" ht="21" thickBot="1">
      <c r="A20" s="145">
        <f>'Namn -P7'!C20</f>
        <v>0</v>
      </c>
      <c r="B20" s="137"/>
      <c r="C20" s="145">
        <f>'Namn -P7'!D20</f>
        <v>0</v>
      </c>
      <c r="D20" s="135"/>
      <c r="E20" s="128"/>
      <c r="F20" s="128"/>
      <c r="G20" s="128"/>
      <c r="H20" s="128"/>
      <c r="I20" s="125"/>
      <c r="J20" s="127"/>
      <c r="K20" s="110"/>
      <c r="L20" s="110"/>
      <c r="M20" s="110"/>
    </row>
    <row r="21" spans="1:15" ht="21" thickBot="1">
      <c r="A21" s="145">
        <f>'Namn -P7'!C21</f>
        <v>0</v>
      </c>
      <c r="B21" s="137"/>
      <c r="C21" s="145">
        <f>'Namn -P7'!D21</f>
        <v>0</v>
      </c>
      <c r="D21" s="135"/>
      <c r="E21" s="128"/>
      <c r="F21" s="128"/>
      <c r="G21" s="128"/>
      <c r="H21" s="128"/>
      <c r="I21" s="125"/>
      <c r="J21" s="127"/>
      <c r="K21" s="110"/>
      <c r="L21" s="110"/>
      <c r="M21" s="110"/>
    </row>
    <row r="22" spans="1:15" ht="21" thickBot="1">
      <c r="A22" s="145">
        <f>'Namn -P7'!C22</f>
        <v>0</v>
      </c>
      <c r="B22" s="137"/>
      <c r="C22" s="145">
        <f>'Namn -P7'!D22</f>
        <v>0</v>
      </c>
      <c r="D22" s="135"/>
      <c r="E22" s="128"/>
      <c r="F22" s="128"/>
      <c r="G22" s="128"/>
      <c r="H22" s="128"/>
      <c r="I22" s="125"/>
      <c r="J22" s="127"/>
      <c r="K22" s="110"/>
      <c r="L22" s="110"/>
      <c r="M22" s="110"/>
    </row>
    <row r="23" spans="1:15" ht="21" thickBot="1">
      <c r="A23" s="145">
        <f>'Namn -P7'!C23</f>
        <v>0</v>
      </c>
      <c r="B23" s="137"/>
      <c r="C23" s="145">
        <f>'Namn -P7'!D23</f>
        <v>0</v>
      </c>
      <c r="D23" s="135"/>
      <c r="E23" s="128"/>
      <c r="F23" s="128"/>
      <c r="G23" s="128"/>
      <c r="H23" s="128"/>
      <c r="I23" s="125"/>
      <c r="J23" s="127"/>
    </row>
    <row r="24" spans="1:15">
      <c r="C24" s="103"/>
    </row>
    <row r="25" spans="1:15">
      <c r="B25" s="105"/>
      <c r="C25" s="103"/>
    </row>
    <row r="26" spans="1:15">
      <c r="B26" s="105"/>
      <c r="C26" s="103"/>
    </row>
    <row r="27" spans="1:15">
      <c r="B27" s="105"/>
      <c r="C27" s="103"/>
    </row>
    <row r="28" spans="1:15">
      <c r="B28" s="105"/>
      <c r="C28" s="103"/>
    </row>
    <row r="29" spans="1:15">
      <c r="B29" s="105"/>
      <c r="C29" s="103"/>
    </row>
    <row r="30" spans="1:15">
      <c r="B30" s="105"/>
      <c r="C30" s="103"/>
    </row>
    <row r="31" spans="1:15">
      <c r="B31" s="105"/>
      <c r="C31" s="103"/>
    </row>
    <row r="32" spans="1:15">
      <c r="B32" s="105"/>
      <c r="C32" s="103"/>
    </row>
    <row r="33" spans="1:3">
      <c r="B33" s="105"/>
      <c r="C33" s="113"/>
    </row>
    <row r="34" spans="1:3">
      <c r="B34" s="105"/>
      <c r="C34" s="113"/>
    </row>
    <row r="35" spans="1:3">
      <c r="A35" s="154"/>
      <c r="B35" s="106"/>
      <c r="C35" s="121"/>
    </row>
    <row r="36" spans="1:3">
      <c r="B36" s="105"/>
      <c r="C36" s="113"/>
    </row>
    <row r="37" spans="1:3">
      <c r="A37" s="154"/>
      <c r="B37" s="106"/>
      <c r="C37" s="121"/>
    </row>
    <row r="38" spans="1:3">
      <c r="B38" s="105"/>
      <c r="C38" s="113"/>
    </row>
    <row r="41" spans="1:3">
      <c r="B41" s="105"/>
      <c r="C41" s="113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70" zoomScaleNormal="100" zoomScaleSheetLayoutView="70" workbookViewId="0">
      <selection activeCell="B17" sqref="B17"/>
    </sheetView>
  </sheetViews>
  <sheetFormatPr defaultRowHeight="20.25"/>
  <cols>
    <col min="1" max="1" width="12.85546875" style="82" customWidth="1"/>
    <col min="2" max="2" width="39.5703125" style="104" customWidth="1"/>
    <col min="3" max="3" width="12.140625" style="18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55" t="s">
        <v>82</v>
      </c>
      <c r="B1" s="111"/>
      <c r="C1" s="10"/>
    </row>
    <row r="2" spans="1:15" ht="27.75" customHeight="1">
      <c r="A2" s="156" t="str">
        <f>'Namn F8-F9'!C2</f>
        <v>Flickor F8-F9</v>
      </c>
      <c r="B2" s="138"/>
      <c r="C2" s="26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F8-F9'!B4</f>
        <v>170</v>
      </c>
      <c r="B4" s="137" t="str">
        <f>'Namn F8-F9'!C4</f>
        <v>Kajsa Frodig</v>
      </c>
      <c r="C4" s="79" t="str">
        <f>'Namn F8-F9'!D4</f>
        <v>-05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F8-F9'!B5</f>
        <v>171</v>
      </c>
      <c r="B5" s="137" t="str">
        <f>'Namn F8-F9'!C5</f>
        <v>Elin Ramqvist</v>
      </c>
      <c r="C5" s="79" t="str">
        <f>'Namn F8-F9'!D5</f>
        <v>-05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F8-F9'!B6</f>
        <v>172</v>
      </c>
      <c r="B6" s="137" t="str">
        <f>'Namn F8-F9'!C6</f>
        <v>Elsa Öhrn</v>
      </c>
      <c r="C6" s="79" t="str">
        <f>'Namn F8-F9'!D6</f>
        <v>-05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F8-F9'!B7</f>
        <v>173</v>
      </c>
      <c r="B7" s="137" t="str">
        <f>'Namn F8-F9'!C7</f>
        <v>Agnes Dannewitz</v>
      </c>
      <c r="C7" s="79" t="str">
        <f>'Namn F8-F9'!D7</f>
        <v>-05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F8-F9'!B8</f>
        <v>174</v>
      </c>
      <c r="B8" s="137" t="str">
        <f>'Namn F8-F9'!C8</f>
        <v>Lizette Ekerot Holtz</v>
      </c>
      <c r="C8" s="79" t="str">
        <f>'Namn F8-F9'!D8</f>
        <v>-05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F8-F9'!B9</f>
        <v>175</v>
      </c>
      <c r="B9" s="137" t="str">
        <f>'Namn F8-F9'!C9</f>
        <v>Filippa Eklund</v>
      </c>
      <c r="C9" s="79" t="str">
        <f>'Namn F8-F9'!D9</f>
        <v>-05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F8-F9'!B10</f>
        <v>176</v>
      </c>
      <c r="B10" s="137" t="str">
        <f>'Namn F8-F9'!C10</f>
        <v>Tuva Mathiasson</v>
      </c>
      <c r="C10" s="79" t="str">
        <f>'Namn F8-F9'!D10</f>
        <v>-05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F8-F9'!B11</f>
        <v>177</v>
      </c>
      <c r="B11" s="137" t="str">
        <f>'Namn F8-F9'!C11</f>
        <v>Elsa Hedin</v>
      </c>
      <c r="C11" s="79" t="str">
        <f>'Namn F8-F9'!D11</f>
        <v>-05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F8-F9'!B12</f>
        <v>178</v>
      </c>
      <c r="B12" s="137" t="str">
        <f>'Namn F8-F9'!C12</f>
        <v>Hanna Invarssson</v>
      </c>
      <c r="C12" s="79" t="str">
        <f>'Namn F8-F9'!D12</f>
        <v>-05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F8-F9'!B13</f>
        <v>179</v>
      </c>
      <c r="B13" s="137" t="str">
        <f>'Namn F8-F9'!C13</f>
        <v>Hanna Johansson</v>
      </c>
      <c r="C13" s="79" t="str">
        <f>'Namn F8-F9'!D13</f>
        <v>-05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F8-F9'!B14</f>
        <v>180</v>
      </c>
      <c r="B14" s="137" t="str">
        <f>'Namn F8-F9'!C14</f>
        <v>Isabelle Viksten</v>
      </c>
      <c r="C14" s="79" t="str">
        <f>'Namn F8-F9'!D14</f>
        <v>-06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 t="str">
        <f>'Namn F8-F9'!C15</f>
        <v>Agnès  Svensson</v>
      </c>
      <c r="B15" s="137"/>
      <c r="C15" s="79" t="str">
        <f>'Namn F8-F9'!D15</f>
        <v>-06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F8-F9'!C16</f>
        <v>0</v>
      </c>
      <c r="B16" s="137"/>
      <c r="C16" s="79">
        <f>'Namn F8-F9'!D16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F8-F9'!C17</f>
        <v>0</v>
      </c>
      <c r="B17" s="137"/>
      <c r="C17" s="79">
        <f>'Namn F8-F9'!D17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F8-F9'!C18</f>
        <v>0</v>
      </c>
      <c r="B18" s="137"/>
      <c r="C18" s="79">
        <f>'Namn F8-F9'!D18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F8-F9'!C19</f>
        <v>0</v>
      </c>
      <c r="B19" s="137"/>
      <c r="C19" s="79">
        <f>'Namn F8-F9'!D19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F8-F9'!C20</f>
        <v>0</v>
      </c>
      <c r="B20" s="137"/>
      <c r="C20" s="79">
        <f>'Namn F8-F9'!D20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F8-F9'!C21</f>
        <v>0</v>
      </c>
      <c r="B21" s="137"/>
      <c r="C21" s="79">
        <f>'Namn F8-F9'!D21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F8-F9'!C22</f>
        <v>0</v>
      </c>
      <c r="B22" s="137"/>
      <c r="C22" s="79">
        <f>'Namn F8-F9'!D22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F8-F9'!C23</f>
        <v>0</v>
      </c>
      <c r="B23" s="137"/>
      <c r="C23" s="79">
        <f>'Namn F8-F9'!D23</f>
        <v>0</v>
      </c>
      <c r="D23" s="45"/>
      <c r="E23" s="37"/>
      <c r="F23" s="37"/>
      <c r="G23" s="37"/>
      <c r="H23" s="37"/>
      <c r="I23" s="31"/>
      <c r="J23" s="36"/>
    </row>
    <row r="24" spans="1:15">
      <c r="C24"/>
    </row>
    <row r="25" spans="1:15">
      <c r="B25" s="105"/>
      <c r="C25"/>
    </row>
    <row r="26" spans="1:15">
      <c r="B26" s="105"/>
      <c r="C26"/>
    </row>
    <row r="27" spans="1:15">
      <c r="B27" s="105"/>
      <c r="C27"/>
    </row>
    <row r="28" spans="1:15">
      <c r="B28" s="105"/>
      <c r="C28"/>
    </row>
    <row r="29" spans="1:15">
      <c r="B29" s="105"/>
      <c r="C29"/>
    </row>
    <row r="30" spans="1:15">
      <c r="B30" s="105"/>
      <c r="C30"/>
    </row>
    <row r="31" spans="1:15">
      <c r="B31" s="105"/>
      <c r="C31"/>
    </row>
    <row r="32" spans="1:15">
      <c r="B32" s="105"/>
      <c r="C32"/>
    </row>
    <row r="33" spans="1:3">
      <c r="B33" s="105"/>
      <c r="C33" s="17"/>
    </row>
    <row r="34" spans="1:3">
      <c r="B34" s="105"/>
      <c r="C34" s="17"/>
    </row>
    <row r="35" spans="1:3">
      <c r="A35" s="154"/>
      <c r="B35" s="106"/>
      <c r="C35" s="27"/>
    </row>
    <row r="36" spans="1:3">
      <c r="B36" s="105"/>
      <c r="C36" s="17"/>
    </row>
    <row r="37" spans="1:3">
      <c r="A37" s="154"/>
      <c r="B37" s="106"/>
      <c r="C37" s="27"/>
    </row>
    <row r="38" spans="1:3">
      <c r="B38" s="105"/>
      <c r="C38" s="17"/>
    </row>
    <row r="41" spans="1:3">
      <c r="B41" s="105"/>
      <c r="C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75" zoomScaleNormal="100" workbookViewId="0">
      <selection activeCell="C20" sqref="C20"/>
    </sheetView>
  </sheetViews>
  <sheetFormatPr defaultRowHeight="20.25"/>
  <cols>
    <col min="1" max="1" width="13.42578125" style="82" customWidth="1"/>
    <col min="2" max="2" width="39.5703125" style="104" customWidth="1"/>
    <col min="3" max="3" width="12.140625" style="18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55" t="s">
        <v>82</v>
      </c>
      <c r="B1" s="111"/>
      <c r="C1" s="10"/>
    </row>
    <row r="2" spans="1:15" ht="27.75" customHeight="1">
      <c r="A2" s="156" t="str">
        <f>'Namn P8-P9'!C2</f>
        <v>Pojkar P8-P9</v>
      </c>
      <c r="B2" s="138"/>
      <c r="C2" s="26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P8-P9'!B4</f>
        <v>181</v>
      </c>
      <c r="B4" s="137" t="str">
        <f>'Namn P8-P9'!C4</f>
        <v>Albin Åslund</v>
      </c>
      <c r="C4" s="68" t="str">
        <f>'Namn P8-P9'!D4</f>
        <v>-05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P8-P9'!B5</f>
        <v>182</v>
      </c>
      <c r="B5" s="137" t="str">
        <f>'Namn P8-P9'!C5</f>
        <v>Olle Zettergren</v>
      </c>
      <c r="C5" s="137" t="str">
        <f>'Namn P8-P9'!D5</f>
        <v>-05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P8-P9'!B6</f>
        <v>0</v>
      </c>
      <c r="B6" s="137">
        <f>'Namn P8-P9'!C6</f>
        <v>0</v>
      </c>
      <c r="C6" s="137">
        <f>'Namn P8-P9'!D6</f>
        <v>0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P8-P9'!B7</f>
        <v>0</v>
      </c>
      <c r="B7" s="137">
        <f>'Namn P8-P9'!C7</f>
        <v>0</v>
      </c>
      <c r="C7" s="137">
        <f>'Namn P8-P9'!D7</f>
        <v>0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P8-P9'!B8</f>
        <v>0</v>
      </c>
      <c r="B8" s="137">
        <f>'Namn P8-P9'!C8</f>
        <v>0</v>
      </c>
      <c r="C8" s="137">
        <f>'Namn P8-P9'!D8</f>
        <v>0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P8-P9'!B9</f>
        <v>0</v>
      </c>
      <c r="B9" s="137">
        <f>'Namn P8-P9'!C9</f>
        <v>0</v>
      </c>
      <c r="C9" s="137">
        <f>'Namn P8-P9'!D9</f>
        <v>0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P8-P9'!B10</f>
        <v>0</v>
      </c>
      <c r="B10" s="137">
        <f>'Namn P8-P9'!C10</f>
        <v>0</v>
      </c>
      <c r="C10" s="137">
        <f>'Namn P8-P9'!D10</f>
        <v>0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P8-P9'!B11</f>
        <v>0</v>
      </c>
      <c r="B11" s="137">
        <f>'Namn P8-P9'!C11</f>
        <v>0</v>
      </c>
      <c r="C11" s="137">
        <f>'Namn P8-P9'!D11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P8-P9'!B12</f>
        <v>0</v>
      </c>
      <c r="B12" s="137">
        <f>'Namn P8-P9'!C12</f>
        <v>0</v>
      </c>
      <c r="C12" s="137">
        <f>'Namn P8-P9'!D12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P8-P9'!B13</f>
        <v>0</v>
      </c>
      <c r="B13" s="137">
        <f>'Namn P8-P9'!C13</f>
        <v>0</v>
      </c>
      <c r="C13" s="137">
        <f>'Namn P8-P9'!D13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P8-P9'!B14</f>
        <v>0</v>
      </c>
      <c r="B14" s="137">
        <f>'Namn P8-P9'!C14</f>
        <v>0</v>
      </c>
      <c r="C14" s="137">
        <f>'Namn P8-P9'!D14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>
        <f>'Namn P8-P9'!B15</f>
        <v>0</v>
      </c>
      <c r="B15" s="137">
        <f>'Namn P8-P9'!C15</f>
        <v>0</v>
      </c>
      <c r="C15" s="137">
        <f>'Namn P8-P9'!D15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P8-P9'!B16</f>
        <v>0</v>
      </c>
      <c r="B16" s="137">
        <f>'Namn P8-P9'!C16</f>
        <v>0</v>
      </c>
      <c r="C16" s="137">
        <f>'Namn P8-P9'!D16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P8-P9'!B17</f>
        <v>0</v>
      </c>
      <c r="B17" s="137">
        <f>'Namn P8-P9'!C17</f>
        <v>0</v>
      </c>
      <c r="C17" s="137">
        <f>'Namn P8-P9'!D17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P8-P9'!B18</f>
        <v>0</v>
      </c>
      <c r="B18" s="137">
        <f>'Namn P8-P9'!C18</f>
        <v>0</v>
      </c>
      <c r="C18" s="137">
        <f>'Namn P8-P9'!D18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P8-P9'!B19</f>
        <v>0</v>
      </c>
      <c r="B19" s="137">
        <f>'Namn P8-P9'!C19</f>
        <v>0</v>
      </c>
      <c r="C19" s="137">
        <f>'Namn P8-P9'!D19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P8-P9'!B20</f>
        <v>0</v>
      </c>
      <c r="B20" s="137">
        <f>'Namn P8-P9'!C20</f>
        <v>0</v>
      </c>
      <c r="C20" s="137">
        <f>'Namn P8-P9'!D20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P8-P9'!B21</f>
        <v>0</v>
      </c>
      <c r="B21" s="137">
        <f>'Namn P8-P9'!C21</f>
        <v>0</v>
      </c>
      <c r="C21" s="137">
        <f>'Namn P8-P9'!D21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P8-P9'!B22</f>
        <v>0</v>
      </c>
      <c r="B22" s="137">
        <f>'Namn P8-P9'!C22</f>
        <v>0</v>
      </c>
      <c r="C22" s="137">
        <f>'Namn P8-P9'!D22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P8-P9'!B23</f>
        <v>0</v>
      </c>
      <c r="B23" s="137">
        <f>'Namn P8-P9'!C23</f>
        <v>0</v>
      </c>
      <c r="C23" s="137">
        <f>'Namn P8-P9'!D23</f>
        <v>0</v>
      </c>
      <c r="D23" s="45"/>
      <c r="E23" s="37"/>
      <c r="F23" s="37"/>
      <c r="G23" s="37"/>
      <c r="H23" s="37"/>
      <c r="I23" s="31"/>
      <c r="J23" s="36"/>
    </row>
    <row r="24" spans="1:15">
      <c r="C24"/>
    </row>
    <row r="25" spans="1:15">
      <c r="B25" s="105"/>
      <c r="C25"/>
    </row>
    <row r="26" spans="1:15">
      <c r="B26" s="105"/>
      <c r="C26"/>
    </row>
    <row r="27" spans="1:15">
      <c r="B27" s="105"/>
      <c r="C27"/>
    </row>
    <row r="28" spans="1:15">
      <c r="B28" s="105"/>
      <c r="C28"/>
    </row>
    <row r="29" spans="1:15">
      <c r="B29" s="105"/>
      <c r="C29"/>
    </row>
    <row r="30" spans="1:15">
      <c r="B30" s="105"/>
      <c r="C30"/>
    </row>
    <row r="31" spans="1:15">
      <c r="B31" s="105"/>
      <c r="C31"/>
    </row>
    <row r="32" spans="1:15">
      <c r="B32" s="105"/>
      <c r="C32"/>
    </row>
    <row r="33" spans="1:3">
      <c r="B33" s="105"/>
      <c r="C33" s="17"/>
    </row>
    <row r="34" spans="1:3">
      <c r="B34" s="105"/>
      <c r="C34" s="17"/>
    </row>
    <row r="35" spans="1:3">
      <c r="A35" s="154"/>
      <c r="B35" s="106"/>
      <c r="C35" s="27"/>
    </row>
    <row r="36" spans="1:3">
      <c r="B36" s="105"/>
      <c r="C36" s="17"/>
    </row>
    <row r="37" spans="1:3">
      <c r="A37" s="154"/>
      <c r="B37" s="106"/>
      <c r="C37" s="27"/>
    </row>
    <row r="38" spans="1:3">
      <c r="B38" s="105"/>
      <c r="C38" s="17"/>
    </row>
    <row r="41" spans="1:3">
      <c r="B41" s="105"/>
      <c r="C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0" zoomScaleNormal="100" zoomScaleSheetLayoutView="70" workbookViewId="0">
      <selection activeCell="J2" sqref="J2"/>
    </sheetView>
  </sheetViews>
  <sheetFormatPr defaultColWidth="9.140625" defaultRowHeight="20.25"/>
  <cols>
    <col min="1" max="1" width="39.5703125" style="104" customWidth="1"/>
    <col min="2" max="2" width="8.85546875" style="131" customWidth="1"/>
    <col min="3" max="6" width="7.7109375" style="103" customWidth="1"/>
    <col min="7" max="8" width="7.7109375" style="103" hidden="1" customWidth="1"/>
    <col min="9" max="9" width="9.140625" style="103"/>
    <col min="10" max="10" width="8.7109375" style="103" customWidth="1"/>
    <col min="11" max="11" width="11.7109375" style="103" customWidth="1"/>
    <col min="12" max="16384" width="9.140625" style="103"/>
  </cols>
  <sheetData>
    <row r="1" spans="1:16" ht="33.75">
      <c r="A1" s="111" t="s">
        <v>14</v>
      </c>
      <c r="B1" s="130"/>
    </row>
    <row r="2" spans="1:16" ht="27.75" customHeight="1">
      <c r="A2" s="138" t="str">
        <f>'Namn -F7'!C2</f>
        <v>Flickor -F7</v>
      </c>
      <c r="B2" s="144"/>
    </row>
    <row r="3" spans="1:16" ht="20.25" customHeight="1" thickBot="1">
      <c r="C3" s="126" t="s">
        <v>152</v>
      </c>
      <c r="D3" s="126" t="s">
        <v>80</v>
      </c>
      <c r="E3" s="126" t="s">
        <v>17</v>
      </c>
      <c r="F3" s="126" t="s">
        <v>151</v>
      </c>
      <c r="G3" s="126"/>
      <c r="H3" s="126"/>
      <c r="I3" s="126"/>
      <c r="J3" s="126" t="s">
        <v>10</v>
      </c>
      <c r="K3" s="126" t="s">
        <v>9</v>
      </c>
      <c r="L3" s="110"/>
      <c r="M3" s="110"/>
      <c r="N3" s="110"/>
      <c r="O3" s="110"/>
      <c r="P3" s="110"/>
    </row>
    <row r="4" spans="1:16" ht="21" thickBot="1">
      <c r="A4" s="137" t="str">
        <f>'Namn -F7'!C4</f>
        <v>Sara Ramqvist</v>
      </c>
      <c r="B4" s="145" t="str">
        <f>'Namn -F7'!D4</f>
        <v>-07</v>
      </c>
      <c r="C4" s="118"/>
      <c r="D4" s="118"/>
      <c r="E4" s="118"/>
      <c r="F4" s="127"/>
      <c r="G4" s="116"/>
      <c r="H4" s="116"/>
      <c r="I4" s="115"/>
      <c r="J4" s="127"/>
      <c r="K4" s="118"/>
      <c r="L4" s="115"/>
      <c r="M4" s="115"/>
      <c r="N4" s="115"/>
      <c r="O4" s="115"/>
      <c r="P4" s="115"/>
    </row>
    <row r="5" spans="1:16" ht="21" thickBot="1">
      <c r="A5" s="137" t="str">
        <f>'Namn -F7'!C5</f>
        <v>Minna Mathiasson</v>
      </c>
      <c r="B5" s="145" t="str">
        <f>'Namn -F7'!D5</f>
        <v>-07</v>
      </c>
      <c r="C5" s="118"/>
      <c r="D5" s="118"/>
      <c r="E5" s="118"/>
      <c r="F5" s="127"/>
      <c r="G5" s="116"/>
      <c r="H5" s="119"/>
      <c r="I5" s="115"/>
      <c r="J5" s="127"/>
      <c r="K5" s="118"/>
      <c r="L5" s="115"/>
      <c r="M5" s="115"/>
      <c r="N5" s="115"/>
      <c r="O5" s="115"/>
      <c r="P5" s="115"/>
    </row>
    <row r="6" spans="1:16" ht="21" thickBot="1">
      <c r="A6" s="137" t="str">
        <f>'Namn -F7'!C6</f>
        <v>Rebecca Viksten</v>
      </c>
      <c r="B6" s="145" t="str">
        <f>'Namn -F7'!D6</f>
        <v>-07</v>
      </c>
      <c r="C6" s="118"/>
      <c r="D6" s="118"/>
      <c r="E6" s="118"/>
      <c r="F6" s="127"/>
      <c r="G6" s="116"/>
      <c r="H6" s="116"/>
      <c r="I6" s="115"/>
      <c r="J6" s="127"/>
      <c r="K6" s="118"/>
      <c r="L6" s="115"/>
      <c r="M6" s="115"/>
      <c r="N6" s="115"/>
      <c r="O6" s="115"/>
      <c r="P6" s="115"/>
    </row>
    <row r="7" spans="1:16" ht="21" thickBot="1">
      <c r="A7" s="137" t="str">
        <f>'Namn -F7'!C7</f>
        <v>Astrid Furenborn</v>
      </c>
      <c r="B7" s="145" t="str">
        <f>'Namn -F7'!D7</f>
        <v>-07</v>
      </c>
      <c r="C7" s="118"/>
      <c r="D7" s="118"/>
      <c r="E7" s="118"/>
      <c r="F7" s="127"/>
      <c r="G7" s="119"/>
      <c r="H7" s="116"/>
      <c r="I7" s="115"/>
      <c r="J7" s="127"/>
      <c r="K7" s="118"/>
      <c r="L7" s="115"/>
      <c r="M7" s="115"/>
      <c r="N7" s="115"/>
      <c r="O7" s="115"/>
      <c r="P7" s="115"/>
    </row>
    <row r="8" spans="1:16" ht="21" thickBot="1">
      <c r="A8" s="137" t="str">
        <f>'Namn -F7'!C8</f>
        <v>Clara Ingvarsson</v>
      </c>
      <c r="B8" s="145" t="str">
        <f>'Namn -F7'!D8</f>
        <v>-07</v>
      </c>
      <c r="C8" s="118"/>
      <c r="D8" s="118"/>
      <c r="E8" s="118"/>
      <c r="F8" s="127"/>
      <c r="G8" s="116"/>
      <c r="H8" s="116"/>
      <c r="I8" s="115"/>
      <c r="J8" s="127"/>
      <c r="K8" s="118"/>
      <c r="L8" s="115"/>
      <c r="M8" s="115"/>
      <c r="N8" s="115"/>
      <c r="O8" s="115"/>
      <c r="P8" s="115"/>
    </row>
    <row r="9" spans="1:16" ht="21" thickBot="1">
      <c r="A9" s="137" t="str">
        <f>'Namn -F7'!C9</f>
        <v>Stella Eklund</v>
      </c>
      <c r="B9" s="145" t="str">
        <f>'Namn -F7'!D9</f>
        <v>-08</v>
      </c>
      <c r="C9" s="118"/>
      <c r="D9" s="118"/>
      <c r="E9" s="118"/>
      <c r="F9" s="127"/>
      <c r="G9" s="116"/>
      <c r="H9" s="116"/>
      <c r="I9" s="115"/>
      <c r="J9" s="127"/>
      <c r="K9" s="118"/>
      <c r="L9" s="115"/>
      <c r="M9" s="115"/>
      <c r="N9" s="115"/>
      <c r="O9" s="115"/>
      <c r="P9" s="115"/>
    </row>
    <row r="10" spans="1:16" ht="21" thickBot="1">
      <c r="A10" s="137" t="str">
        <f>'Namn -F7'!C10</f>
        <v>Ellen Hedin</v>
      </c>
      <c r="B10" s="145" t="str">
        <f>'Namn -F7'!D10</f>
        <v>-08</v>
      </c>
      <c r="C10" s="118"/>
      <c r="D10" s="118"/>
      <c r="E10" s="118"/>
      <c r="F10" s="127"/>
      <c r="G10" s="118"/>
      <c r="H10" s="118"/>
      <c r="I10" s="115"/>
      <c r="J10" s="127"/>
      <c r="K10" s="118"/>
      <c r="L10" s="115"/>
      <c r="M10" s="115"/>
      <c r="N10" s="115"/>
      <c r="O10" s="115"/>
      <c r="P10" s="115"/>
    </row>
    <row r="11" spans="1:16" ht="21" thickBot="1">
      <c r="A11" s="137">
        <f>'Namn -F7'!C11</f>
        <v>0</v>
      </c>
      <c r="B11" s="145">
        <f>'Namn -F7'!D11</f>
        <v>0</v>
      </c>
      <c r="C11" s="118"/>
      <c r="D11" s="118"/>
      <c r="E11" s="118"/>
      <c r="F11" s="127"/>
      <c r="G11" s="118"/>
      <c r="H11" s="118"/>
      <c r="I11" s="115"/>
      <c r="J11" s="127"/>
      <c r="K11" s="118"/>
      <c r="L11" s="115"/>
      <c r="M11" s="115"/>
      <c r="N11" s="115"/>
      <c r="O11" s="115"/>
      <c r="P11" s="115"/>
    </row>
    <row r="12" spans="1:16" ht="21" thickBot="1">
      <c r="A12" s="137">
        <f>'Namn -F7'!C12</f>
        <v>0</v>
      </c>
      <c r="B12" s="145">
        <f>'Namn -F7'!D12</f>
        <v>0</v>
      </c>
      <c r="C12" s="118"/>
      <c r="D12" s="118"/>
      <c r="E12" s="118"/>
      <c r="F12" s="127"/>
      <c r="G12" s="118"/>
      <c r="H12" s="118"/>
      <c r="I12" s="115"/>
      <c r="J12" s="127"/>
      <c r="K12" s="118"/>
      <c r="L12" s="115"/>
      <c r="M12" s="115"/>
      <c r="N12" s="115"/>
      <c r="O12" s="115"/>
      <c r="P12" s="115"/>
    </row>
    <row r="13" spans="1:16" ht="21" thickBot="1">
      <c r="A13" s="137">
        <f>'Namn -F7'!C13</f>
        <v>0</v>
      </c>
      <c r="B13" s="145">
        <f>'Namn -F7'!D13</f>
        <v>0</v>
      </c>
      <c r="C13" s="118"/>
      <c r="D13" s="118"/>
      <c r="E13" s="118"/>
      <c r="F13" s="127"/>
      <c r="G13" s="118"/>
      <c r="H13" s="118"/>
      <c r="I13" s="115"/>
      <c r="J13" s="127"/>
      <c r="K13" s="118"/>
      <c r="L13" s="115"/>
      <c r="M13" s="115"/>
      <c r="N13" s="115"/>
      <c r="O13" s="115"/>
      <c r="P13" s="115"/>
    </row>
    <row r="14" spans="1:16" ht="21" thickBot="1">
      <c r="A14" s="137">
        <f>'Namn -F7'!C14</f>
        <v>0</v>
      </c>
      <c r="B14" s="145">
        <f>'Namn -F7'!D14</f>
        <v>0</v>
      </c>
      <c r="C14" s="118"/>
      <c r="D14" s="118"/>
      <c r="E14" s="118"/>
      <c r="F14" s="127"/>
      <c r="G14" s="118"/>
      <c r="H14" s="118"/>
      <c r="I14" s="115"/>
      <c r="J14" s="127"/>
      <c r="K14" s="118"/>
      <c r="L14" s="115"/>
      <c r="M14" s="115"/>
      <c r="N14" s="115"/>
      <c r="O14" s="115"/>
      <c r="P14" s="115"/>
    </row>
    <row r="15" spans="1:16" ht="21" thickBot="1">
      <c r="A15" s="137">
        <f>'Namn -F7'!C15</f>
        <v>0</v>
      </c>
      <c r="B15" s="145">
        <f>'Namn -F7'!D15</f>
        <v>0</v>
      </c>
      <c r="C15" s="118"/>
      <c r="D15" s="118"/>
      <c r="E15" s="118"/>
      <c r="F15" s="127"/>
      <c r="G15" s="118"/>
      <c r="H15" s="118"/>
      <c r="I15" s="115"/>
      <c r="J15" s="127"/>
      <c r="K15" s="118"/>
      <c r="L15" s="115"/>
      <c r="M15" s="115"/>
      <c r="N15" s="115"/>
      <c r="O15" s="115"/>
      <c r="P15" s="115"/>
    </row>
    <row r="16" spans="1:16" ht="21" thickBot="1">
      <c r="A16" s="137">
        <f>'Namn -F7'!C16</f>
        <v>0</v>
      </c>
      <c r="B16" s="145">
        <f>'Namn -F7'!D16</f>
        <v>0</v>
      </c>
      <c r="C16" s="118"/>
      <c r="D16" s="118"/>
      <c r="E16" s="118"/>
      <c r="F16" s="127"/>
      <c r="G16" s="118"/>
      <c r="H16" s="118"/>
      <c r="I16" s="115"/>
      <c r="J16" s="127"/>
      <c r="K16" s="118"/>
      <c r="L16" s="115"/>
      <c r="M16" s="115"/>
      <c r="N16" s="115"/>
      <c r="O16" s="115"/>
      <c r="P16" s="115"/>
    </row>
    <row r="17" spans="1:16" ht="21" thickBot="1">
      <c r="A17" s="137">
        <f>'Namn -F7'!C17</f>
        <v>0</v>
      </c>
      <c r="B17" s="145">
        <f>'Namn -F7'!D17</f>
        <v>0</v>
      </c>
      <c r="C17" s="118"/>
      <c r="D17" s="118"/>
      <c r="E17" s="118"/>
      <c r="F17" s="127"/>
      <c r="G17" s="118"/>
      <c r="H17" s="118"/>
      <c r="I17" s="115"/>
      <c r="J17" s="127"/>
      <c r="K17" s="118"/>
      <c r="L17" s="115"/>
      <c r="M17" s="115"/>
      <c r="N17" s="115"/>
      <c r="O17" s="115"/>
      <c r="P17" s="115"/>
    </row>
    <row r="18" spans="1:16" ht="21" thickBot="1">
      <c r="A18" s="137">
        <f>'Namn -F7'!C18</f>
        <v>0</v>
      </c>
      <c r="B18" s="145">
        <f>'Namn -F7'!D18</f>
        <v>0</v>
      </c>
      <c r="C18" s="118"/>
      <c r="D18" s="118"/>
      <c r="E18" s="118"/>
      <c r="F18" s="127"/>
      <c r="G18" s="118"/>
      <c r="H18" s="118"/>
      <c r="I18" s="115"/>
      <c r="J18" s="127"/>
      <c r="K18" s="118"/>
      <c r="L18" s="115"/>
      <c r="M18" s="115"/>
      <c r="N18" s="115"/>
      <c r="O18" s="115"/>
      <c r="P18" s="115"/>
    </row>
    <row r="19" spans="1:16" ht="21" thickBot="1">
      <c r="A19" s="137">
        <f>'Namn -F7'!C19</f>
        <v>0</v>
      </c>
      <c r="B19" s="145">
        <f>'Namn -F7'!D19</f>
        <v>0</v>
      </c>
      <c r="C19" s="118"/>
      <c r="D19" s="118"/>
      <c r="E19" s="118"/>
      <c r="F19" s="127"/>
      <c r="G19" s="118"/>
      <c r="H19" s="118"/>
      <c r="I19" s="115"/>
      <c r="J19" s="127"/>
      <c r="K19" s="118"/>
      <c r="L19" s="115"/>
      <c r="M19" s="115"/>
      <c r="N19" s="115"/>
      <c r="O19" s="115"/>
      <c r="P19" s="115"/>
    </row>
    <row r="20" spans="1:16" ht="21" thickBot="1">
      <c r="A20" s="137">
        <f>'Namn -F7'!C20</f>
        <v>0</v>
      </c>
      <c r="B20" s="145">
        <f>'Namn -F7'!D20</f>
        <v>0</v>
      </c>
      <c r="C20" s="118"/>
      <c r="D20" s="118"/>
      <c r="E20" s="118"/>
      <c r="F20" s="127"/>
      <c r="G20" s="118"/>
      <c r="H20" s="118"/>
      <c r="I20" s="115"/>
      <c r="J20" s="127"/>
      <c r="K20" s="118"/>
      <c r="L20" s="115"/>
      <c r="M20" s="115"/>
      <c r="N20" s="115"/>
    </row>
    <row r="21" spans="1:16" ht="21" thickBot="1">
      <c r="A21" s="137">
        <f>'Namn -F7'!C21</f>
        <v>0</v>
      </c>
      <c r="B21" s="145">
        <f>'Namn -F7'!D21</f>
        <v>0</v>
      </c>
      <c r="C21" s="118"/>
      <c r="D21" s="118"/>
      <c r="E21" s="118"/>
      <c r="F21" s="127"/>
      <c r="G21" s="118"/>
      <c r="H21" s="118"/>
      <c r="I21" s="115"/>
      <c r="J21" s="127"/>
      <c r="K21" s="118"/>
      <c r="L21" s="110"/>
      <c r="M21" s="110"/>
      <c r="N21" s="110"/>
    </row>
    <row r="22" spans="1:16" ht="21" thickBot="1">
      <c r="A22" s="137">
        <f>'Namn -F7'!C22</f>
        <v>0</v>
      </c>
      <c r="B22" s="145">
        <f>'Namn -F7'!D22</f>
        <v>0</v>
      </c>
      <c r="C22" s="118"/>
      <c r="D22" s="118"/>
      <c r="E22" s="118"/>
      <c r="F22" s="127"/>
      <c r="G22" s="118"/>
      <c r="H22" s="118"/>
      <c r="I22" s="115"/>
      <c r="J22" s="127"/>
      <c r="K22" s="118"/>
      <c r="L22" s="110"/>
      <c r="M22" s="110"/>
      <c r="N22" s="110"/>
    </row>
    <row r="23" spans="1:16" ht="21" thickBot="1">
      <c r="A23" s="137">
        <f>'Namn -F7'!C23</f>
        <v>0</v>
      </c>
      <c r="B23" s="145">
        <f>'Namn -F7'!D23</f>
        <v>0</v>
      </c>
      <c r="C23" s="118"/>
      <c r="D23" s="118"/>
      <c r="E23" s="118"/>
      <c r="F23" s="127"/>
      <c r="G23" s="118"/>
      <c r="H23" s="118"/>
      <c r="I23" s="115"/>
      <c r="J23" s="127"/>
      <c r="K23" s="118"/>
      <c r="L23" s="110"/>
      <c r="M23" s="110"/>
      <c r="N23" s="110"/>
    </row>
    <row r="24" spans="1:16" s="110" customFormat="1">
      <c r="A24" s="114"/>
      <c r="B24" s="131"/>
      <c r="C24" s="140"/>
      <c r="D24" s="140"/>
      <c r="E24" s="140"/>
      <c r="F24" s="141"/>
      <c r="G24" s="140"/>
      <c r="H24" s="140"/>
      <c r="I24" s="115"/>
      <c r="J24" s="141"/>
      <c r="K24" s="140"/>
    </row>
    <row r="25" spans="1:16">
      <c r="B25" s="146"/>
    </row>
    <row r="26" spans="1:16">
      <c r="A26" s="105"/>
      <c r="B26" s="146"/>
    </row>
    <row r="27" spans="1:16">
      <c r="A27" s="105"/>
      <c r="B27" s="146"/>
    </row>
    <row r="28" spans="1:16">
      <c r="A28" s="105"/>
      <c r="B28" s="146"/>
    </row>
    <row r="29" spans="1:16">
      <c r="A29" s="105"/>
      <c r="B29" s="146"/>
    </row>
    <row r="30" spans="1:16">
      <c r="A30" s="105"/>
      <c r="B30" s="146"/>
    </row>
    <row r="31" spans="1:16">
      <c r="A31" s="105"/>
      <c r="B31" s="146"/>
    </row>
    <row r="32" spans="1:16">
      <c r="A32" s="105"/>
      <c r="B32" s="146"/>
    </row>
    <row r="33" spans="1:2">
      <c r="A33" s="105"/>
      <c r="B33" s="146"/>
    </row>
    <row r="34" spans="1:2">
      <c r="A34" s="105"/>
    </row>
    <row r="35" spans="1:2">
      <c r="A35" s="105"/>
    </row>
    <row r="36" spans="1:2">
      <c r="A36" s="106"/>
      <c r="B36" s="132"/>
    </row>
    <row r="37" spans="1:2">
      <c r="A37" s="105"/>
    </row>
    <row r="38" spans="1:2">
      <c r="A38" s="106"/>
      <c r="B38" s="132"/>
    </row>
    <row r="39" spans="1:2">
      <c r="A39" s="105"/>
    </row>
    <row r="42" spans="1:2">
      <c r="A42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0" zoomScaleNormal="100" zoomScaleSheetLayoutView="70" workbookViewId="0">
      <selection activeCell="J2" sqref="J2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 -P7'!C2</f>
        <v>Pojkar -P7</v>
      </c>
      <c r="B2" s="78"/>
    </row>
    <row r="3" spans="1:16" ht="20.25" customHeight="1" thickBot="1">
      <c r="C3" s="126" t="s">
        <v>152</v>
      </c>
      <c r="D3" s="34" t="s">
        <v>80</v>
      </c>
      <c r="E3" s="34" t="s">
        <v>17</v>
      </c>
      <c r="F3" s="126" t="s">
        <v>151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 -P7'!C4</f>
        <v>Remi Ekerot Holtz</v>
      </c>
      <c r="B4" s="68" t="str">
        <f>'Namn -P7'!D4</f>
        <v>-07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 -P7'!C5</f>
        <v>Oscar Ludvigsen</v>
      </c>
      <c r="B5" s="68" t="str">
        <f>'Namn -P7'!D5</f>
        <v>-07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 -P7'!C6</f>
        <v>Oscar Åslund</v>
      </c>
      <c r="B6" s="68" t="str">
        <f>'Namn -P7'!D6</f>
        <v>-07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 t="str">
        <f>'Namn -P7'!C7</f>
        <v>Emil Gustafsson</v>
      </c>
      <c r="B7" s="68" t="str">
        <f>'Namn -P7'!D7</f>
        <v>-07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 t="str">
        <f>'Namn -P7'!C8</f>
        <v>Carl Viksten</v>
      </c>
      <c r="B8" s="68" t="str">
        <f>'Namn -P7'!D8</f>
        <v>-07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 t="str">
        <f>'Namn -P7'!C9</f>
        <v>Vidar Gustavsson</v>
      </c>
      <c r="B9" s="68" t="str">
        <f>'Namn -P7'!D9</f>
        <v>-07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 t="str">
        <f>'Namn -P7'!C10</f>
        <v>Elliott Löfberg</v>
      </c>
      <c r="B10" s="68" t="str">
        <f>'Namn -P7'!D10</f>
        <v>-07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 t="str">
        <f>'Namn -P7'!C11</f>
        <v>Alfred Johansson</v>
      </c>
      <c r="B11" s="68" t="str">
        <f>'Namn -P7'!D11</f>
        <v>-07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 -P7'!C12</f>
        <v>0</v>
      </c>
      <c r="B12" s="68">
        <f>'Namn -P7'!D12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 -P7'!C13</f>
        <v>0</v>
      </c>
      <c r="B13" s="68">
        <f>'Namn -P7'!D13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 -P7'!C14</f>
        <v>0</v>
      </c>
      <c r="B14" s="68">
        <f>'Namn -P7'!D14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 -P7'!C15</f>
        <v>0</v>
      </c>
      <c r="B15" s="68">
        <f>'Namn -P7'!D15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 -P7'!C16</f>
        <v>0</v>
      </c>
      <c r="B16" s="68">
        <f>'Namn -P7'!D16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 -P7'!C17</f>
        <v>0</v>
      </c>
      <c r="B17" s="68">
        <f>'Namn -P7'!D17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 -P7'!C18</f>
        <v>0</v>
      </c>
      <c r="B18" s="68">
        <f>'Namn -P7'!D18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 -P7'!C19</f>
        <v>0</v>
      </c>
      <c r="B19" s="68">
        <f>'Namn -P7'!D19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 -P7'!C20</f>
        <v>0</v>
      </c>
      <c r="B20" s="68">
        <f>'Namn -P7'!D20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 -P7'!C21</f>
        <v>0</v>
      </c>
      <c r="B21" s="68">
        <f>'Namn -P7'!D21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 -P7'!C22</f>
        <v>0</v>
      </c>
      <c r="B22" s="68">
        <f>'Namn -P7'!D22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 -P7'!C23</f>
        <v>0</v>
      </c>
      <c r="B23" s="68">
        <f>'Namn -P7'!D23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0" zoomScaleNormal="100" zoomScaleSheetLayoutView="70" workbookViewId="0">
      <selection activeCell="S23" sqref="S23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 F8-F9'!C2</f>
        <v>Flickor F8-F9</v>
      </c>
      <c r="B2" s="78"/>
    </row>
    <row r="3" spans="1:16" ht="20.25" customHeight="1" thickBot="1">
      <c r="C3" s="34" t="s">
        <v>79</v>
      </c>
      <c r="D3" s="34" t="s">
        <v>80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 F8-F9'!C4</f>
        <v>Kajsa Frodig</v>
      </c>
      <c r="B4" s="79" t="str">
        <f>'Namn F8-F9'!D4</f>
        <v>-05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 F8-F9'!C5</f>
        <v>Elin Ramqvist</v>
      </c>
      <c r="B5" s="79" t="str">
        <f>'Namn F8-F9'!D5</f>
        <v>-05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 F8-F9'!C6</f>
        <v>Elsa Öhrn</v>
      </c>
      <c r="B6" s="79" t="str">
        <f>'Namn F8-F9'!D6</f>
        <v>-05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 t="str">
        <f>'Namn F8-F9'!C7</f>
        <v>Agnes Dannewitz</v>
      </c>
      <c r="B7" s="79" t="str">
        <f>'Namn F8-F9'!D7</f>
        <v>-05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 t="str">
        <f>'Namn F8-F9'!C8</f>
        <v>Lizette Ekerot Holtz</v>
      </c>
      <c r="B8" s="79" t="str">
        <f>'Namn F8-F9'!D8</f>
        <v>-05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 t="str">
        <f>'Namn F8-F9'!C9</f>
        <v>Filippa Eklund</v>
      </c>
      <c r="B9" s="79" t="str">
        <f>'Namn F8-F9'!D9</f>
        <v>-05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 t="str">
        <f>'Namn F8-F9'!C10</f>
        <v>Tuva Mathiasson</v>
      </c>
      <c r="B10" s="79" t="str">
        <f>'Namn F8-F9'!D10</f>
        <v>-05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 t="str">
        <f>'Namn F8-F9'!C11</f>
        <v>Elsa Hedin</v>
      </c>
      <c r="B11" s="79" t="str">
        <f>'Namn F8-F9'!D11</f>
        <v>-05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 t="str">
        <f>'Namn F8-F9'!C12</f>
        <v>Hanna Invarssson</v>
      </c>
      <c r="B12" s="79" t="str">
        <f>'Namn F8-F9'!D12</f>
        <v>-05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 t="str">
        <f>'Namn F8-F9'!C13</f>
        <v>Hanna Johansson</v>
      </c>
      <c r="B13" s="79" t="str">
        <f>'Namn F8-F9'!D13</f>
        <v>-05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 t="str">
        <f>'Namn F8-F9'!C14</f>
        <v>Isabelle Viksten</v>
      </c>
      <c r="B14" s="79" t="str">
        <f>'Namn F8-F9'!D14</f>
        <v>-06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 t="str">
        <f>'Namn F8-F9'!C15</f>
        <v>Agnès  Svensson</v>
      </c>
      <c r="B15" s="79" t="str">
        <f>'Namn F8-F9'!D15</f>
        <v>-06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 F8-F9'!C16</f>
        <v>0</v>
      </c>
      <c r="B16" s="79">
        <f>'Namn F8-F9'!D16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 F8-F9'!C17</f>
        <v>0</v>
      </c>
      <c r="B17" s="79">
        <f>'Namn F8-F9'!D17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 F8-F9'!C18</f>
        <v>0</v>
      </c>
      <c r="B18" s="79">
        <f>'Namn F8-F9'!D18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 F8-F9'!C19</f>
        <v>0</v>
      </c>
      <c r="B19" s="79">
        <f>'Namn F8-F9'!D19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 F8-F9'!C20</f>
        <v>0</v>
      </c>
      <c r="B20" s="79">
        <f>'Namn F8-F9'!D20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 F8-F9'!C21</f>
        <v>0</v>
      </c>
      <c r="B21" s="79">
        <f>'Namn F8-F9'!D21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 F8-F9'!C22</f>
        <v>0</v>
      </c>
      <c r="B22" s="79">
        <f>'Namn F8-F9'!D22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 F8-F9'!C23</f>
        <v>0</v>
      </c>
      <c r="B23" s="79">
        <f>'Namn F8-F9'!D23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0" zoomScaleNormal="100" zoomScaleSheetLayoutView="70" workbookViewId="0">
      <selection activeCell="A20" sqref="A20"/>
    </sheetView>
  </sheetViews>
  <sheetFormatPr defaultColWidth="9.140625" defaultRowHeight="20.25"/>
  <cols>
    <col min="1" max="1" width="39.5703125" style="104" customWidth="1"/>
    <col min="2" max="2" width="8.85546875" style="131" customWidth="1"/>
    <col min="3" max="6" width="7.7109375" style="103" customWidth="1"/>
    <col min="7" max="8" width="7.7109375" style="103" hidden="1" customWidth="1"/>
    <col min="9" max="9" width="9.140625" style="103"/>
    <col min="10" max="10" width="8.7109375" style="103" customWidth="1"/>
    <col min="11" max="11" width="11.7109375" style="103" customWidth="1"/>
    <col min="12" max="16384" width="9.140625" style="103"/>
  </cols>
  <sheetData>
    <row r="1" spans="1:16" ht="33.75">
      <c r="A1" s="111" t="s">
        <v>14</v>
      </c>
      <c r="B1" s="130"/>
    </row>
    <row r="2" spans="1:16" ht="27.75" customHeight="1">
      <c r="A2" s="138" t="str">
        <f>'Namn P8-P9'!C2</f>
        <v>Pojkar P8-P9</v>
      </c>
      <c r="B2" s="144"/>
    </row>
    <row r="3" spans="1:16" ht="20.25" customHeight="1" thickBot="1">
      <c r="C3" s="126" t="s">
        <v>79</v>
      </c>
      <c r="D3" s="126" t="s">
        <v>80</v>
      </c>
      <c r="E3" s="126" t="s">
        <v>17</v>
      </c>
      <c r="F3" s="126" t="s">
        <v>81</v>
      </c>
      <c r="G3" s="126"/>
      <c r="H3" s="126"/>
      <c r="I3" s="126"/>
      <c r="J3" s="126" t="s">
        <v>10</v>
      </c>
      <c r="K3" s="126" t="s">
        <v>9</v>
      </c>
      <c r="L3" s="110"/>
      <c r="M3" s="110"/>
      <c r="N3" s="110"/>
      <c r="O3" s="110"/>
      <c r="P3" s="110"/>
    </row>
    <row r="4" spans="1:16" ht="21" thickBot="1">
      <c r="A4" s="137" t="str">
        <f>'Namn P8-P9'!C4</f>
        <v>Albin Åslund</v>
      </c>
      <c r="B4" s="145" t="str">
        <f>'Namn P8-P9'!D4</f>
        <v>-05</v>
      </c>
      <c r="C4" s="118"/>
      <c r="D4" s="118"/>
      <c r="E4" s="118"/>
      <c r="F4" s="127"/>
      <c r="G4" s="116"/>
      <c r="H4" s="116"/>
      <c r="I4" s="115"/>
      <c r="J4" s="127"/>
      <c r="K4" s="118"/>
      <c r="L4" s="115"/>
      <c r="M4" s="115"/>
      <c r="N4" s="115"/>
      <c r="O4" s="115"/>
      <c r="P4" s="115"/>
    </row>
    <row r="5" spans="1:16" ht="21" thickBot="1">
      <c r="A5" s="137" t="str">
        <f>'Namn P8-P9'!C5</f>
        <v>Olle Zettergren</v>
      </c>
      <c r="B5" s="145" t="str">
        <f>'Namn P8-P9'!D5</f>
        <v>-05</v>
      </c>
      <c r="C5" s="118"/>
      <c r="D5" s="118"/>
      <c r="E5" s="118"/>
      <c r="F5" s="127"/>
      <c r="G5" s="116"/>
      <c r="H5" s="119"/>
      <c r="I5" s="115"/>
      <c r="J5" s="127"/>
      <c r="K5" s="118"/>
      <c r="L5" s="115"/>
      <c r="M5" s="115"/>
      <c r="N5" s="115"/>
      <c r="O5" s="115"/>
      <c r="P5" s="115"/>
    </row>
    <row r="6" spans="1:16" ht="21" thickBot="1">
      <c r="A6" s="137">
        <f>'Namn P8-P9'!C6</f>
        <v>0</v>
      </c>
      <c r="B6" s="145">
        <f>'Namn P8-P9'!D6</f>
        <v>0</v>
      </c>
      <c r="C6" s="118"/>
      <c r="D6" s="118"/>
      <c r="E6" s="118"/>
      <c r="F6" s="127"/>
      <c r="G6" s="116"/>
      <c r="H6" s="116"/>
      <c r="I6" s="115"/>
      <c r="J6" s="127"/>
      <c r="K6" s="118"/>
      <c r="L6" s="115"/>
      <c r="M6" s="115"/>
      <c r="N6" s="115"/>
      <c r="O6" s="115"/>
      <c r="P6" s="115"/>
    </row>
    <row r="7" spans="1:16" ht="21" thickBot="1">
      <c r="A7" s="137">
        <f>'Namn P8-P9'!C7</f>
        <v>0</v>
      </c>
      <c r="B7" s="145">
        <f>'Namn P8-P9'!D7</f>
        <v>0</v>
      </c>
      <c r="C7" s="118"/>
      <c r="D7" s="118"/>
      <c r="E7" s="118"/>
      <c r="F7" s="127"/>
      <c r="G7" s="119"/>
      <c r="H7" s="116"/>
      <c r="I7" s="115"/>
      <c r="J7" s="127"/>
      <c r="K7" s="118"/>
      <c r="L7" s="115"/>
      <c r="M7" s="115"/>
      <c r="N7" s="115"/>
      <c r="O7" s="115"/>
      <c r="P7" s="115"/>
    </row>
    <row r="8" spans="1:16" ht="21" thickBot="1">
      <c r="A8" s="137">
        <f>'Namn P8-P9'!C8</f>
        <v>0</v>
      </c>
      <c r="B8" s="145">
        <f>'Namn P8-P9'!D8</f>
        <v>0</v>
      </c>
      <c r="C8" s="118"/>
      <c r="D8" s="118"/>
      <c r="E8" s="118"/>
      <c r="F8" s="127"/>
      <c r="G8" s="116"/>
      <c r="H8" s="116"/>
      <c r="I8" s="115"/>
      <c r="J8" s="127"/>
      <c r="K8" s="118"/>
      <c r="L8" s="115"/>
      <c r="M8" s="115"/>
      <c r="N8" s="115"/>
      <c r="O8" s="115"/>
      <c r="P8" s="115"/>
    </row>
    <row r="9" spans="1:16" ht="21" thickBot="1">
      <c r="A9" s="137">
        <f>'Namn P8-P9'!C9</f>
        <v>0</v>
      </c>
      <c r="B9" s="145">
        <f>'Namn P8-P9'!D9</f>
        <v>0</v>
      </c>
      <c r="C9" s="118"/>
      <c r="D9" s="118"/>
      <c r="E9" s="118"/>
      <c r="F9" s="127"/>
      <c r="G9" s="116"/>
      <c r="H9" s="116"/>
      <c r="I9" s="115"/>
      <c r="J9" s="127"/>
      <c r="K9" s="118"/>
      <c r="L9" s="115"/>
      <c r="M9" s="115"/>
      <c r="N9" s="115"/>
      <c r="O9" s="115"/>
      <c r="P9" s="115"/>
    </row>
    <row r="10" spans="1:16" ht="21" thickBot="1">
      <c r="A10" s="137">
        <f>'Namn P8-P9'!C10</f>
        <v>0</v>
      </c>
      <c r="B10" s="145">
        <f>'Namn P8-P9'!D10</f>
        <v>0</v>
      </c>
      <c r="C10" s="118"/>
      <c r="D10" s="118"/>
      <c r="E10" s="118"/>
      <c r="F10" s="127"/>
      <c r="G10" s="118"/>
      <c r="H10" s="118"/>
      <c r="I10" s="115"/>
      <c r="J10" s="127"/>
      <c r="K10" s="118"/>
      <c r="L10" s="115"/>
      <c r="M10" s="115"/>
      <c r="N10" s="115"/>
      <c r="O10" s="115"/>
      <c r="P10" s="115"/>
    </row>
    <row r="11" spans="1:16" ht="21" thickBot="1">
      <c r="A11" s="137">
        <f>'Namn P8-P9'!C11</f>
        <v>0</v>
      </c>
      <c r="B11" s="145">
        <f>'Namn P8-P9'!D11</f>
        <v>0</v>
      </c>
      <c r="C11" s="118"/>
      <c r="D11" s="118"/>
      <c r="E11" s="118"/>
      <c r="F11" s="127"/>
      <c r="G11" s="118"/>
      <c r="H11" s="118"/>
      <c r="I11" s="115"/>
      <c r="J11" s="127"/>
      <c r="K11" s="118"/>
      <c r="L11" s="115"/>
      <c r="M11" s="115"/>
      <c r="N11" s="115"/>
      <c r="O11" s="115"/>
      <c r="P11" s="115"/>
    </row>
    <row r="12" spans="1:16" ht="21" thickBot="1">
      <c r="A12" s="137">
        <f>'Namn P8-P9'!C12</f>
        <v>0</v>
      </c>
      <c r="B12" s="145">
        <f>'Namn P8-P9'!D12</f>
        <v>0</v>
      </c>
      <c r="C12" s="118"/>
      <c r="D12" s="118"/>
      <c r="E12" s="118"/>
      <c r="F12" s="127"/>
      <c r="G12" s="118"/>
      <c r="H12" s="118"/>
      <c r="I12" s="115"/>
      <c r="J12" s="127"/>
      <c r="K12" s="118"/>
      <c r="L12" s="115"/>
      <c r="M12" s="115"/>
      <c r="N12" s="115"/>
      <c r="O12" s="115"/>
      <c r="P12" s="115"/>
    </row>
    <row r="13" spans="1:16" ht="21" thickBot="1">
      <c r="A13" s="137">
        <f>'Namn P8-P9'!C13</f>
        <v>0</v>
      </c>
      <c r="B13" s="145">
        <f>'Namn P8-P9'!D13</f>
        <v>0</v>
      </c>
      <c r="C13" s="118"/>
      <c r="D13" s="118"/>
      <c r="E13" s="118"/>
      <c r="F13" s="127"/>
      <c r="G13" s="118"/>
      <c r="H13" s="118"/>
      <c r="I13" s="115"/>
      <c r="J13" s="127"/>
      <c r="K13" s="118"/>
      <c r="L13" s="115"/>
      <c r="M13" s="115"/>
      <c r="N13" s="115"/>
      <c r="O13" s="115"/>
      <c r="P13" s="115"/>
    </row>
    <row r="14" spans="1:16" ht="21" thickBot="1">
      <c r="A14" s="137">
        <f>'Namn P8-P9'!C14</f>
        <v>0</v>
      </c>
      <c r="B14" s="145">
        <f>'Namn P8-P9'!D14</f>
        <v>0</v>
      </c>
      <c r="C14" s="118"/>
      <c r="D14" s="118"/>
      <c r="E14" s="118"/>
      <c r="F14" s="127"/>
      <c r="G14" s="118"/>
      <c r="H14" s="118"/>
      <c r="I14" s="115"/>
      <c r="J14" s="127"/>
      <c r="K14" s="118"/>
      <c r="L14" s="115"/>
      <c r="M14" s="115"/>
      <c r="N14" s="115"/>
      <c r="O14" s="115"/>
      <c r="P14" s="115"/>
    </row>
    <row r="15" spans="1:16" ht="21" thickBot="1">
      <c r="A15" s="137">
        <f>'Namn P8-P9'!C15</f>
        <v>0</v>
      </c>
      <c r="B15" s="145">
        <f>'Namn P8-P9'!D15</f>
        <v>0</v>
      </c>
      <c r="C15" s="118"/>
      <c r="D15" s="118"/>
      <c r="E15" s="118"/>
      <c r="F15" s="127"/>
      <c r="G15" s="118"/>
      <c r="H15" s="118"/>
      <c r="I15" s="115"/>
      <c r="J15" s="127"/>
      <c r="K15" s="118"/>
      <c r="L15" s="115"/>
      <c r="M15" s="115"/>
      <c r="N15" s="115"/>
      <c r="O15" s="115"/>
      <c r="P15" s="115"/>
    </row>
    <row r="16" spans="1:16" ht="21" thickBot="1">
      <c r="A16" s="137">
        <f>'Namn P8-P9'!C16</f>
        <v>0</v>
      </c>
      <c r="B16" s="145">
        <f>'Namn P8-P9'!D16</f>
        <v>0</v>
      </c>
      <c r="C16" s="118"/>
      <c r="D16" s="118"/>
      <c r="E16" s="118"/>
      <c r="F16" s="127"/>
      <c r="G16" s="118"/>
      <c r="H16" s="118"/>
      <c r="I16" s="115"/>
      <c r="J16" s="127"/>
      <c r="K16" s="118"/>
      <c r="L16" s="115"/>
      <c r="M16" s="115"/>
      <c r="N16" s="115"/>
      <c r="O16" s="115"/>
      <c r="P16" s="115"/>
    </row>
    <row r="17" spans="1:16" ht="21" thickBot="1">
      <c r="A17" s="137">
        <f>'Namn P8-P9'!C17</f>
        <v>0</v>
      </c>
      <c r="B17" s="145">
        <f>'Namn P8-P9'!D17</f>
        <v>0</v>
      </c>
      <c r="C17" s="118"/>
      <c r="D17" s="118"/>
      <c r="E17" s="118"/>
      <c r="F17" s="127"/>
      <c r="G17" s="118"/>
      <c r="H17" s="118"/>
      <c r="I17" s="115"/>
      <c r="J17" s="127"/>
      <c r="K17" s="118"/>
      <c r="L17" s="115"/>
      <c r="M17" s="115"/>
      <c r="N17" s="115"/>
      <c r="O17" s="115"/>
      <c r="P17" s="115"/>
    </row>
    <row r="18" spans="1:16" ht="21" thickBot="1">
      <c r="A18" s="137">
        <f>'Namn P8-P9'!C18</f>
        <v>0</v>
      </c>
      <c r="B18" s="145">
        <f>'Namn P8-P9'!D18</f>
        <v>0</v>
      </c>
      <c r="C18" s="118"/>
      <c r="D18" s="118"/>
      <c r="E18" s="118"/>
      <c r="F18" s="127"/>
      <c r="G18" s="118"/>
      <c r="H18" s="118"/>
      <c r="I18" s="115"/>
      <c r="J18" s="127"/>
      <c r="K18" s="118"/>
      <c r="L18" s="115"/>
      <c r="M18" s="115"/>
      <c r="N18" s="115"/>
      <c r="O18" s="115"/>
      <c r="P18" s="115"/>
    </row>
    <row r="19" spans="1:16" ht="21" thickBot="1">
      <c r="A19" s="137">
        <f>'Namn P8-P9'!C19</f>
        <v>0</v>
      </c>
      <c r="B19" s="145">
        <f>'Namn P8-P9'!D19</f>
        <v>0</v>
      </c>
      <c r="C19" s="118"/>
      <c r="D19" s="118"/>
      <c r="E19" s="118"/>
      <c r="F19" s="127"/>
      <c r="G19" s="118"/>
      <c r="H19" s="118"/>
      <c r="I19" s="115"/>
      <c r="J19" s="127"/>
      <c r="K19" s="118"/>
      <c r="L19" s="115"/>
      <c r="M19" s="115"/>
      <c r="N19" s="115"/>
      <c r="O19" s="115"/>
      <c r="P19" s="115"/>
    </row>
    <row r="20" spans="1:16" ht="21" thickBot="1">
      <c r="A20" s="137">
        <f>'Namn P8-P9'!C20</f>
        <v>0</v>
      </c>
      <c r="B20" s="145">
        <f>'Namn P8-P9'!D20</f>
        <v>0</v>
      </c>
      <c r="C20" s="118"/>
      <c r="D20" s="118"/>
      <c r="E20" s="118"/>
      <c r="F20" s="127"/>
      <c r="G20" s="118"/>
      <c r="H20" s="118"/>
      <c r="I20" s="115"/>
      <c r="J20" s="127"/>
      <c r="K20" s="118"/>
      <c r="L20" s="115"/>
      <c r="M20" s="115"/>
      <c r="N20" s="115"/>
    </row>
    <row r="21" spans="1:16" ht="21" thickBot="1">
      <c r="A21" s="137">
        <f>'Namn P8-P9'!C21</f>
        <v>0</v>
      </c>
      <c r="B21" s="145">
        <f>'Namn P8-P9'!D21</f>
        <v>0</v>
      </c>
      <c r="C21" s="118"/>
      <c r="D21" s="118"/>
      <c r="E21" s="118"/>
      <c r="F21" s="127"/>
      <c r="G21" s="118"/>
      <c r="H21" s="118"/>
      <c r="I21" s="115"/>
      <c r="J21" s="127"/>
      <c r="K21" s="118"/>
      <c r="L21" s="110"/>
      <c r="M21" s="110"/>
      <c r="N21" s="110"/>
    </row>
    <row r="22" spans="1:16" ht="21" thickBot="1">
      <c r="A22" s="137">
        <f>'Namn P8-P9'!C22</f>
        <v>0</v>
      </c>
      <c r="B22" s="145">
        <f>'Namn P8-P9'!D22</f>
        <v>0</v>
      </c>
      <c r="C22" s="118"/>
      <c r="D22" s="118"/>
      <c r="E22" s="118"/>
      <c r="F22" s="127"/>
      <c r="G22" s="118"/>
      <c r="H22" s="118"/>
      <c r="I22" s="115"/>
      <c r="J22" s="127"/>
      <c r="K22" s="118"/>
      <c r="L22" s="110"/>
      <c r="M22" s="110"/>
      <c r="N22" s="110"/>
    </row>
    <row r="23" spans="1:16" ht="21" thickBot="1">
      <c r="A23" s="137">
        <f>'Namn P8-P9'!C23</f>
        <v>0</v>
      </c>
      <c r="B23" s="145">
        <f>'Namn P8-P9'!D23</f>
        <v>0</v>
      </c>
      <c r="C23" s="118"/>
      <c r="D23" s="118"/>
      <c r="E23" s="118"/>
      <c r="F23" s="127"/>
      <c r="G23" s="118"/>
      <c r="H23" s="118"/>
      <c r="I23" s="115"/>
      <c r="J23" s="127"/>
      <c r="K23" s="118"/>
      <c r="L23" s="110"/>
      <c r="M23" s="110"/>
      <c r="N23" s="110"/>
    </row>
    <row r="24" spans="1:16" s="110" customFormat="1">
      <c r="A24" s="114"/>
      <c r="B24" s="131"/>
      <c r="C24" s="140"/>
      <c r="D24" s="140"/>
      <c r="E24" s="140"/>
      <c r="F24" s="141"/>
      <c r="G24" s="140"/>
      <c r="H24" s="140"/>
      <c r="I24" s="115"/>
      <c r="J24" s="141"/>
      <c r="K24" s="140"/>
    </row>
    <row r="25" spans="1:16">
      <c r="B25" s="146"/>
    </row>
    <row r="26" spans="1:16">
      <c r="A26" s="105"/>
      <c r="B26" s="146"/>
    </row>
    <row r="27" spans="1:16">
      <c r="A27" s="105"/>
      <c r="B27" s="146"/>
    </row>
    <row r="28" spans="1:16">
      <c r="A28" s="105"/>
      <c r="B28" s="146"/>
    </row>
    <row r="29" spans="1:16">
      <c r="A29" s="105"/>
      <c r="B29" s="146"/>
    </row>
    <row r="30" spans="1:16">
      <c r="A30" s="105"/>
      <c r="B30" s="146"/>
    </row>
    <row r="31" spans="1:16">
      <c r="A31" s="105"/>
      <c r="B31" s="146"/>
    </row>
    <row r="32" spans="1:16">
      <c r="A32" s="105"/>
      <c r="B32" s="146"/>
    </row>
    <row r="33" spans="1:2">
      <c r="A33" s="105"/>
      <c r="B33" s="146"/>
    </row>
    <row r="34" spans="1:2">
      <c r="A34" s="105"/>
    </row>
    <row r="35" spans="1:2">
      <c r="A35" s="105"/>
    </row>
    <row r="36" spans="1:2">
      <c r="A36" s="106"/>
      <c r="B36" s="132"/>
    </row>
    <row r="37" spans="1:2">
      <c r="A37" s="105"/>
    </row>
    <row r="38" spans="1:2">
      <c r="A38" s="106"/>
      <c r="B38" s="132"/>
    </row>
    <row r="39" spans="1:2">
      <c r="A39" s="105"/>
    </row>
    <row r="42" spans="1:2">
      <c r="A42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9" sqref="A9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 F12-F13'!C2</f>
        <v>Flickor F12-F13</v>
      </c>
      <c r="B2" s="78"/>
      <c r="C2" s="7"/>
      <c r="D2" s="7"/>
      <c r="E2" s="273" t="s">
        <v>4</v>
      </c>
      <c r="F2" s="274"/>
      <c r="G2" s="274"/>
      <c r="H2" s="274"/>
      <c r="I2" s="274"/>
      <c r="J2" s="274"/>
      <c r="K2" s="274"/>
      <c r="L2" s="274"/>
      <c r="M2" s="27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270">
        <v>80</v>
      </c>
      <c r="D4" s="271"/>
      <c r="E4" s="272"/>
      <c r="F4" s="270">
        <f>C4+5</f>
        <v>85</v>
      </c>
      <c r="G4" s="271"/>
      <c r="H4" s="272"/>
      <c r="I4" s="270">
        <f>F4+5</f>
        <v>90</v>
      </c>
      <c r="J4" s="271"/>
      <c r="K4" s="272"/>
      <c r="L4" s="270">
        <f>I4+5</f>
        <v>95</v>
      </c>
      <c r="M4" s="271"/>
      <c r="N4" s="272"/>
      <c r="O4" s="270">
        <f>L4+5</f>
        <v>100</v>
      </c>
      <c r="P4" s="271"/>
      <c r="Q4" s="272"/>
      <c r="R4" s="270">
        <f>O4+3</f>
        <v>103</v>
      </c>
      <c r="S4" s="271"/>
      <c r="T4" s="272"/>
      <c r="U4" s="270">
        <f>R4+3</f>
        <v>106</v>
      </c>
      <c r="V4" s="271"/>
      <c r="W4" s="272"/>
      <c r="X4" s="270">
        <f>U4+3</f>
        <v>109</v>
      </c>
      <c r="Y4" s="271"/>
      <c r="Z4" s="272"/>
      <c r="AA4" s="270">
        <f>X4+3</f>
        <v>112</v>
      </c>
      <c r="AB4" s="271"/>
      <c r="AC4" s="272"/>
      <c r="AD4" s="270">
        <f>AA4+3</f>
        <v>115</v>
      </c>
      <c r="AE4" s="271"/>
      <c r="AF4" s="272"/>
      <c r="AG4" s="270">
        <f>AD4+3</f>
        <v>118</v>
      </c>
      <c r="AH4" s="271"/>
      <c r="AI4" s="272"/>
      <c r="AJ4" s="270">
        <f>AG4+3</f>
        <v>121</v>
      </c>
      <c r="AK4" s="271"/>
      <c r="AL4" s="272"/>
      <c r="AM4" s="270">
        <f>AJ4+3</f>
        <v>124</v>
      </c>
      <c r="AN4" s="271"/>
      <c r="AO4" s="272"/>
      <c r="AP4" s="33" t="s">
        <v>5</v>
      </c>
      <c r="AQ4" s="54" t="s">
        <v>6</v>
      </c>
    </row>
    <row r="5" spans="1:43">
      <c r="A5" s="68" t="str">
        <f>'Namn F12-F13'!C4</f>
        <v>Matilda Lööf</v>
      </c>
      <c r="B5" s="79" t="str">
        <f>'Namn F12-F13'!D4</f>
        <v>-02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 F12-F13'!C5</f>
        <v>Ellen Rehnström</v>
      </c>
      <c r="B6" s="79" t="str">
        <f>'Namn F12-F13'!D5</f>
        <v>-01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str">
        <f>'Namn F12-F13'!C6</f>
        <v>Jenny Zettergren</v>
      </c>
      <c r="B7" s="79" t="str">
        <f>'Namn F12-F13'!D6</f>
        <v>-01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>
        <f>'Namn F12-F13'!C7</f>
        <v>0</v>
      </c>
      <c r="B8" s="79">
        <f>'Namn F12-F13'!D7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>
        <f>'Namn F12-F13'!C8</f>
        <v>0</v>
      </c>
      <c r="B9" s="79">
        <f>'Namn F12-F13'!D8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>
        <f>'Namn F12-F13'!C9</f>
        <v>0</v>
      </c>
      <c r="B10" s="79">
        <f>'Namn F12-F13'!D9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 F12-F13'!C10</f>
        <v>0</v>
      </c>
      <c r="B11" s="79">
        <f>'Namn F12-F13'!D10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 F12-F13'!C11</f>
        <v>0</v>
      </c>
      <c r="B12" s="79">
        <f>'Namn F12-F13'!D11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 F12-F13'!C12</f>
        <v>0</v>
      </c>
      <c r="B13" s="79">
        <f>'Namn F12-F13'!D12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 F12-F13'!C13</f>
        <v>0</v>
      </c>
      <c r="B14" s="79">
        <f>'Namn F12-F13'!D13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 F12-F13'!C14</f>
        <v>0</v>
      </c>
      <c r="B15" s="79">
        <f>'Namn F12-F13'!D14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 F12-F13'!C15</f>
        <v>0</v>
      </c>
      <c r="B16" s="79">
        <f>'Namn F12-F13'!D15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 F12-F13'!C16</f>
        <v>0</v>
      </c>
      <c r="B17" s="79">
        <f>'Namn F12-F13'!D16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 F12-F13'!C17</f>
        <v>0</v>
      </c>
      <c r="B18" s="79">
        <f>'Namn F12-F13'!D17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 F12-F13'!C18</f>
        <v>0</v>
      </c>
      <c r="B19" s="79">
        <f>'Namn F12-F13'!D18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 F12-F13'!C19</f>
        <v>0</v>
      </c>
      <c r="B20" s="79">
        <f>'Namn F12-F13'!D19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 F12-F13'!C20</f>
        <v>0</v>
      </c>
      <c r="B21" s="79">
        <f>'Namn F12-F13'!D20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 F12-F13'!C21</f>
        <v>0</v>
      </c>
      <c r="B22" s="79">
        <f>'Namn F12-F13'!D21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 F12-F13'!C22</f>
        <v>0</v>
      </c>
      <c r="B23" s="79">
        <f>'Namn F12-F13'!D22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 F12-F13'!C23</f>
        <v>0</v>
      </c>
      <c r="B24" s="79">
        <f>'Namn F12-F13'!D23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E2:M2"/>
    <mergeCell ref="C4:E4"/>
    <mergeCell ref="F4:H4"/>
    <mergeCell ref="I4:K4"/>
    <mergeCell ref="L4:N4"/>
    <mergeCell ref="O4:Q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9" sqref="A9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 P12-P13'!C2</f>
        <v>Pojkar P12-P13</v>
      </c>
      <c r="B2" s="78"/>
      <c r="C2" s="7"/>
      <c r="D2" s="7"/>
      <c r="E2" s="273" t="s">
        <v>4</v>
      </c>
      <c r="F2" s="274"/>
      <c r="G2" s="274"/>
      <c r="H2" s="274"/>
      <c r="I2" s="274"/>
      <c r="J2" s="274"/>
      <c r="K2" s="274"/>
      <c r="L2" s="274"/>
      <c r="M2" s="27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270">
        <v>80</v>
      </c>
      <c r="D4" s="271"/>
      <c r="E4" s="272"/>
      <c r="F4" s="270">
        <f>C4+5</f>
        <v>85</v>
      </c>
      <c r="G4" s="271"/>
      <c r="H4" s="272"/>
      <c r="I4" s="270">
        <f>F4+5</f>
        <v>90</v>
      </c>
      <c r="J4" s="271"/>
      <c r="K4" s="272"/>
      <c r="L4" s="270">
        <f>I4+5</f>
        <v>95</v>
      </c>
      <c r="M4" s="271"/>
      <c r="N4" s="272"/>
      <c r="O4" s="270">
        <f>L4+5</f>
        <v>100</v>
      </c>
      <c r="P4" s="271"/>
      <c r="Q4" s="272"/>
      <c r="R4" s="270">
        <f>O4+3</f>
        <v>103</v>
      </c>
      <c r="S4" s="271"/>
      <c r="T4" s="272"/>
      <c r="U4" s="270">
        <f>R4+3</f>
        <v>106</v>
      </c>
      <c r="V4" s="271"/>
      <c r="W4" s="272"/>
      <c r="X4" s="270">
        <f>U4+3</f>
        <v>109</v>
      </c>
      <c r="Y4" s="271"/>
      <c r="Z4" s="272"/>
      <c r="AA4" s="270">
        <f>X4+3</f>
        <v>112</v>
      </c>
      <c r="AB4" s="271"/>
      <c r="AC4" s="272"/>
      <c r="AD4" s="270">
        <f>AA4+3</f>
        <v>115</v>
      </c>
      <c r="AE4" s="271"/>
      <c r="AF4" s="272"/>
      <c r="AG4" s="270">
        <f>AD4+3</f>
        <v>118</v>
      </c>
      <c r="AH4" s="271"/>
      <c r="AI4" s="272"/>
      <c r="AJ4" s="270">
        <f>AG4+3</f>
        <v>121</v>
      </c>
      <c r="AK4" s="271"/>
      <c r="AL4" s="272"/>
      <c r="AM4" s="270">
        <f>AJ4+3</f>
        <v>124</v>
      </c>
      <c r="AN4" s="271"/>
      <c r="AO4" s="272"/>
      <c r="AP4" s="33" t="s">
        <v>5</v>
      </c>
      <c r="AQ4" s="54" t="s">
        <v>6</v>
      </c>
    </row>
    <row r="5" spans="1:43">
      <c r="A5" s="68" t="str">
        <f>'Namn P12-P13'!C4</f>
        <v>Hugi Einarsson</v>
      </c>
      <c r="B5" s="79" t="str">
        <f>'Namn P12-P13'!D4</f>
        <v>-02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>
        <f>'Namn P12-P13'!C5</f>
        <v>0</v>
      </c>
      <c r="B6" s="79">
        <f>'Namn P12-P13'!D5</f>
        <v>0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>
        <f>'Namn P12-P13'!C6</f>
        <v>0</v>
      </c>
      <c r="B7" s="79">
        <f>'Namn P12-P13'!D6</f>
        <v>0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>
        <f>'Namn P12-P13'!C7</f>
        <v>0</v>
      </c>
      <c r="B8" s="79">
        <f>'Namn P12-P13'!D7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>
        <f>'Namn P12-P13'!C8</f>
        <v>0</v>
      </c>
      <c r="B9" s="79">
        <f>'Namn P12-P13'!D8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>
        <f>'Namn P12-P13'!C9</f>
        <v>0</v>
      </c>
      <c r="B10" s="79">
        <f>'Namn P12-P13'!D9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 P12-P13'!C10</f>
        <v>0</v>
      </c>
      <c r="B11" s="79">
        <f>'Namn P12-P13'!D10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 P12-P13'!C11</f>
        <v>0</v>
      </c>
      <c r="B12" s="79">
        <f>'Namn P12-P13'!D11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 P12-P13'!C12</f>
        <v>0</v>
      </c>
      <c r="B13" s="79">
        <f>'Namn P12-P13'!D12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 P12-P13'!C13</f>
        <v>0</v>
      </c>
      <c r="B14" s="79">
        <f>'Namn P12-P13'!D13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 P12-P13'!C14</f>
        <v>0</v>
      </c>
      <c r="B15" s="79">
        <f>'Namn P12-P13'!D14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 P12-P13'!C15</f>
        <v>0</v>
      </c>
      <c r="B16" s="79">
        <f>'Namn P12-P13'!D15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 P12-P13'!C16</f>
        <v>0</v>
      </c>
      <c r="B17" s="79">
        <f>'Namn P12-P13'!D16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 P12-P13'!C17</f>
        <v>0</v>
      </c>
      <c r="B18" s="79">
        <f>'Namn P12-P13'!D17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 P12-P13'!C18</f>
        <v>0</v>
      </c>
      <c r="B19" s="79">
        <f>'Namn P12-P13'!D18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 P12-P13'!C19</f>
        <v>0</v>
      </c>
      <c r="B20" s="79">
        <f>'Namn P12-P13'!D19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 P12-P13'!C20</f>
        <v>0</v>
      </c>
      <c r="B21" s="79">
        <f>'Namn P12-P13'!D20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 P12-P13'!C21</f>
        <v>0</v>
      </c>
      <c r="B22" s="79">
        <f>'Namn P12-P13'!D21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 P12-P13'!C22</f>
        <v>0</v>
      </c>
      <c r="B23" s="79">
        <f>'Namn P12-P13'!D22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 P12-P13'!C23</f>
        <v>0</v>
      </c>
      <c r="B24" s="79">
        <f>'Namn P12-P13'!D23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E2:M2"/>
    <mergeCell ref="C4:E4"/>
    <mergeCell ref="F4:H4"/>
    <mergeCell ref="I4:K4"/>
    <mergeCell ref="L4:N4"/>
    <mergeCell ref="O4:Q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Blad27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60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20"/>
      <c r="B4" s="11"/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>
      <c r="A23" s="20"/>
      <c r="B23" s="11"/>
      <c r="C23" s="45"/>
      <c r="I23" s="36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zoomScale="75" zoomScaleNormal="100" workbookViewId="0">
      <selection activeCell="B11" sqref="B11"/>
    </sheetView>
  </sheetViews>
  <sheetFormatPr defaultRowHeight="20.25"/>
  <cols>
    <col min="1" max="1" width="10.7109375" style="82" customWidth="1"/>
    <col min="2" max="2" width="39.5703125" style="104" customWidth="1"/>
    <col min="3" max="3" width="8.85546875" style="18" customWidth="1"/>
    <col min="4" max="9" width="7.7109375" customWidth="1"/>
    <col min="11" max="11" width="8.7109375" customWidth="1"/>
  </cols>
  <sheetData>
    <row r="1" spans="1:17" ht="33.75">
      <c r="A1" s="155" t="s">
        <v>77</v>
      </c>
      <c r="B1" s="111"/>
      <c r="C1" s="10"/>
    </row>
    <row r="2" spans="1:17" ht="27.75" customHeight="1">
      <c r="A2" s="156" t="str">
        <f>'Namn P10-P11'!C2</f>
        <v>Pojkar P10-P11</v>
      </c>
      <c r="B2" s="138"/>
      <c r="C2" s="26"/>
    </row>
    <row r="3" spans="1:17" ht="33.75" customHeight="1" thickBot="1">
      <c r="D3" s="34"/>
      <c r="E3" s="34"/>
      <c r="F3" s="34"/>
      <c r="G3" s="34"/>
      <c r="H3" s="34"/>
      <c r="I3" s="34"/>
      <c r="J3" s="34"/>
      <c r="K3" s="35" t="s">
        <v>13</v>
      </c>
      <c r="L3" s="34" t="s">
        <v>10</v>
      </c>
      <c r="M3" s="7"/>
      <c r="N3" s="7"/>
      <c r="O3" s="7"/>
      <c r="P3" s="7"/>
      <c r="Q3" s="7"/>
    </row>
    <row r="4" spans="1:17" ht="20.100000000000001" customHeight="1" thickBot="1">
      <c r="A4" s="145">
        <f>'Namn P10-P11'!B4</f>
        <v>190</v>
      </c>
      <c r="B4" s="137" t="str">
        <f>'Namn P10-P11'!C4</f>
        <v>Bjarki Kjartansson</v>
      </c>
      <c r="C4" s="68" t="str">
        <f>'Namn P10-P11'!D4</f>
        <v>-03</v>
      </c>
      <c r="D4" s="22"/>
      <c r="E4" s="22"/>
      <c r="F4" s="22"/>
      <c r="G4" s="22"/>
      <c r="H4" s="22"/>
      <c r="I4" s="22"/>
      <c r="J4" s="21"/>
      <c r="K4" s="22"/>
      <c r="L4" s="24"/>
      <c r="M4" s="21"/>
      <c r="N4" s="21"/>
      <c r="O4" s="21"/>
      <c r="P4" s="21"/>
      <c r="Q4" s="21"/>
    </row>
    <row r="5" spans="1:17" ht="20.100000000000001" customHeight="1" thickBot="1">
      <c r="A5" s="145">
        <f>'Namn P10-P11'!B5</f>
        <v>191</v>
      </c>
      <c r="B5" s="137" t="str">
        <f>'Namn P10-P11'!C5</f>
        <v>Linus Löfberg</v>
      </c>
      <c r="C5" s="68" t="str">
        <f>'Namn P10-P11'!D5</f>
        <v>-04</v>
      </c>
      <c r="D5" s="22"/>
      <c r="E5" s="22"/>
      <c r="F5" s="22"/>
      <c r="G5" s="22"/>
      <c r="H5" s="44"/>
      <c r="I5" s="25"/>
      <c r="J5" s="21"/>
      <c r="K5" s="22"/>
      <c r="L5" s="24"/>
      <c r="M5" s="21"/>
      <c r="N5" s="21"/>
      <c r="O5" s="21"/>
      <c r="P5" s="21"/>
      <c r="Q5" s="21"/>
    </row>
    <row r="6" spans="1:17" ht="20.100000000000001" customHeight="1" thickBot="1">
      <c r="A6" s="145" t="str">
        <f>'Namn P10-P11'!C6</f>
        <v>Morgan Sundbaum</v>
      </c>
      <c r="B6" s="137"/>
      <c r="C6" s="68" t="str">
        <f>'Namn P10-P11'!D6</f>
        <v>-04</v>
      </c>
      <c r="D6" s="22"/>
      <c r="E6" s="22"/>
      <c r="F6" s="22"/>
      <c r="G6" s="22"/>
      <c r="H6" s="22"/>
      <c r="I6" s="22"/>
      <c r="J6" s="21"/>
      <c r="K6" s="22"/>
      <c r="L6" s="24"/>
      <c r="M6" s="21"/>
      <c r="N6" s="21"/>
      <c r="O6" s="21"/>
      <c r="P6" s="21"/>
      <c r="Q6" s="21"/>
    </row>
    <row r="7" spans="1:17" ht="20.100000000000001" customHeight="1" thickBot="1">
      <c r="A7" s="145">
        <f>'Namn P10-P11'!C7</f>
        <v>0</v>
      </c>
      <c r="B7" s="137"/>
      <c r="C7" s="68">
        <f>'Namn P10-P11'!D7</f>
        <v>0</v>
      </c>
      <c r="D7" s="22"/>
      <c r="E7" s="22"/>
      <c r="F7" s="22"/>
      <c r="G7" s="22"/>
      <c r="H7" s="25"/>
      <c r="I7" s="22"/>
      <c r="J7" s="21"/>
      <c r="K7" s="22"/>
      <c r="L7" s="24"/>
      <c r="M7" s="21"/>
      <c r="N7" s="21"/>
      <c r="O7" s="21"/>
      <c r="P7" s="21"/>
      <c r="Q7" s="21"/>
    </row>
    <row r="8" spans="1:17" ht="20.100000000000001" customHeight="1" thickBot="1">
      <c r="A8" s="145">
        <f>'Namn P10-P11'!C8</f>
        <v>0</v>
      </c>
      <c r="B8" s="137"/>
      <c r="C8" s="68">
        <f>'Namn P10-P11'!D8</f>
        <v>0</v>
      </c>
      <c r="D8" s="22"/>
      <c r="E8" s="22"/>
      <c r="F8" s="22"/>
      <c r="G8" s="22"/>
      <c r="H8" s="22"/>
      <c r="I8" s="22"/>
      <c r="J8" s="21"/>
      <c r="K8" s="22"/>
      <c r="L8" s="24"/>
      <c r="M8" s="21"/>
      <c r="N8" s="21"/>
      <c r="O8" s="21"/>
      <c r="P8" s="21"/>
      <c r="Q8" s="21"/>
    </row>
    <row r="9" spans="1:17" ht="20.100000000000001" customHeight="1" thickBot="1">
      <c r="A9" s="145">
        <f>'Namn P10-P11'!C9</f>
        <v>0</v>
      </c>
      <c r="B9" s="137"/>
      <c r="C9" s="68">
        <f>'Namn P10-P11'!D9</f>
        <v>0</v>
      </c>
      <c r="D9" s="22"/>
      <c r="E9" s="22"/>
      <c r="F9" s="22"/>
      <c r="G9" s="22"/>
      <c r="H9" s="22"/>
      <c r="I9" s="22"/>
      <c r="J9" s="21"/>
      <c r="K9" s="22"/>
      <c r="L9" s="24"/>
      <c r="M9" s="21"/>
      <c r="N9" s="21"/>
      <c r="O9" s="21"/>
      <c r="P9" s="21"/>
      <c r="Q9" s="21"/>
    </row>
    <row r="10" spans="1:17" ht="20.100000000000001" customHeight="1" thickBot="1">
      <c r="A10" s="145">
        <f>'Namn P10-P11'!C10</f>
        <v>0</v>
      </c>
      <c r="B10" s="137"/>
      <c r="C10" s="68">
        <f>'Namn P10-P11'!D10</f>
        <v>0</v>
      </c>
      <c r="D10" s="22"/>
      <c r="E10" s="22"/>
      <c r="F10" s="22"/>
      <c r="G10" s="22"/>
      <c r="H10" s="22"/>
      <c r="I10" s="22"/>
      <c r="K10" s="22"/>
      <c r="L10" s="24"/>
      <c r="M10" s="21"/>
      <c r="N10" s="21"/>
      <c r="O10" s="21"/>
      <c r="P10" s="21"/>
      <c r="Q10" s="21"/>
    </row>
    <row r="11" spans="1:17" ht="20.100000000000001" customHeight="1" thickBot="1">
      <c r="A11" s="145">
        <f>'Namn P10-P11'!C11</f>
        <v>0</v>
      </c>
      <c r="B11" s="137"/>
      <c r="C11" s="68">
        <f>'Namn P10-P11'!D11</f>
        <v>0</v>
      </c>
      <c r="D11" s="22"/>
      <c r="E11" s="22"/>
      <c r="F11" s="22"/>
      <c r="G11" s="22"/>
      <c r="H11" s="22"/>
      <c r="I11" s="22"/>
      <c r="J11" s="21"/>
      <c r="K11" s="22"/>
      <c r="L11" s="24"/>
      <c r="M11" s="21"/>
      <c r="N11" s="21"/>
      <c r="O11" s="21"/>
      <c r="P11" s="21"/>
      <c r="Q11" s="21"/>
    </row>
    <row r="12" spans="1:17" ht="20.100000000000001" customHeight="1" thickBot="1">
      <c r="A12" s="145">
        <f>'Namn P10-P11'!C12</f>
        <v>0</v>
      </c>
      <c r="B12" s="137"/>
      <c r="C12" s="68">
        <f>'Namn P10-P11'!D12</f>
        <v>0</v>
      </c>
      <c r="D12" s="24"/>
      <c r="E12" s="24"/>
      <c r="F12" s="24"/>
      <c r="G12" s="24"/>
      <c r="H12" s="24"/>
      <c r="I12" s="24"/>
      <c r="J12" s="21"/>
      <c r="K12" s="23"/>
      <c r="L12" s="24"/>
      <c r="M12" s="21"/>
      <c r="N12" s="21"/>
      <c r="O12" s="21"/>
      <c r="P12" s="21"/>
      <c r="Q12" s="21"/>
    </row>
    <row r="13" spans="1:17" ht="20.100000000000001" customHeight="1" thickBot="1">
      <c r="A13" s="145">
        <f>'Namn P10-P11'!C13</f>
        <v>0</v>
      </c>
      <c r="B13" s="137"/>
      <c r="C13" s="68">
        <f>'Namn P10-P11'!D13</f>
        <v>0</v>
      </c>
      <c r="D13" s="24"/>
      <c r="E13" s="24"/>
      <c r="F13" s="24"/>
      <c r="G13" s="24"/>
      <c r="H13" s="24"/>
      <c r="I13" s="24"/>
      <c r="K13" s="23"/>
      <c r="L13" s="24"/>
      <c r="M13" s="21"/>
      <c r="N13" s="21"/>
      <c r="O13" s="21"/>
      <c r="P13" s="21"/>
      <c r="Q13" s="21"/>
    </row>
    <row r="14" spans="1:17" ht="20.100000000000001" customHeight="1" thickBot="1">
      <c r="A14" s="145">
        <f>'Namn P10-P11'!C14</f>
        <v>0</v>
      </c>
      <c r="B14" s="137"/>
      <c r="C14" s="68">
        <f>'Namn P10-P11'!D14</f>
        <v>0</v>
      </c>
      <c r="D14" s="24"/>
      <c r="E14" s="24"/>
      <c r="F14" s="24"/>
      <c r="G14" s="24"/>
      <c r="H14" s="24"/>
      <c r="I14" s="24"/>
      <c r="J14" s="21"/>
      <c r="K14" s="23"/>
      <c r="L14" s="24"/>
      <c r="M14" s="21"/>
      <c r="N14" s="21"/>
      <c r="O14" s="21"/>
      <c r="P14" s="21"/>
      <c r="Q14" s="21"/>
    </row>
    <row r="15" spans="1:17" ht="20.100000000000001" customHeight="1" thickBot="1">
      <c r="A15" s="145">
        <f>'Namn P10-P11'!C15</f>
        <v>0</v>
      </c>
      <c r="B15" s="137"/>
      <c r="C15" s="68">
        <f>'Namn P10-P11'!D15</f>
        <v>0</v>
      </c>
      <c r="D15" s="24"/>
      <c r="E15" s="24"/>
      <c r="F15" s="24"/>
      <c r="G15" s="24"/>
      <c r="H15" s="24"/>
      <c r="I15" s="24"/>
      <c r="J15" s="21"/>
      <c r="K15" s="23"/>
      <c r="L15" s="24"/>
      <c r="M15" s="21"/>
      <c r="N15" s="21"/>
      <c r="O15" s="21"/>
      <c r="P15" s="21"/>
      <c r="Q15" s="21"/>
    </row>
    <row r="16" spans="1:17" ht="20.100000000000001" customHeight="1" thickBot="1">
      <c r="A16" s="145">
        <f>'Namn P10-P11'!C16</f>
        <v>0</v>
      </c>
      <c r="B16" s="137"/>
      <c r="C16" s="68">
        <f>'Namn P10-P11'!D16</f>
        <v>0</v>
      </c>
      <c r="D16" s="24"/>
      <c r="E16" s="24"/>
      <c r="F16" s="24"/>
      <c r="G16" s="24"/>
      <c r="H16" s="24"/>
      <c r="I16" s="24"/>
      <c r="J16" s="21"/>
      <c r="K16" s="23"/>
      <c r="L16" s="24"/>
      <c r="M16" s="21"/>
      <c r="N16" s="21"/>
      <c r="O16" s="21"/>
      <c r="P16" s="21"/>
      <c r="Q16" s="21"/>
    </row>
    <row r="17" spans="1:17" ht="20.100000000000001" customHeight="1" thickBot="1">
      <c r="A17" s="145">
        <f>'Namn P10-P11'!C17</f>
        <v>0</v>
      </c>
      <c r="B17" s="137"/>
      <c r="C17" s="68">
        <f>'Namn P10-P11'!D17</f>
        <v>0</v>
      </c>
      <c r="D17" s="24"/>
      <c r="E17" s="24"/>
      <c r="F17" s="24"/>
      <c r="G17" s="24"/>
      <c r="H17" s="24"/>
      <c r="I17" s="24"/>
      <c r="J17" s="21"/>
      <c r="K17" s="23"/>
      <c r="L17" s="24"/>
      <c r="M17" s="21"/>
      <c r="N17" s="21"/>
      <c r="O17" s="21"/>
      <c r="P17" s="21"/>
      <c r="Q17" s="21"/>
    </row>
    <row r="18" spans="1:17" ht="20.100000000000001" customHeight="1" thickBot="1">
      <c r="A18" s="145">
        <f>'Namn P10-P11'!C18</f>
        <v>0</v>
      </c>
      <c r="B18" s="137"/>
      <c r="C18" s="68">
        <f>'Namn P10-P11'!D18</f>
        <v>0</v>
      </c>
      <c r="D18" s="24"/>
      <c r="E18" s="24"/>
      <c r="F18" s="24"/>
      <c r="G18" s="24"/>
      <c r="H18" s="24"/>
      <c r="I18" s="24"/>
      <c r="J18" s="21"/>
      <c r="K18" s="23"/>
      <c r="L18" s="24"/>
      <c r="M18" s="21"/>
      <c r="N18" s="21"/>
      <c r="O18" s="21"/>
      <c r="P18" s="21"/>
      <c r="Q18" s="21"/>
    </row>
    <row r="19" spans="1:17" ht="20.100000000000001" customHeight="1" thickBot="1">
      <c r="A19" s="145">
        <f>'Namn P10-P11'!C19</f>
        <v>0</v>
      </c>
      <c r="B19" s="137"/>
      <c r="C19" s="68">
        <f>'Namn P10-P11'!D19</f>
        <v>0</v>
      </c>
      <c r="D19" s="24"/>
      <c r="E19" s="24"/>
      <c r="F19" s="24"/>
      <c r="G19" s="24"/>
      <c r="H19" s="24"/>
      <c r="I19" s="24"/>
      <c r="J19" s="21"/>
      <c r="K19" s="23"/>
      <c r="L19" s="24"/>
      <c r="M19" s="21"/>
      <c r="N19" s="21"/>
      <c r="O19" s="21"/>
      <c r="P19" s="21"/>
      <c r="Q19" s="21"/>
    </row>
    <row r="20" spans="1:17" ht="20.100000000000001" customHeight="1" thickBot="1">
      <c r="A20" s="145">
        <f>'Namn P10-P11'!C20</f>
        <v>0</v>
      </c>
      <c r="B20" s="137"/>
      <c r="C20" s="68">
        <f>'Namn P10-P11'!D20</f>
        <v>0</v>
      </c>
      <c r="D20" s="24"/>
      <c r="E20" s="24"/>
      <c r="F20" s="24"/>
      <c r="G20" s="24"/>
      <c r="H20" s="24"/>
      <c r="I20" s="24"/>
      <c r="J20" s="21"/>
      <c r="K20" s="23"/>
      <c r="L20" s="24"/>
      <c r="M20" s="21"/>
      <c r="N20" s="21"/>
      <c r="O20" s="21"/>
      <c r="P20" s="21"/>
      <c r="Q20" s="21"/>
    </row>
    <row r="21" spans="1:17" ht="20.100000000000001" customHeight="1" thickBot="1">
      <c r="A21" s="145">
        <f>'Namn P10-P11'!C21</f>
        <v>0</v>
      </c>
      <c r="B21" s="137"/>
      <c r="C21" s="68">
        <f>'Namn P10-P11'!D21</f>
        <v>0</v>
      </c>
      <c r="D21" s="24"/>
      <c r="E21" s="24"/>
      <c r="F21" s="24"/>
      <c r="G21" s="24"/>
      <c r="H21" s="24"/>
      <c r="I21" s="24"/>
      <c r="J21" s="21"/>
      <c r="K21" s="23"/>
      <c r="L21" s="24"/>
      <c r="M21" s="21"/>
      <c r="N21" s="21"/>
      <c r="O21" s="21"/>
      <c r="P21" s="21"/>
      <c r="Q21" s="21"/>
    </row>
    <row r="22" spans="1:17" ht="20.100000000000001" customHeight="1" thickBot="1">
      <c r="A22" s="145">
        <f>'Namn P10-P11'!C22</f>
        <v>0</v>
      </c>
      <c r="B22" s="137"/>
      <c r="C22" s="68">
        <f>'Namn P10-P11'!D22</f>
        <v>0</v>
      </c>
      <c r="D22" s="24"/>
      <c r="E22" s="24"/>
      <c r="F22" s="24"/>
      <c r="G22" s="24"/>
      <c r="H22" s="24"/>
      <c r="I22" s="24"/>
      <c r="J22" s="21"/>
      <c r="K22" s="23"/>
      <c r="L22" s="24"/>
      <c r="M22" s="21"/>
      <c r="N22" s="21"/>
      <c r="O22" s="21"/>
    </row>
    <row r="23" spans="1:17" ht="20.100000000000001" customHeight="1" thickBot="1">
      <c r="A23" s="145">
        <f>'Namn P10-P11'!C23</f>
        <v>0</v>
      </c>
      <c r="B23" s="137"/>
      <c r="C23" s="68">
        <f>'Namn P10-P11'!D23</f>
        <v>0</v>
      </c>
      <c r="D23" s="24"/>
      <c r="E23" s="24"/>
      <c r="F23" s="24"/>
      <c r="G23" s="24"/>
      <c r="H23" s="24"/>
      <c r="I23" s="24"/>
      <c r="J23" s="31"/>
      <c r="K23" s="23"/>
      <c r="L23" s="24"/>
      <c r="M23" s="7"/>
      <c r="N23" s="7"/>
      <c r="O23" s="7"/>
    </row>
    <row r="25" spans="1:17">
      <c r="C25"/>
    </row>
    <row r="26" spans="1:17">
      <c r="B26" s="105"/>
      <c r="C26"/>
    </row>
    <row r="27" spans="1:17">
      <c r="B27" s="105"/>
      <c r="C27"/>
    </row>
    <row r="28" spans="1:17">
      <c r="B28" s="105"/>
      <c r="C28"/>
    </row>
    <row r="29" spans="1:17">
      <c r="B29" s="105"/>
      <c r="C29"/>
    </row>
    <row r="30" spans="1:17">
      <c r="B30" s="105"/>
      <c r="C30"/>
    </row>
    <row r="31" spans="1:17">
      <c r="B31" s="105"/>
      <c r="C31"/>
    </row>
    <row r="32" spans="1:17">
      <c r="B32" s="105"/>
      <c r="C32"/>
    </row>
    <row r="33" spans="1:3">
      <c r="B33" s="105"/>
      <c r="C33"/>
    </row>
    <row r="34" spans="1:3">
      <c r="B34" s="105"/>
      <c r="C34" s="17"/>
    </row>
    <row r="35" spans="1:3">
      <c r="B35" s="105"/>
      <c r="C35" s="17"/>
    </row>
    <row r="36" spans="1:3">
      <c r="A36" s="154"/>
      <c r="B36" s="106"/>
      <c r="C36" s="27"/>
    </row>
    <row r="37" spans="1:3">
      <c r="B37" s="105"/>
      <c r="C37" s="17"/>
    </row>
    <row r="38" spans="1:3">
      <c r="A38" s="154"/>
      <c r="B38" s="106"/>
      <c r="C38" s="27"/>
    </row>
    <row r="39" spans="1:3">
      <c r="B39" s="105"/>
      <c r="C39" s="17"/>
    </row>
    <row r="42" spans="1:3">
      <c r="B42" s="105"/>
      <c r="C42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sheetPr codeName="Blad7"/>
  <dimension ref="A1:O41"/>
  <sheetViews>
    <sheetView view="pageBreakPreview" zoomScale="70" zoomScaleNormal="100" zoomScaleSheetLayoutView="70" workbookViewId="0">
      <selection activeCell="B18" sqref="B18"/>
    </sheetView>
  </sheetViews>
  <sheetFormatPr defaultRowHeight="20.25"/>
  <cols>
    <col min="1" max="1" width="11.85546875" style="82" customWidth="1"/>
    <col min="2" max="2" width="39.5703125" style="104" customWidth="1"/>
    <col min="3" max="3" width="12.140625" style="18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55" t="s">
        <v>76</v>
      </c>
      <c r="B1" s="111"/>
      <c r="C1" s="10"/>
    </row>
    <row r="2" spans="1:15" ht="27.75" customHeight="1">
      <c r="A2" s="156" t="str">
        <f>'Namn F10-F11'!C2</f>
        <v>Flickor F10-F11</v>
      </c>
      <c r="B2" s="138"/>
      <c r="C2" s="26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F10-F11'!B4</f>
        <v>183</v>
      </c>
      <c r="B4" s="137" t="str">
        <f>'Namn F10-F11'!C4</f>
        <v>Ia Gustavsson</v>
      </c>
      <c r="C4" s="68" t="str">
        <f>'Namn F10-F11'!D4</f>
        <v>-03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F10-F11'!B5</f>
        <v>184</v>
      </c>
      <c r="B5" s="137" t="str">
        <f>'Namn F10-F11'!C5</f>
        <v>Ida Frodig</v>
      </c>
      <c r="C5" s="68" t="str">
        <f>'Namn F10-F11'!D5</f>
        <v>-03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F10-F11'!B6</f>
        <v>185</v>
      </c>
      <c r="B6" s="137" t="str">
        <f>'Namn F10-F11'!C6</f>
        <v>Moa Geidnert</v>
      </c>
      <c r="C6" s="68" t="str">
        <f>'Namn F10-F11'!D6</f>
        <v>-03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F10-F11'!B7</f>
        <v>186</v>
      </c>
      <c r="B7" s="137" t="str">
        <f>'Namn F10-F11'!C7</f>
        <v>Feiroz Djemoui</v>
      </c>
      <c r="C7" s="68" t="str">
        <f>'Namn F10-F11'!D7</f>
        <v>-03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F10-F11'!B8</f>
        <v>187</v>
      </c>
      <c r="B8" s="137" t="str">
        <f>'Namn F10-F11'!C8</f>
        <v>Alva Nordvarg</v>
      </c>
      <c r="C8" s="68" t="str">
        <f>'Namn F10-F11'!D8</f>
        <v>-04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F10-F11'!B9</f>
        <v>188</v>
      </c>
      <c r="B9" s="137" t="str">
        <f>'Namn F10-F11'!C9</f>
        <v>Molly Haraldsson</v>
      </c>
      <c r="C9" s="68" t="str">
        <f>'Namn F10-F11'!D9</f>
        <v>-04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F10-F11'!B10</f>
        <v>189</v>
      </c>
      <c r="B10" s="137" t="str">
        <f>'Namn F10-F11'!C10</f>
        <v>Märtha Lundell</v>
      </c>
      <c r="C10" s="68" t="str">
        <f>'Namn F10-F11'!D10</f>
        <v>-04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F10-F11'!C11</f>
        <v>0</v>
      </c>
      <c r="B11" s="137"/>
      <c r="C11" s="68">
        <f>'Namn F10-F11'!D11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F10-F11'!C12</f>
        <v>0</v>
      </c>
      <c r="B12" s="137"/>
      <c r="C12" s="68">
        <f>'Namn F10-F11'!D12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F10-F11'!C13</f>
        <v>0</v>
      </c>
      <c r="B13" s="137"/>
      <c r="C13" s="68">
        <f>'Namn F10-F11'!D13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F10-F11'!C14</f>
        <v>0</v>
      </c>
      <c r="B14" s="137"/>
      <c r="C14" s="68">
        <f>'Namn F10-F11'!D14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>
        <f>'Namn F10-F11'!C15</f>
        <v>0</v>
      </c>
      <c r="B15" s="137"/>
      <c r="C15" s="68">
        <f>'Namn F10-F11'!D15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F10-F11'!C16</f>
        <v>0</v>
      </c>
      <c r="B16" s="137"/>
      <c r="C16" s="68">
        <f>'Namn F10-F11'!D16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F10-F11'!C17</f>
        <v>0</v>
      </c>
      <c r="B17" s="137"/>
      <c r="C17" s="68">
        <f>'Namn F10-F11'!D17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F10-F11'!C18</f>
        <v>0</v>
      </c>
      <c r="B18" s="137"/>
      <c r="C18" s="68">
        <f>'Namn F10-F11'!D18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F10-F11'!C19</f>
        <v>0</v>
      </c>
      <c r="B19" s="137"/>
      <c r="C19" s="68">
        <f>'Namn F10-F11'!D19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F10-F11'!C20</f>
        <v>0</v>
      </c>
      <c r="B20" s="137"/>
      <c r="C20" s="68">
        <f>'Namn F10-F11'!D20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F10-F11'!C21</f>
        <v>0</v>
      </c>
      <c r="B21" s="137"/>
      <c r="C21" s="68">
        <f>'Namn F10-F11'!D21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F10-F11'!C22</f>
        <v>0</v>
      </c>
      <c r="B22" s="137"/>
      <c r="C22" s="68">
        <f>'Namn F10-F11'!D22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F10-F11'!C23</f>
        <v>0</v>
      </c>
      <c r="B23" s="137"/>
      <c r="C23" s="68">
        <f>'Namn F10-F11'!D23</f>
        <v>0</v>
      </c>
      <c r="D23" s="45"/>
      <c r="E23" s="37"/>
      <c r="F23" s="37"/>
      <c r="G23" s="37"/>
      <c r="H23" s="37"/>
      <c r="I23" s="31"/>
      <c r="J23" s="36"/>
    </row>
    <row r="24" spans="1:15">
      <c r="C24"/>
    </row>
    <row r="25" spans="1:15">
      <c r="B25" s="105"/>
      <c r="C25"/>
    </row>
    <row r="26" spans="1:15">
      <c r="B26" s="105"/>
      <c r="C26"/>
    </row>
    <row r="27" spans="1:15">
      <c r="B27" s="105"/>
      <c r="C27"/>
    </row>
    <row r="28" spans="1:15">
      <c r="B28" s="105"/>
      <c r="C28"/>
    </row>
    <row r="29" spans="1:15">
      <c r="B29" s="105"/>
      <c r="C29"/>
    </row>
    <row r="30" spans="1:15">
      <c r="B30" s="105"/>
      <c r="C30"/>
    </row>
    <row r="31" spans="1:15">
      <c r="B31" s="105"/>
      <c r="C31"/>
    </row>
    <row r="32" spans="1:15">
      <c r="B32" s="105"/>
      <c r="C32"/>
    </row>
    <row r="33" spans="1:3">
      <c r="B33" s="105"/>
      <c r="C33" s="17"/>
    </row>
    <row r="34" spans="1:3">
      <c r="B34" s="105"/>
      <c r="C34" s="17"/>
    </row>
    <row r="35" spans="1:3">
      <c r="A35" s="154"/>
      <c r="B35" s="106"/>
      <c r="C35" s="27"/>
    </row>
    <row r="36" spans="1:3">
      <c r="B36" s="105"/>
      <c r="C36" s="17"/>
    </row>
    <row r="37" spans="1:3">
      <c r="A37" s="154"/>
      <c r="B37" s="106"/>
      <c r="C37" s="27"/>
    </row>
    <row r="38" spans="1:3">
      <c r="B38" s="105"/>
      <c r="C38" s="17"/>
    </row>
    <row r="41" spans="1:3">
      <c r="B41" s="105"/>
      <c r="C41" s="17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70" zoomScaleNormal="100" zoomScaleSheetLayoutView="70" workbookViewId="0">
      <selection activeCell="B9" sqref="B9"/>
    </sheetView>
  </sheetViews>
  <sheetFormatPr defaultRowHeight="20.25"/>
  <cols>
    <col min="1" max="1" width="13.140625" style="82" customWidth="1"/>
    <col min="2" max="2" width="39.5703125" style="104" customWidth="1"/>
    <col min="3" max="3" width="12.140625" style="18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55" t="s">
        <v>76</v>
      </c>
      <c r="B1" s="111"/>
      <c r="C1" s="10"/>
    </row>
    <row r="2" spans="1:15" ht="27.75" customHeight="1">
      <c r="A2" s="156" t="str">
        <f>'Namn P10-P11'!C2</f>
        <v>Pojkar P10-P11</v>
      </c>
      <c r="B2" s="138"/>
      <c r="C2" s="26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P10-P11'!B4</f>
        <v>190</v>
      </c>
      <c r="B4" s="137" t="str">
        <f>'Namn P10-P11'!C4</f>
        <v>Bjarki Kjartansson</v>
      </c>
      <c r="C4" s="68" t="str">
        <f>'Namn P10-P11'!D4</f>
        <v>-03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P10-P11'!B5</f>
        <v>191</v>
      </c>
      <c r="B5" s="137" t="str">
        <f>'Namn P10-P11'!C5</f>
        <v>Linus Löfberg</v>
      </c>
      <c r="C5" s="68" t="str">
        <f>'Namn P10-P11'!D5</f>
        <v>-04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 t="str">
        <f>'Namn P10-P11'!C6</f>
        <v>Morgan Sundbaum</v>
      </c>
      <c r="B6" s="137"/>
      <c r="C6" s="68" t="str">
        <f>'Namn P10-P11'!D6</f>
        <v>-04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P10-P11'!C7</f>
        <v>0</v>
      </c>
      <c r="B7" s="137"/>
      <c r="C7" s="68">
        <f>'Namn P10-P11'!D7</f>
        <v>0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P10-P11'!C8</f>
        <v>0</v>
      </c>
      <c r="B8" s="137"/>
      <c r="C8" s="68">
        <f>'Namn P10-P11'!D8</f>
        <v>0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P10-P11'!C9</f>
        <v>0</v>
      </c>
      <c r="B9" s="137"/>
      <c r="C9" s="68">
        <f>'Namn P10-P11'!D9</f>
        <v>0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P10-P11'!C10</f>
        <v>0</v>
      </c>
      <c r="B10" s="137"/>
      <c r="C10" s="68">
        <f>'Namn P10-P11'!D10</f>
        <v>0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P10-P11'!C11</f>
        <v>0</v>
      </c>
      <c r="B11" s="137"/>
      <c r="C11" s="68">
        <f>'Namn P10-P11'!D11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P10-P11'!C12</f>
        <v>0</v>
      </c>
      <c r="B12" s="137"/>
      <c r="C12" s="68">
        <f>'Namn P10-P11'!D12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P10-P11'!C13</f>
        <v>0</v>
      </c>
      <c r="B13" s="137"/>
      <c r="C13" s="68">
        <f>'Namn P10-P11'!D13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P10-P11'!C14</f>
        <v>0</v>
      </c>
      <c r="B14" s="137"/>
      <c r="C14" s="68">
        <f>'Namn P10-P11'!D14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>
        <f>'Namn P10-P11'!C15</f>
        <v>0</v>
      </c>
      <c r="B15" s="137"/>
      <c r="C15" s="68">
        <f>'Namn P10-P11'!D15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P10-P11'!C16</f>
        <v>0</v>
      </c>
      <c r="B16" s="137"/>
      <c r="C16" s="68">
        <f>'Namn P10-P11'!D16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P10-P11'!C17</f>
        <v>0</v>
      </c>
      <c r="B17" s="137"/>
      <c r="C17" s="68">
        <f>'Namn P10-P11'!D17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P10-P11'!C18</f>
        <v>0</v>
      </c>
      <c r="B18" s="137"/>
      <c r="C18" s="68">
        <f>'Namn P10-P11'!D18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P10-P11'!C19</f>
        <v>0</v>
      </c>
      <c r="B19" s="137"/>
      <c r="C19" s="68">
        <f>'Namn P10-P11'!D19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P10-P11'!C20</f>
        <v>0</v>
      </c>
      <c r="B20" s="137"/>
      <c r="C20" s="68">
        <f>'Namn P10-P11'!D20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P10-P11'!C21</f>
        <v>0</v>
      </c>
      <c r="B21" s="137"/>
      <c r="C21" s="68">
        <f>'Namn P10-P11'!D21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P10-P11'!C22</f>
        <v>0</v>
      </c>
      <c r="B22" s="137"/>
      <c r="C22" s="68">
        <f>'Namn P10-P11'!D22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P10-P11'!C23</f>
        <v>0</v>
      </c>
      <c r="B23" s="137"/>
      <c r="C23" s="68">
        <f>'Namn P10-P11'!D23</f>
        <v>0</v>
      </c>
      <c r="D23" s="45"/>
      <c r="E23" s="37"/>
      <c r="F23" s="37"/>
      <c r="G23" s="37"/>
      <c r="H23" s="37"/>
      <c r="I23" s="31"/>
      <c r="J23" s="36"/>
    </row>
    <row r="24" spans="1:15">
      <c r="C24"/>
    </row>
    <row r="25" spans="1:15">
      <c r="B25" s="105"/>
      <c r="C25"/>
    </row>
    <row r="26" spans="1:15">
      <c r="B26" s="105"/>
      <c r="C26"/>
    </row>
    <row r="27" spans="1:15">
      <c r="B27" s="105"/>
      <c r="C27"/>
    </row>
    <row r="28" spans="1:15">
      <c r="B28" s="105"/>
      <c r="C28"/>
    </row>
    <row r="29" spans="1:15">
      <c r="B29" s="105"/>
      <c r="C29"/>
    </row>
    <row r="30" spans="1:15">
      <c r="B30" s="105"/>
      <c r="C30"/>
    </row>
    <row r="31" spans="1:15">
      <c r="B31" s="105"/>
      <c r="C31"/>
    </row>
    <row r="32" spans="1:15">
      <c r="B32" s="105"/>
      <c r="C32"/>
    </row>
    <row r="33" spans="1:3">
      <c r="B33" s="105"/>
      <c r="C33" s="17"/>
    </row>
    <row r="34" spans="1:3">
      <c r="B34" s="105"/>
      <c r="C34" s="17"/>
    </row>
    <row r="35" spans="1:3">
      <c r="A35" s="154"/>
      <c r="B35" s="106"/>
      <c r="C35" s="27"/>
    </row>
    <row r="36" spans="1:3">
      <c r="B36" s="105"/>
      <c r="C36" s="17"/>
    </row>
    <row r="37" spans="1:3">
      <c r="A37" s="154"/>
      <c r="B37" s="106"/>
      <c r="C37" s="27"/>
    </row>
    <row r="38" spans="1:3">
      <c r="B38" s="105"/>
      <c r="C38" s="17"/>
    </row>
    <row r="41" spans="1:3">
      <c r="B41" s="105"/>
      <c r="C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>
  <sheetPr codeName="Blad9"/>
  <dimension ref="A1:AE56"/>
  <sheetViews>
    <sheetView view="pageBreakPreview" zoomScale="70" zoomScaleNormal="100" zoomScaleSheetLayoutView="70" workbookViewId="0">
      <selection activeCell="K3" sqref="K3:L3"/>
    </sheetView>
  </sheetViews>
  <sheetFormatPr defaultRowHeight="20.25"/>
  <cols>
    <col min="1" max="1" width="12.5703125" style="82" customWidth="1"/>
    <col min="2" max="2" width="39.5703125" style="104" customWidth="1"/>
    <col min="3" max="3" width="8.5703125" style="1" customWidth="1"/>
    <col min="4" max="4" width="10.28515625" style="4" customWidth="1"/>
    <col min="5" max="5" width="10.28515625" style="6" customWidth="1"/>
    <col min="6" max="6" width="10.28515625" style="5" customWidth="1"/>
    <col min="7" max="7" width="10.28515625" style="4" customWidth="1"/>
    <col min="8" max="8" width="10.28515625" style="30" customWidth="1"/>
    <col min="9" max="9" width="10.28515625" style="6" customWidth="1"/>
    <col min="10" max="10" width="5.5703125" style="29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55" t="s">
        <v>7</v>
      </c>
      <c r="B1" s="111"/>
      <c r="C1" s="10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157" t="str">
        <f>'Namn F10-F11'!C2</f>
        <v>Flickor F10-F11</v>
      </c>
      <c r="B2" s="142"/>
      <c r="C2" s="143" t="s">
        <v>8</v>
      </c>
      <c r="D2" s="13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7.75" thickBot="1">
      <c r="C3" s="18"/>
      <c r="D3" s="7"/>
      <c r="E3" s="7"/>
      <c r="F3" s="7"/>
      <c r="G3" s="7"/>
      <c r="H3" s="7"/>
      <c r="I3" s="7"/>
      <c r="J3" s="7"/>
      <c r="K3" s="35" t="s">
        <v>158</v>
      </c>
      <c r="L3" s="126" t="s">
        <v>10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145">
        <f>'Namn F10-F11'!B4</f>
        <v>183</v>
      </c>
      <c r="B4" s="137" t="str">
        <f>'Namn F10-F11'!C4</f>
        <v>Ia Gustavsson</v>
      </c>
      <c r="C4" s="68" t="str">
        <f>'Namn F10-F11'!D4</f>
        <v>-03</v>
      </c>
      <c r="D4" s="22"/>
      <c r="E4" s="22"/>
      <c r="F4" s="22"/>
      <c r="G4" s="22"/>
      <c r="H4" s="148"/>
      <c r="I4" s="148"/>
      <c r="J4" s="28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145">
        <f>'Namn F10-F11'!B5</f>
        <v>184</v>
      </c>
      <c r="B5" s="137" t="str">
        <f>'Namn F10-F11'!C5</f>
        <v>Ida Frodig</v>
      </c>
      <c r="C5" s="68" t="str">
        <f>'Namn F10-F11'!D5</f>
        <v>-03</v>
      </c>
      <c r="D5" s="22"/>
      <c r="E5" s="22"/>
      <c r="F5" s="22"/>
      <c r="G5" s="22"/>
      <c r="H5" s="148"/>
      <c r="I5" s="148"/>
      <c r="J5" s="28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145">
        <f>'Namn F10-F11'!B6</f>
        <v>185</v>
      </c>
      <c r="B6" s="137" t="str">
        <f>'Namn F10-F11'!C6</f>
        <v>Moa Geidnert</v>
      </c>
      <c r="C6" s="68" t="str">
        <f>'Namn F10-F11'!D6</f>
        <v>-03</v>
      </c>
      <c r="D6" s="22"/>
      <c r="E6" s="22"/>
      <c r="F6" s="22"/>
      <c r="G6" s="22"/>
      <c r="H6" s="148"/>
      <c r="I6" s="148"/>
      <c r="J6" s="28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145">
        <f>'Namn F10-F11'!B7</f>
        <v>186</v>
      </c>
      <c r="B7" s="137" t="str">
        <f>'Namn F10-F11'!C7</f>
        <v>Feiroz Djemoui</v>
      </c>
      <c r="C7" s="68" t="str">
        <f>'Namn F10-F11'!D7</f>
        <v>-03</v>
      </c>
      <c r="D7" s="22"/>
      <c r="E7" s="22"/>
      <c r="F7" s="22"/>
      <c r="G7" s="22"/>
      <c r="H7" s="148"/>
      <c r="I7" s="148"/>
      <c r="J7" s="28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45">
        <f>'Namn F10-F11'!B8</f>
        <v>187</v>
      </c>
      <c r="B8" s="137" t="str">
        <f>'Namn F10-F11'!C8</f>
        <v>Alva Nordvarg</v>
      </c>
      <c r="C8" s="68" t="str">
        <f>'Namn F10-F11'!D8</f>
        <v>-04</v>
      </c>
      <c r="D8" s="22"/>
      <c r="E8" s="22"/>
      <c r="F8" s="22"/>
      <c r="G8" s="44"/>
      <c r="H8" s="148"/>
      <c r="I8" s="148"/>
      <c r="J8" s="28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45">
        <f>'Namn F10-F11'!B9</f>
        <v>188</v>
      </c>
      <c r="B9" s="137" t="str">
        <f>'Namn F10-F11'!C9</f>
        <v>Molly Haraldsson</v>
      </c>
      <c r="C9" s="68" t="str">
        <f>'Namn F10-F11'!D9</f>
        <v>-04</v>
      </c>
      <c r="D9" s="22"/>
      <c r="E9" s="22"/>
      <c r="F9" s="22"/>
      <c r="G9" s="22"/>
      <c r="H9" s="148"/>
      <c r="I9" s="148"/>
      <c r="J9" s="28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145">
        <f>'Namn F10-F11'!B10</f>
        <v>189</v>
      </c>
      <c r="B10" s="137" t="str">
        <f>'Namn F10-F11'!C10</f>
        <v>Märtha Lundell</v>
      </c>
      <c r="C10" s="68" t="str">
        <f>'Namn F10-F11'!D10</f>
        <v>-04</v>
      </c>
      <c r="D10" s="22"/>
      <c r="E10" s="22"/>
      <c r="F10" s="22"/>
      <c r="G10" s="22"/>
      <c r="H10" s="148"/>
      <c r="I10" s="148"/>
      <c r="J10" s="28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145">
        <f>'Namn F10-F11'!C11</f>
        <v>0</v>
      </c>
      <c r="B11" s="137"/>
      <c r="C11" s="68">
        <f>'Namn F10-F11'!D11</f>
        <v>0</v>
      </c>
      <c r="D11" s="22"/>
      <c r="E11" s="22"/>
      <c r="F11" s="22"/>
      <c r="G11" s="22"/>
      <c r="H11" s="148"/>
      <c r="I11" s="148"/>
      <c r="J11" s="28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145">
        <f>'Namn F10-F11'!C12</f>
        <v>0</v>
      </c>
      <c r="B12" s="137"/>
      <c r="C12" s="68">
        <f>'Namn F10-F11'!D12</f>
        <v>0</v>
      </c>
      <c r="D12" s="22"/>
      <c r="E12" s="22"/>
      <c r="F12" s="22"/>
      <c r="G12" s="22"/>
      <c r="H12" s="148"/>
      <c r="I12" s="148"/>
      <c r="J12" s="28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145">
        <f>'Namn F10-F11'!C13</f>
        <v>0</v>
      </c>
      <c r="B13" s="137"/>
      <c r="C13" s="68">
        <f>'Namn F10-F11'!D13</f>
        <v>0</v>
      </c>
      <c r="D13" s="22"/>
      <c r="E13" s="22"/>
      <c r="F13" s="22"/>
      <c r="G13" s="22"/>
      <c r="H13" s="148"/>
      <c r="I13" s="148"/>
      <c r="J13" s="28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45">
        <f>'Namn F10-F11'!C14</f>
        <v>0</v>
      </c>
      <c r="B14" s="137"/>
      <c r="C14" s="68">
        <f>'Namn F10-F11'!D14</f>
        <v>0</v>
      </c>
      <c r="D14" s="22"/>
      <c r="E14" s="22"/>
      <c r="F14" s="22"/>
      <c r="G14" s="22"/>
      <c r="H14" s="148"/>
      <c r="I14" s="148"/>
      <c r="J14" s="28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45">
        <f>'Namn F10-F11'!C15</f>
        <v>0</v>
      </c>
      <c r="B15" s="137"/>
      <c r="C15" s="68">
        <f>'Namn F10-F11'!D15</f>
        <v>0</v>
      </c>
      <c r="D15" s="22"/>
      <c r="E15" s="22"/>
      <c r="F15" s="22"/>
      <c r="G15" s="22"/>
      <c r="H15" s="148"/>
      <c r="I15" s="148"/>
      <c r="J15" s="28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45">
        <f>'Namn F10-F11'!C16</f>
        <v>0</v>
      </c>
      <c r="B16" s="137"/>
      <c r="C16" s="68">
        <f>'Namn F10-F11'!D16</f>
        <v>0</v>
      </c>
      <c r="D16" s="22"/>
      <c r="E16" s="22"/>
      <c r="F16" s="22"/>
      <c r="G16" s="22"/>
      <c r="H16" s="148"/>
      <c r="I16" s="148"/>
      <c r="J16" s="28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45">
        <f>'Namn F10-F11'!C17</f>
        <v>0</v>
      </c>
      <c r="B17" s="137"/>
      <c r="C17" s="68">
        <f>'Namn F10-F11'!D17</f>
        <v>0</v>
      </c>
      <c r="D17" s="22"/>
      <c r="E17" s="22"/>
      <c r="F17" s="22"/>
      <c r="G17" s="22"/>
      <c r="H17" s="148"/>
      <c r="I17" s="148"/>
      <c r="J17" s="28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45">
        <f>'Namn F10-F11'!C18</f>
        <v>0</v>
      </c>
      <c r="B18" s="137"/>
      <c r="C18" s="68">
        <f>'Namn F10-F11'!D18</f>
        <v>0</v>
      </c>
      <c r="D18" s="22"/>
      <c r="E18" s="22"/>
      <c r="F18" s="22"/>
      <c r="G18" s="22"/>
      <c r="H18" s="148"/>
      <c r="I18" s="148"/>
      <c r="J18" s="28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45">
        <f>'Namn F10-F11'!C19</f>
        <v>0</v>
      </c>
      <c r="B19" s="137"/>
      <c r="C19" s="68">
        <f>'Namn F10-F11'!D19</f>
        <v>0</v>
      </c>
      <c r="D19" s="22"/>
      <c r="E19" s="22"/>
      <c r="F19" s="22"/>
      <c r="G19" s="22"/>
      <c r="H19" s="148"/>
      <c r="I19" s="148"/>
      <c r="J19" s="28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45">
        <f>'Namn F10-F11'!C20</f>
        <v>0</v>
      </c>
      <c r="B20" s="137"/>
      <c r="C20" s="68">
        <f>'Namn F10-F11'!D20</f>
        <v>0</v>
      </c>
      <c r="D20" s="22"/>
      <c r="E20" s="22"/>
      <c r="F20" s="22"/>
      <c r="G20" s="22"/>
      <c r="H20" s="148"/>
      <c r="I20" s="148"/>
      <c r="J20" s="28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45">
        <f>'Namn F10-F11'!C21</f>
        <v>0</v>
      </c>
      <c r="B21" s="137"/>
      <c r="C21" s="68">
        <f>'Namn F10-F11'!D21</f>
        <v>0</v>
      </c>
      <c r="D21" s="22"/>
      <c r="E21" s="22"/>
      <c r="F21" s="22"/>
      <c r="G21" s="22"/>
      <c r="H21" s="148"/>
      <c r="I21" s="148"/>
      <c r="J21" s="28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145">
        <f>'Namn F10-F11'!C22</f>
        <v>0</v>
      </c>
      <c r="B22" s="137"/>
      <c r="C22" s="68">
        <f>'Namn F10-F11'!D22</f>
        <v>0</v>
      </c>
      <c r="D22" s="22"/>
      <c r="E22" s="22"/>
      <c r="F22" s="22"/>
      <c r="G22" s="22"/>
      <c r="H22" s="148"/>
      <c r="I22" s="148"/>
      <c r="J22" s="28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145">
        <f>'Namn F10-F11'!C23</f>
        <v>0</v>
      </c>
      <c r="B23" s="137"/>
      <c r="C23" s="68">
        <f>'Namn F10-F11'!D23</f>
        <v>0</v>
      </c>
      <c r="D23" s="22"/>
      <c r="E23" s="22"/>
      <c r="F23" s="22"/>
      <c r="G23" s="22"/>
      <c r="H23" s="148"/>
      <c r="I23" s="148"/>
      <c r="J23" s="28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B24" s="105"/>
      <c r="C24" s="1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B25" s="105"/>
      <c r="C25" s="1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B26" s="105"/>
      <c r="C26" s="1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B27" s="105"/>
      <c r="C27" s="1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B28" s="105"/>
      <c r="C28" s="1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B29" s="105"/>
      <c r="C29" s="1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B30" s="105"/>
      <c r="C30" s="1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B31" s="105"/>
      <c r="C31" s="1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B32" s="105"/>
      <c r="C32" s="1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154"/>
      <c r="B33" s="106"/>
      <c r="C33" s="2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B34" s="105"/>
      <c r="C34" s="1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154"/>
      <c r="B35" s="106"/>
      <c r="C35" s="2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B36" s="105"/>
      <c r="C36" s="1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C37" s="1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C38" s="1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B39" s="105"/>
      <c r="C39" s="1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C40" s="1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C41" s="1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C42" s="1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C43" s="1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C44" s="1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C45" s="1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C46" s="1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C47" s="1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C48" s="1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3:31">
      <c r="C49" s="1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3:31">
      <c r="C50" s="1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3:31">
      <c r="C51" s="1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3:31">
      <c r="C52" s="1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3:31">
      <c r="C53" s="1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3:31">
      <c r="C54" s="1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3:31">
      <c r="C55" s="1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3:31">
      <c r="C56" s="1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70" zoomScaleNormal="100" zoomScaleSheetLayoutView="70" workbookViewId="0">
      <selection activeCell="A18" sqref="A18"/>
    </sheetView>
  </sheetViews>
  <sheetFormatPr defaultRowHeight="20.25"/>
  <cols>
    <col min="1" max="1" width="12.28515625" style="1" customWidth="1"/>
    <col min="2" max="2" width="39.5703125" style="104" customWidth="1"/>
    <col min="3" max="3" width="8.5703125" style="1" customWidth="1"/>
    <col min="4" max="4" width="10.28515625" style="4" customWidth="1"/>
    <col min="5" max="5" width="10.28515625" style="6" customWidth="1"/>
    <col min="6" max="6" width="10.28515625" style="5" customWidth="1"/>
    <col min="7" max="7" width="10.28515625" style="4" customWidth="1"/>
    <col min="8" max="8" width="10.28515625" style="30" customWidth="1"/>
    <col min="9" max="9" width="10.28515625" style="6" customWidth="1"/>
    <col min="10" max="10" width="5.5703125" style="29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11" t="s">
        <v>7</v>
      </c>
      <c r="B1" s="111"/>
      <c r="C1" s="10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6" t="str">
        <f>'Namn P10-P11'!C2</f>
        <v>Pojkar P10-P11</v>
      </c>
      <c r="B2" s="142"/>
      <c r="C2" s="143" t="s">
        <v>8</v>
      </c>
      <c r="D2" s="13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7.75" thickBot="1">
      <c r="A3" s="82"/>
      <c r="C3" s="18"/>
      <c r="D3" s="7"/>
      <c r="E3" s="7"/>
      <c r="F3" s="7"/>
      <c r="G3" s="7"/>
      <c r="H3" s="7"/>
      <c r="I3" s="7"/>
      <c r="J3" s="7"/>
      <c r="K3" s="35" t="s">
        <v>158</v>
      </c>
      <c r="L3" s="126" t="s">
        <v>10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145">
        <f>'Namn P10-P11'!B4</f>
        <v>190</v>
      </c>
      <c r="B4" s="137" t="str">
        <f>'Namn P10-P11'!C4</f>
        <v>Bjarki Kjartansson</v>
      </c>
      <c r="C4" s="68" t="str">
        <f>'Namn P10-P11'!D4</f>
        <v>-03</v>
      </c>
      <c r="D4" s="22"/>
      <c r="E4" s="22"/>
      <c r="F4" s="22"/>
      <c r="G4" s="22"/>
      <c r="H4" s="148"/>
      <c r="I4" s="148"/>
      <c r="J4" s="28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145">
        <f>'Namn P10-P11'!B5</f>
        <v>191</v>
      </c>
      <c r="B5" s="137" t="str">
        <f>'Namn P10-P11'!C5</f>
        <v>Linus Löfberg</v>
      </c>
      <c r="C5" s="68" t="str">
        <f>'Namn P10-P11'!D5</f>
        <v>-04</v>
      </c>
      <c r="D5" s="22"/>
      <c r="E5" s="22"/>
      <c r="F5" s="22"/>
      <c r="G5" s="22"/>
      <c r="H5" s="148"/>
      <c r="I5" s="148"/>
      <c r="J5" s="28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145" t="str">
        <f>'Namn P10-P11'!C6</f>
        <v>Morgan Sundbaum</v>
      </c>
      <c r="B6" s="137"/>
      <c r="C6" s="68" t="str">
        <f>'Namn P10-P11'!D6</f>
        <v>-04</v>
      </c>
      <c r="D6" s="22"/>
      <c r="E6" s="22"/>
      <c r="F6" s="22"/>
      <c r="G6" s="22"/>
      <c r="H6" s="148"/>
      <c r="I6" s="148"/>
      <c r="J6" s="28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145">
        <f>'Namn P10-P11'!C7</f>
        <v>0</v>
      </c>
      <c r="B7" s="137"/>
      <c r="C7" s="68">
        <f>'Namn P10-P11'!D7</f>
        <v>0</v>
      </c>
      <c r="D7" s="22"/>
      <c r="E7" s="22"/>
      <c r="F7" s="22"/>
      <c r="G7" s="22"/>
      <c r="H7" s="148"/>
      <c r="I7" s="148"/>
      <c r="J7" s="28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45">
        <f>'Namn P10-P11'!C8</f>
        <v>0</v>
      </c>
      <c r="B8" s="137"/>
      <c r="C8" s="68">
        <f>'Namn P10-P11'!D8</f>
        <v>0</v>
      </c>
      <c r="D8" s="22"/>
      <c r="E8" s="22"/>
      <c r="F8" s="22"/>
      <c r="G8" s="44"/>
      <c r="H8" s="148"/>
      <c r="I8" s="148"/>
      <c r="J8" s="28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45">
        <f>'Namn P10-P11'!C9</f>
        <v>0</v>
      </c>
      <c r="B9" s="137"/>
      <c r="C9" s="68">
        <f>'Namn P10-P11'!D9</f>
        <v>0</v>
      </c>
      <c r="D9" s="22"/>
      <c r="E9" s="22"/>
      <c r="F9" s="22"/>
      <c r="G9" s="22"/>
      <c r="H9" s="148"/>
      <c r="I9" s="148"/>
      <c r="J9" s="28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145">
        <f>'Namn P10-P11'!C10</f>
        <v>0</v>
      </c>
      <c r="B10" s="137"/>
      <c r="C10" s="68">
        <f>'Namn P10-P11'!D10</f>
        <v>0</v>
      </c>
      <c r="D10" s="22"/>
      <c r="E10" s="22"/>
      <c r="F10" s="22"/>
      <c r="G10" s="22"/>
      <c r="H10" s="148"/>
      <c r="I10" s="148"/>
      <c r="J10" s="28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145">
        <f>'Namn P10-P11'!C11</f>
        <v>0</v>
      </c>
      <c r="B11" s="137"/>
      <c r="C11" s="68">
        <f>'Namn P10-P11'!D11</f>
        <v>0</v>
      </c>
      <c r="D11" s="22"/>
      <c r="E11" s="22"/>
      <c r="F11" s="22"/>
      <c r="G11" s="22"/>
      <c r="H11" s="148"/>
      <c r="I11" s="148"/>
      <c r="J11" s="28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145">
        <f>'Namn P10-P11'!C12</f>
        <v>0</v>
      </c>
      <c r="B12" s="137"/>
      <c r="C12" s="68">
        <f>'Namn P10-P11'!D12</f>
        <v>0</v>
      </c>
      <c r="D12" s="22"/>
      <c r="E12" s="22"/>
      <c r="F12" s="22"/>
      <c r="G12" s="22"/>
      <c r="H12" s="148"/>
      <c r="I12" s="148"/>
      <c r="J12" s="28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145">
        <f>'Namn P10-P11'!C13</f>
        <v>0</v>
      </c>
      <c r="B13" s="137"/>
      <c r="C13" s="68">
        <f>'Namn P10-P11'!D13</f>
        <v>0</v>
      </c>
      <c r="D13" s="22"/>
      <c r="E13" s="22"/>
      <c r="F13" s="22"/>
      <c r="G13" s="22"/>
      <c r="H13" s="148"/>
      <c r="I13" s="148"/>
      <c r="J13" s="28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45">
        <f>'Namn P10-P11'!C14</f>
        <v>0</v>
      </c>
      <c r="B14" s="137"/>
      <c r="C14" s="68">
        <f>'Namn P10-P11'!D14</f>
        <v>0</v>
      </c>
      <c r="D14" s="22"/>
      <c r="E14" s="22"/>
      <c r="F14" s="22"/>
      <c r="G14" s="22"/>
      <c r="H14" s="148"/>
      <c r="I14" s="148"/>
      <c r="J14" s="28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45">
        <f>'Namn P10-P11'!C15</f>
        <v>0</v>
      </c>
      <c r="B15" s="137"/>
      <c r="C15" s="68">
        <f>'Namn P10-P11'!D15</f>
        <v>0</v>
      </c>
      <c r="D15" s="22"/>
      <c r="E15" s="22"/>
      <c r="F15" s="22"/>
      <c r="G15" s="22"/>
      <c r="H15" s="148"/>
      <c r="I15" s="148"/>
      <c r="J15" s="28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45">
        <f>'Namn P10-P11'!C16</f>
        <v>0</v>
      </c>
      <c r="B16" s="137"/>
      <c r="C16" s="68">
        <f>'Namn P10-P11'!D16</f>
        <v>0</v>
      </c>
      <c r="D16" s="22"/>
      <c r="E16" s="22"/>
      <c r="F16" s="22"/>
      <c r="G16" s="22"/>
      <c r="H16" s="148"/>
      <c r="I16" s="148"/>
      <c r="J16" s="28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45">
        <f>'Namn P10-P11'!C17</f>
        <v>0</v>
      </c>
      <c r="B17" s="137"/>
      <c r="C17" s="68">
        <f>'Namn P10-P11'!D17</f>
        <v>0</v>
      </c>
      <c r="D17" s="22"/>
      <c r="E17" s="22"/>
      <c r="F17" s="22"/>
      <c r="G17" s="22"/>
      <c r="H17" s="148"/>
      <c r="I17" s="148"/>
      <c r="J17" s="28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45">
        <f>'Namn P10-P11'!C18</f>
        <v>0</v>
      </c>
      <c r="B18" s="137"/>
      <c r="C18" s="68">
        <f>'Namn P10-P11'!D18</f>
        <v>0</v>
      </c>
      <c r="D18" s="22"/>
      <c r="E18" s="22"/>
      <c r="F18" s="22"/>
      <c r="G18" s="22"/>
      <c r="H18" s="148"/>
      <c r="I18" s="148"/>
      <c r="J18" s="28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45">
        <f>'Namn P10-P11'!C19</f>
        <v>0</v>
      </c>
      <c r="B19" s="137"/>
      <c r="C19" s="68">
        <f>'Namn P10-P11'!D19</f>
        <v>0</v>
      </c>
      <c r="D19" s="22"/>
      <c r="E19" s="22"/>
      <c r="F19" s="22"/>
      <c r="G19" s="22"/>
      <c r="H19" s="148"/>
      <c r="I19" s="148"/>
      <c r="J19" s="28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45">
        <f>'Namn P10-P11'!C20</f>
        <v>0</v>
      </c>
      <c r="B20" s="137"/>
      <c r="C20" s="68">
        <f>'Namn P10-P11'!D20</f>
        <v>0</v>
      </c>
      <c r="D20" s="22"/>
      <c r="E20" s="22"/>
      <c r="F20" s="22"/>
      <c r="G20" s="22"/>
      <c r="H20" s="148"/>
      <c r="I20" s="148"/>
      <c r="J20" s="28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45">
        <f>'Namn P10-P11'!C21</f>
        <v>0</v>
      </c>
      <c r="B21" s="137"/>
      <c r="C21" s="68">
        <f>'Namn P10-P11'!D21</f>
        <v>0</v>
      </c>
      <c r="D21" s="22"/>
      <c r="E21" s="22"/>
      <c r="F21" s="22"/>
      <c r="G21" s="22"/>
      <c r="H21" s="148"/>
      <c r="I21" s="148"/>
      <c r="J21" s="28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145">
        <f>'Namn P10-P11'!C22</f>
        <v>0</v>
      </c>
      <c r="B22" s="137"/>
      <c r="C22" s="68">
        <f>'Namn P10-P11'!D22</f>
        <v>0</v>
      </c>
      <c r="D22" s="22"/>
      <c r="E22" s="22"/>
      <c r="F22" s="22"/>
      <c r="G22" s="22"/>
      <c r="H22" s="148"/>
      <c r="I22" s="148"/>
      <c r="J22" s="28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 P10-P11'!C23</f>
        <v>0</v>
      </c>
      <c r="B23" s="137"/>
      <c r="C23" s="68">
        <f>'Namn P10-P11'!D23</f>
        <v>0</v>
      </c>
      <c r="D23" s="22"/>
      <c r="E23" s="22"/>
      <c r="F23" s="22"/>
      <c r="G23" s="22"/>
      <c r="H23" s="148"/>
      <c r="I23" s="148"/>
      <c r="J23" s="28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105"/>
      <c r="C24" s="1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05"/>
      <c r="C25" s="1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05"/>
      <c r="C26" s="1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05"/>
      <c r="C27" s="1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05"/>
      <c r="C28" s="1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05"/>
      <c r="C29" s="1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05"/>
      <c r="C30" s="1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05"/>
      <c r="C31" s="1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05"/>
      <c r="C32" s="1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106"/>
      <c r="C33" s="2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05"/>
      <c r="C34" s="1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106"/>
      <c r="C35" s="2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05"/>
      <c r="C36" s="1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C37" s="1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C38" s="1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05"/>
      <c r="C39" s="1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C40" s="1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C41" s="1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C42" s="1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C43" s="1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C44" s="1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C45" s="1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C46" s="1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C47" s="1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C48" s="1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3:31">
      <c r="C49" s="1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3:31">
      <c r="C50" s="1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3:31">
      <c r="C51" s="1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3:31">
      <c r="C52" s="1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3:31">
      <c r="C53" s="1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3:31">
      <c r="C54" s="1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3:31">
      <c r="C55" s="1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3:31">
      <c r="C56" s="1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70" zoomScaleNormal="100" zoomScaleSheetLayoutView="70" workbookViewId="0">
      <selection activeCell="B12" sqref="B12"/>
    </sheetView>
  </sheetViews>
  <sheetFormatPr defaultRowHeight="20.25"/>
  <cols>
    <col min="1" max="1" width="12.5703125" style="1" customWidth="1"/>
    <col min="2" max="2" width="39.5703125" style="104" customWidth="1"/>
    <col min="3" max="3" width="12.140625" style="18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0" t="s">
        <v>82</v>
      </c>
      <c r="B1" s="111"/>
      <c r="C1" s="10"/>
    </row>
    <row r="2" spans="1:15" ht="27.75" customHeight="1">
      <c r="A2" s="69" t="str">
        <f>'Namn F10-F11'!C2</f>
        <v>Flickor F10-F11</v>
      </c>
      <c r="B2" s="138"/>
      <c r="C2" s="26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F10-F11'!B4</f>
        <v>183</v>
      </c>
      <c r="B4" s="137" t="str">
        <f>'Namn F10-F11'!C4</f>
        <v>Ia Gustavsson</v>
      </c>
      <c r="C4" s="68" t="str">
        <f>'Namn F10-F11'!D4</f>
        <v>-03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F10-F11'!B5</f>
        <v>184</v>
      </c>
      <c r="B5" s="137" t="str">
        <f>'Namn F10-F11'!C5</f>
        <v>Ida Frodig</v>
      </c>
      <c r="C5" s="68" t="str">
        <f>'Namn F10-F11'!D5</f>
        <v>-03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F10-F11'!B6</f>
        <v>185</v>
      </c>
      <c r="B6" s="137" t="str">
        <f>'Namn F10-F11'!C6</f>
        <v>Moa Geidnert</v>
      </c>
      <c r="C6" s="68" t="str">
        <f>'Namn F10-F11'!D6</f>
        <v>-03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F10-F11'!B7</f>
        <v>186</v>
      </c>
      <c r="B7" s="137" t="str">
        <f>'Namn F10-F11'!C7</f>
        <v>Feiroz Djemoui</v>
      </c>
      <c r="C7" s="68" t="str">
        <f>'Namn F10-F11'!D7</f>
        <v>-03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F10-F11'!B8</f>
        <v>187</v>
      </c>
      <c r="B8" s="137" t="str">
        <f>'Namn F10-F11'!C8</f>
        <v>Alva Nordvarg</v>
      </c>
      <c r="C8" s="68" t="str">
        <f>'Namn F10-F11'!D8</f>
        <v>-04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F10-F11'!B9</f>
        <v>188</v>
      </c>
      <c r="B9" s="137" t="str">
        <f>'Namn F10-F11'!C9</f>
        <v>Molly Haraldsson</v>
      </c>
      <c r="C9" s="68" t="str">
        <f>'Namn F10-F11'!D9</f>
        <v>-04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F10-F11'!B10</f>
        <v>189</v>
      </c>
      <c r="B10" s="137" t="str">
        <f>'Namn F10-F11'!C10</f>
        <v>Märtha Lundell</v>
      </c>
      <c r="C10" s="68" t="str">
        <f>'Namn F10-F11'!D10</f>
        <v>-04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68">
        <f>'Namn F10-F11'!C11</f>
        <v>0</v>
      </c>
      <c r="B11" s="137"/>
      <c r="C11" s="68">
        <f>'Namn F10-F11'!D11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68">
        <f>'Namn F10-F11'!C12</f>
        <v>0</v>
      </c>
      <c r="B12" s="137"/>
      <c r="C12" s="68">
        <f>'Namn F10-F11'!D12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68">
        <f>'Namn F10-F11'!C13</f>
        <v>0</v>
      </c>
      <c r="B13" s="137"/>
      <c r="C13" s="68">
        <f>'Namn F10-F11'!D13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68">
        <f>'Namn F10-F11'!C14</f>
        <v>0</v>
      </c>
      <c r="B14" s="137"/>
      <c r="C14" s="68">
        <f>'Namn F10-F11'!D14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68">
        <f>'Namn F10-F11'!C15</f>
        <v>0</v>
      </c>
      <c r="B15" s="137"/>
      <c r="C15" s="68">
        <f>'Namn F10-F11'!D15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68">
        <f>'Namn F10-F11'!C16</f>
        <v>0</v>
      </c>
      <c r="B16" s="137"/>
      <c r="C16" s="68">
        <f>'Namn F10-F11'!D16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68">
        <f>'Namn F10-F11'!C17</f>
        <v>0</v>
      </c>
      <c r="B17" s="137"/>
      <c r="C17" s="68">
        <f>'Namn F10-F11'!D17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68">
        <f>'Namn F10-F11'!C18</f>
        <v>0</v>
      </c>
      <c r="B18" s="137"/>
      <c r="C18" s="68">
        <f>'Namn F10-F11'!D18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68">
        <f>'Namn F10-F11'!C19</f>
        <v>0</v>
      </c>
      <c r="B19" s="137"/>
      <c r="C19" s="68">
        <f>'Namn F10-F11'!D19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68">
        <f>'Namn F10-F11'!C20</f>
        <v>0</v>
      </c>
      <c r="B20" s="137"/>
      <c r="C20" s="68">
        <f>'Namn F10-F11'!D20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68">
        <f>'Namn F10-F11'!C21</f>
        <v>0</v>
      </c>
      <c r="B21" s="137"/>
      <c r="C21" s="68">
        <f>'Namn F10-F11'!D21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68">
        <f>'Namn F10-F11'!C22</f>
        <v>0</v>
      </c>
      <c r="B22" s="137"/>
      <c r="C22" s="68">
        <f>'Namn F10-F11'!D22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68">
        <f>'Namn F10-F11'!C23</f>
        <v>0</v>
      </c>
      <c r="B23" s="137"/>
      <c r="C23" s="68">
        <f>'Namn F10-F11'!D23</f>
        <v>0</v>
      </c>
      <c r="D23" s="45"/>
      <c r="E23" s="37"/>
      <c r="F23" s="37"/>
      <c r="G23" s="37"/>
      <c r="H23" s="37"/>
      <c r="I23" s="31"/>
      <c r="J23" s="36"/>
    </row>
    <row r="24" spans="1:15">
      <c r="C24"/>
    </row>
    <row r="25" spans="1:15">
      <c r="A25" s="2"/>
      <c r="B25" s="105"/>
      <c r="C25"/>
    </row>
    <row r="26" spans="1:15">
      <c r="A26" s="2"/>
      <c r="B26" s="105"/>
      <c r="C26"/>
    </row>
    <row r="27" spans="1:15">
      <c r="A27" s="2"/>
      <c r="B27" s="105"/>
      <c r="C27"/>
    </row>
    <row r="28" spans="1:15">
      <c r="A28" s="2"/>
      <c r="B28" s="105"/>
      <c r="C28"/>
    </row>
    <row r="29" spans="1:15">
      <c r="A29" s="2"/>
      <c r="B29" s="105"/>
      <c r="C29"/>
    </row>
    <row r="30" spans="1:15">
      <c r="A30" s="2"/>
      <c r="B30" s="105"/>
      <c r="C30"/>
    </row>
    <row r="31" spans="1:15">
      <c r="A31" s="2"/>
      <c r="B31" s="105"/>
      <c r="C31"/>
    </row>
    <row r="32" spans="1:15">
      <c r="A32" s="2"/>
      <c r="B32" s="105"/>
      <c r="C32"/>
    </row>
    <row r="33" spans="1:3">
      <c r="A33" s="2"/>
      <c r="B33" s="105"/>
      <c r="C33" s="17"/>
    </row>
    <row r="34" spans="1:3">
      <c r="A34" s="2"/>
      <c r="B34" s="105"/>
      <c r="C34" s="17"/>
    </row>
    <row r="35" spans="1:3">
      <c r="A35" s="3"/>
      <c r="B35" s="106"/>
      <c r="C35" s="27"/>
    </row>
    <row r="36" spans="1:3">
      <c r="A36" s="2"/>
      <c r="B36" s="105"/>
      <c r="C36" s="17"/>
    </row>
    <row r="37" spans="1:3">
      <c r="A37" s="3"/>
      <c r="B37" s="106"/>
      <c r="C37" s="27"/>
    </row>
    <row r="38" spans="1:3">
      <c r="A38" s="2"/>
      <c r="B38" s="105"/>
      <c r="C38" s="17"/>
    </row>
    <row r="41" spans="1:3">
      <c r="A41" s="2"/>
      <c r="B41" s="105"/>
      <c r="C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75" zoomScaleNormal="100" workbookViewId="0">
      <selection activeCell="A4" sqref="A4:A5"/>
    </sheetView>
  </sheetViews>
  <sheetFormatPr defaultRowHeight="20.25"/>
  <cols>
    <col min="1" max="1" width="11.85546875" style="1" customWidth="1"/>
    <col min="2" max="2" width="39.5703125" style="104" customWidth="1"/>
    <col min="3" max="3" width="12.140625" style="18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0" t="s">
        <v>82</v>
      </c>
      <c r="B1" s="111"/>
      <c r="C1" s="10"/>
    </row>
    <row r="2" spans="1:15" ht="27.75" customHeight="1">
      <c r="A2" s="69" t="str">
        <f>'Namn P10-P11'!C2</f>
        <v>Pojkar P10-P11</v>
      </c>
      <c r="B2" s="138"/>
      <c r="C2" s="26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P10-P11'!B4</f>
        <v>190</v>
      </c>
      <c r="B4" s="137" t="str">
        <f>'Namn P10-P11'!C4</f>
        <v>Bjarki Kjartansson</v>
      </c>
      <c r="C4" s="68" t="str">
        <f>'Namn P10-P11'!D4</f>
        <v>-03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P10-P11'!B5</f>
        <v>191</v>
      </c>
      <c r="B5" s="137" t="str">
        <f>'Namn P10-P11'!C5</f>
        <v>Linus Löfberg</v>
      </c>
      <c r="C5" s="68" t="str">
        <f>'Namn P10-P11'!D5</f>
        <v>-04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68" t="str">
        <f>'Namn P10-P11'!C6</f>
        <v>Morgan Sundbaum</v>
      </c>
      <c r="B6" s="137"/>
      <c r="C6" s="68" t="str">
        <f>'Namn P10-P11'!D6</f>
        <v>-04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68">
        <f>'Namn P10-P11'!C7</f>
        <v>0</v>
      </c>
      <c r="B7" s="137"/>
      <c r="C7" s="68">
        <f>'Namn P10-P11'!D7</f>
        <v>0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68">
        <f>'Namn P10-P11'!C8</f>
        <v>0</v>
      </c>
      <c r="B8" s="137"/>
      <c r="C8" s="68">
        <f>'Namn P10-P11'!D8</f>
        <v>0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68">
        <f>'Namn P10-P11'!C9</f>
        <v>0</v>
      </c>
      <c r="B9" s="137"/>
      <c r="C9" s="68">
        <f>'Namn P10-P11'!D9</f>
        <v>0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68">
        <f>'Namn P10-P11'!C10</f>
        <v>0</v>
      </c>
      <c r="B10" s="137"/>
      <c r="C10" s="68">
        <f>'Namn P10-P11'!D10</f>
        <v>0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68">
        <f>'Namn P10-P11'!C11</f>
        <v>0</v>
      </c>
      <c r="B11" s="137"/>
      <c r="C11" s="68">
        <f>'Namn P10-P11'!D11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68">
        <f>'Namn P10-P11'!C12</f>
        <v>0</v>
      </c>
      <c r="B12" s="137"/>
      <c r="C12" s="68">
        <f>'Namn P10-P11'!D12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68">
        <f>'Namn P10-P11'!C13</f>
        <v>0</v>
      </c>
      <c r="B13" s="137"/>
      <c r="C13" s="68">
        <f>'Namn P10-P11'!D13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68">
        <f>'Namn P10-P11'!C14</f>
        <v>0</v>
      </c>
      <c r="B14" s="137"/>
      <c r="C14" s="68">
        <f>'Namn P10-P11'!D14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68">
        <f>'Namn P10-P11'!C15</f>
        <v>0</v>
      </c>
      <c r="B15" s="137"/>
      <c r="C15" s="68">
        <f>'Namn P10-P11'!D15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68">
        <f>'Namn P10-P11'!C16</f>
        <v>0</v>
      </c>
      <c r="B16" s="137"/>
      <c r="C16" s="68">
        <f>'Namn P10-P11'!D16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68">
        <f>'Namn P10-P11'!C17</f>
        <v>0</v>
      </c>
      <c r="B17" s="137"/>
      <c r="C17" s="68">
        <f>'Namn P10-P11'!D17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68">
        <f>'Namn P10-P11'!C18</f>
        <v>0</v>
      </c>
      <c r="B18" s="137"/>
      <c r="C18" s="68">
        <f>'Namn P10-P11'!D18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68">
        <f>'Namn P10-P11'!C19</f>
        <v>0</v>
      </c>
      <c r="B19" s="137"/>
      <c r="C19" s="68">
        <f>'Namn P10-P11'!D19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68">
        <f>'Namn P10-P11'!C20</f>
        <v>0</v>
      </c>
      <c r="B20" s="137"/>
      <c r="C20" s="68">
        <f>'Namn P10-P11'!D20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68">
        <f>'Namn P10-P11'!C21</f>
        <v>0</v>
      </c>
      <c r="B21" s="137"/>
      <c r="C21" s="68">
        <f>'Namn P10-P11'!D21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68">
        <f>'Namn P10-P11'!C22</f>
        <v>0</v>
      </c>
      <c r="B22" s="137"/>
      <c r="C22" s="68">
        <f>'Namn P10-P11'!D22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68">
        <f>'Namn P10-P11'!C23</f>
        <v>0</v>
      </c>
      <c r="B23" s="137"/>
      <c r="C23" s="68">
        <f>'Namn P10-P11'!D23</f>
        <v>0</v>
      </c>
      <c r="D23" s="45"/>
      <c r="E23" s="37"/>
      <c r="F23" s="37"/>
      <c r="G23" s="37"/>
      <c r="H23" s="37"/>
      <c r="I23" s="31"/>
      <c r="J23" s="36"/>
    </row>
    <row r="24" spans="1:15">
      <c r="C24"/>
    </row>
    <row r="25" spans="1:15">
      <c r="A25" s="2"/>
      <c r="B25" s="105"/>
      <c r="C25"/>
    </row>
    <row r="26" spans="1:15">
      <c r="A26" s="2"/>
      <c r="B26" s="105"/>
      <c r="C26"/>
    </row>
    <row r="27" spans="1:15">
      <c r="A27" s="2"/>
      <c r="B27" s="105"/>
      <c r="C27"/>
    </row>
    <row r="28" spans="1:15">
      <c r="A28" s="2"/>
      <c r="B28" s="105"/>
      <c r="C28"/>
    </row>
    <row r="29" spans="1:15">
      <c r="A29" s="2"/>
      <c r="B29" s="105"/>
      <c r="C29"/>
    </row>
    <row r="30" spans="1:15">
      <c r="A30" s="2"/>
      <c r="B30" s="105"/>
      <c r="C30"/>
    </row>
    <row r="31" spans="1:15">
      <c r="A31" s="2"/>
      <c r="B31" s="105"/>
      <c r="C31"/>
    </row>
    <row r="32" spans="1:15">
      <c r="A32" s="2"/>
      <c r="B32" s="105"/>
      <c r="C32"/>
    </row>
    <row r="33" spans="1:3">
      <c r="A33" s="2"/>
      <c r="B33" s="105"/>
      <c r="C33" s="17"/>
    </row>
    <row r="34" spans="1:3">
      <c r="A34" s="2"/>
      <c r="B34" s="105"/>
      <c r="C34" s="17"/>
    </row>
    <row r="35" spans="1:3">
      <c r="A35" s="3"/>
      <c r="B35" s="106"/>
      <c r="C35" s="27"/>
    </row>
    <row r="36" spans="1:3">
      <c r="A36" s="2"/>
      <c r="B36" s="105"/>
      <c r="C36" s="17"/>
    </row>
    <row r="37" spans="1:3">
      <c r="A37" s="3"/>
      <c r="B37" s="106"/>
      <c r="C37" s="27"/>
    </row>
    <row r="38" spans="1:3">
      <c r="A38" s="2"/>
      <c r="B38" s="105"/>
      <c r="C38" s="17"/>
    </row>
    <row r="41" spans="1:3">
      <c r="A41" s="2"/>
      <c r="B41" s="105"/>
      <c r="C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sheetPr codeName="Blad11"/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 F10-F11'!C2</f>
        <v>Flickor F10-F11</v>
      </c>
      <c r="B2" s="26"/>
      <c r="C2" s="7"/>
      <c r="D2" s="7"/>
      <c r="E2" s="273" t="s">
        <v>4</v>
      </c>
      <c r="F2" s="274"/>
      <c r="G2" s="274"/>
      <c r="H2" s="274"/>
      <c r="I2" s="274"/>
      <c r="J2" s="274"/>
      <c r="K2" s="274"/>
      <c r="L2" s="274"/>
      <c r="M2" s="27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270">
        <v>70</v>
      </c>
      <c r="D4" s="271"/>
      <c r="E4" s="272"/>
      <c r="F4" s="270">
        <f>C4+3</f>
        <v>73</v>
      </c>
      <c r="G4" s="271"/>
      <c r="H4" s="272"/>
      <c r="I4" s="270">
        <f>F4+3</f>
        <v>76</v>
      </c>
      <c r="J4" s="271"/>
      <c r="K4" s="272"/>
      <c r="L4" s="270">
        <f>I4+3</f>
        <v>79</v>
      </c>
      <c r="M4" s="271"/>
      <c r="N4" s="272"/>
      <c r="O4" s="270">
        <f>L4+3</f>
        <v>82</v>
      </c>
      <c r="P4" s="271"/>
      <c r="Q4" s="272"/>
      <c r="R4" s="270">
        <f>O4+3</f>
        <v>85</v>
      </c>
      <c r="S4" s="271"/>
      <c r="T4" s="272"/>
      <c r="U4" s="270">
        <f>R4+3</f>
        <v>88</v>
      </c>
      <c r="V4" s="271"/>
      <c r="W4" s="272"/>
      <c r="X4" s="270">
        <f>U4+3</f>
        <v>91</v>
      </c>
      <c r="Y4" s="271"/>
      <c r="Z4" s="272"/>
      <c r="AA4" s="270">
        <f>X4+3</f>
        <v>94</v>
      </c>
      <c r="AB4" s="271"/>
      <c r="AC4" s="272"/>
      <c r="AD4" s="270">
        <f>AA4+3</f>
        <v>97</v>
      </c>
      <c r="AE4" s="271"/>
      <c r="AF4" s="272"/>
      <c r="AG4" s="270">
        <f>AD4+3</f>
        <v>100</v>
      </c>
      <c r="AH4" s="271"/>
      <c r="AI4" s="272"/>
      <c r="AJ4" s="270">
        <f>AG4+3</f>
        <v>103</v>
      </c>
      <c r="AK4" s="271"/>
      <c r="AL4" s="272"/>
      <c r="AM4" s="270">
        <f>AJ4+3</f>
        <v>106</v>
      </c>
      <c r="AN4" s="271"/>
      <c r="AO4" s="272"/>
      <c r="AP4" s="33" t="s">
        <v>5</v>
      </c>
      <c r="AQ4" s="54" t="s">
        <v>6</v>
      </c>
    </row>
    <row r="5" spans="1:43">
      <c r="A5" s="68" t="str">
        <f>'Namn F10-F11'!C4</f>
        <v>Ia Gustavsson</v>
      </c>
      <c r="B5" s="68" t="str">
        <f>'Namn F10-F11'!D4</f>
        <v>-03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 F10-F11'!C5</f>
        <v>Ida Frodig</v>
      </c>
      <c r="B6" s="68" t="str">
        <f>'Namn F10-F11'!D5</f>
        <v>-03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str">
        <f>'Namn F10-F11'!C6</f>
        <v>Moa Geidnert</v>
      </c>
      <c r="B7" s="68" t="str">
        <f>'Namn F10-F11'!D6</f>
        <v>-03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 t="str">
        <f>'Namn F10-F11'!C7</f>
        <v>Feiroz Djemoui</v>
      </c>
      <c r="B8" s="68" t="str">
        <f>'Namn F10-F11'!D7</f>
        <v>-03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 t="str">
        <f>'Namn F10-F11'!C8</f>
        <v>Alva Nordvarg</v>
      </c>
      <c r="B9" s="68" t="str">
        <f>'Namn F10-F11'!D8</f>
        <v>-04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 t="str">
        <f>'Namn F10-F11'!C9</f>
        <v>Molly Haraldsson</v>
      </c>
      <c r="B10" s="68" t="str">
        <f>'Namn F10-F11'!D9</f>
        <v>-04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 t="str">
        <f>'Namn F10-F11'!C10</f>
        <v>Märtha Lundell</v>
      </c>
      <c r="B11" s="68" t="str">
        <f>'Namn F10-F11'!D10</f>
        <v>-04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 F10-F11'!C11</f>
        <v>0</v>
      </c>
      <c r="B12" s="68">
        <f>'Namn F10-F11'!D11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 F10-F11'!C12</f>
        <v>0</v>
      </c>
      <c r="B13" s="68">
        <f>'Namn F10-F11'!D12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 F10-F11'!C13</f>
        <v>0</v>
      </c>
      <c r="B14" s="68">
        <f>'Namn F10-F11'!D13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 F10-F11'!C14</f>
        <v>0</v>
      </c>
      <c r="B15" s="68">
        <f>'Namn F10-F11'!D14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 F10-F11'!C15</f>
        <v>0</v>
      </c>
      <c r="B16" s="68">
        <f>'Namn F10-F11'!D15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 F10-F11'!C16</f>
        <v>0</v>
      </c>
      <c r="B17" s="68">
        <f>'Namn F10-F11'!D16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 F10-F11'!C17</f>
        <v>0</v>
      </c>
      <c r="B18" s="68">
        <f>'Namn F10-F11'!D17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 F10-F11'!C18</f>
        <v>0</v>
      </c>
      <c r="B19" s="68">
        <f>'Namn F10-F11'!D18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 F10-F11'!C19</f>
        <v>0</v>
      </c>
      <c r="B20" s="68">
        <f>'Namn F10-F11'!D19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 F10-F11'!C20</f>
        <v>0</v>
      </c>
      <c r="B21" s="68">
        <f>'Namn F10-F11'!D20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 F10-F11'!C21</f>
        <v>0</v>
      </c>
      <c r="B22" s="68">
        <f>'Namn F10-F11'!D21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 F10-F11'!C22</f>
        <v>0</v>
      </c>
      <c r="B23" s="68">
        <f>'Namn F10-F11'!D22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 F10-F11'!C23</f>
        <v>0</v>
      </c>
      <c r="B24" s="68">
        <f>'Namn F10-F11'!D23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 P10-P11'!C2</f>
        <v>Pojkar P10-P11</v>
      </c>
      <c r="B2" s="26"/>
      <c r="C2" s="7"/>
      <c r="D2" s="7"/>
      <c r="E2" s="273" t="s">
        <v>4</v>
      </c>
      <c r="F2" s="274"/>
      <c r="G2" s="274"/>
      <c r="H2" s="274"/>
      <c r="I2" s="274"/>
      <c r="J2" s="274"/>
      <c r="K2" s="274"/>
      <c r="L2" s="274"/>
      <c r="M2" s="27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270">
        <v>70</v>
      </c>
      <c r="D4" s="271"/>
      <c r="E4" s="272"/>
      <c r="F4" s="270">
        <f>C4+3</f>
        <v>73</v>
      </c>
      <c r="G4" s="271"/>
      <c r="H4" s="272"/>
      <c r="I4" s="270">
        <f>F4+3</f>
        <v>76</v>
      </c>
      <c r="J4" s="271"/>
      <c r="K4" s="272"/>
      <c r="L4" s="270">
        <f>I4+3</f>
        <v>79</v>
      </c>
      <c r="M4" s="271"/>
      <c r="N4" s="272"/>
      <c r="O4" s="270">
        <f>L4+3</f>
        <v>82</v>
      </c>
      <c r="P4" s="271"/>
      <c r="Q4" s="272"/>
      <c r="R4" s="270">
        <f>O4+3</f>
        <v>85</v>
      </c>
      <c r="S4" s="271"/>
      <c r="T4" s="272"/>
      <c r="U4" s="270">
        <f>R4+3</f>
        <v>88</v>
      </c>
      <c r="V4" s="271"/>
      <c r="W4" s="272"/>
      <c r="X4" s="270">
        <f>U4+3</f>
        <v>91</v>
      </c>
      <c r="Y4" s="271"/>
      <c r="Z4" s="272"/>
      <c r="AA4" s="270">
        <f>X4+3</f>
        <v>94</v>
      </c>
      <c r="AB4" s="271"/>
      <c r="AC4" s="272"/>
      <c r="AD4" s="270">
        <f>AA4+3</f>
        <v>97</v>
      </c>
      <c r="AE4" s="271"/>
      <c r="AF4" s="272"/>
      <c r="AG4" s="270">
        <f>AD4+3</f>
        <v>100</v>
      </c>
      <c r="AH4" s="271"/>
      <c r="AI4" s="272"/>
      <c r="AJ4" s="270">
        <f>AG4+3</f>
        <v>103</v>
      </c>
      <c r="AK4" s="271"/>
      <c r="AL4" s="272"/>
      <c r="AM4" s="270">
        <f>AJ4+3</f>
        <v>106</v>
      </c>
      <c r="AN4" s="271"/>
      <c r="AO4" s="272"/>
      <c r="AP4" s="33" t="s">
        <v>5</v>
      </c>
      <c r="AQ4" s="54" t="s">
        <v>6</v>
      </c>
    </row>
    <row r="5" spans="1:43">
      <c r="A5" s="68" t="str">
        <f>'Namn P10-P11'!C4</f>
        <v>Bjarki Kjartansson</v>
      </c>
      <c r="B5" s="68" t="str">
        <f>'Namn P10-P11'!D4</f>
        <v>-03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 P10-P11'!C5</f>
        <v>Linus Löfberg</v>
      </c>
      <c r="B6" s="68" t="str">
        <f>'Namn P10-P11'!D5</f>
        <v>-04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str">
        <f>'Namn P10-P11'!C6</f>
        <v>Morgan Sundbaum</v>
      </c>
      <c r="B7" s="68" t="str">
        <f>'Namn P10-P11'!D6</f>
        <v>-04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>
        <f>'Namn P10-P11'!C7</f>
        <v>0</v>
      </c>
      <c r="B8" s="68">
        <f>'Namn P10-P11'!D7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>
        <f>'Namn P10-P11'!C8</f>
        <v>0</v>
      </c>
      <c r="B9" s="68">
        <f>'Namn P10-P11'!D8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>
        <f>'Namn P10-P11'!C9</f>
        <v>0</v>
      </c>
      <c r="B10" s="68">
        <f>'Namn P10-P11'!D9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 P10-P11'!C10</f>
        <v>0</v>
      </c>
      <c r="B11" s="68">
        <f>'Namn P10-P11'!D10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 P10-P11'!C11</f>
        <v>0</v>
      </c>
      <c r="B12" s="68">
        <f>'Namn P10-P11'!D11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 P10-P11'!C12</f>
        <v>0</v>
      </c>
      <c r="B13" s="68">
        <f>'Namn P10-P11'!D12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 P10-P11'!C13</f>
        <v>0</v>
      </c>
      <c r="B14" s="68">
        <f>'Namn P10-P11'!D13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 P10-P11'!C14</f>
        <v>0</v>
      </c>
      <c r="B15" s="68">
        <f>'Namn P10-P11'!D14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 P10-P11'!C15</f>
        <v>0</v>
      </c>
      <c r="B16" s="68">
        <f>'Namn P10-P11'!D15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 P10-P11'!C16</f>
        <v>0</v>
      </c>
      <c r="B17" s="68">
        <f>'Namn P10-P11'!D16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 P10-P11'!C17</f>
        <v>0</v>
      </c>
      <c r="B18" s="68">
        <f>'Namn P10-P11'!D17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 P10-P11'!C18</f>
        <v>0</v>
      </c>
      <c r="B19" s="68">
        <f>'Namn P10-P11'!D18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 P10-P11'!C19</f>
        <v>0</v>
      </c>
      <c r="B20" s="68">
        <f>'Namn P10-P11'!D19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 P10-P11'!C20</f>
        <v>0</v>
      </c>
      <c r="B21" s="68">
        <f>'Namn P10-P11'!D20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 P10-P11'!C21</f>
        <v>0</v>
      </c>
      <c r="B22" s="68">
        <f>'Namn P10-P11'!D21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 P10-P11'!C22</f>
        <v>0</v>
      </c>
      <c r="B23" s="68">
        <f>'Namn P10-P11'!D22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 P10-P11'!C23</f>
        <v>0</v>
      </c>
      <c r="B24" s="68">
        <f>'Namn P10-P11'!D23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E2:M2"/>
    <mergeCell ref="C4:E4"/>
    <mergeCell ref="F4:H4"/>
    <mergeCell ref="I4:K4"/>
    <mergeCell ref="L4:N4"/>
    <mergeCell ref="O4:Q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sheetPr codeName="Blad2"/>
  <dimension ref="A1:P42"/>
  <sheetViews>
    <sheetView view="pageBreakPreview" zoomScale="70" zoomScaleNormal="100" zoomScaleSheetLayoutView="70" workbookViewId="0">
      <selection activeCell="D3" sqref="D3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 F10-F11'!C2</f>
        <v>Flickor F10-F11</v>
      </c>
      <c r="B2" s="78"/>
    </row>
    <row r="3" spans="1:16" ht="20.25" customHeight="1" thickBot="1">
      <c r="C3" s="34" t="s">
        <v>79</v>
      </c>
      <c r="D3" s="126" t="s">
        <v>7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 F10-F11'!C4</f>
        <v>Ia Gustavsson</v>
      </c>
      <c r="B4" s="79" t="str">
        <f>'Namn F10-F11'!D4</f>
        <v>-03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 F10-F11'!C5</f>
        <v>Ida Frodig</v>
      </c>
      <c r="B5" s="79" t="str">
        <f>'Namn F10-F11'!D5</f>
        <v>-03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 F10-F11'!C6</f>
        <v>Moa Geidnert</v>
      </c>
      <c r="B6" s="79" t="str">
        <f>'Namn F10-F11'!D6</f>
        <v>-03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 t="str">
        <f>'Namn F10-F11'!C7</f>
        <v>Feiroz Djemoui</v>
      </c>
      <c r="B7" s="79" t="str">
        <f>'Namn F10-F11'!D7</f>
        <v>-03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 t="str">
        <f>'Namn F10-F11'!C8</f>
        <v>Alva Nordvarg</v>
      </c>
      <c r="B8" s="79" t="str">
        <f>'Namn F10-F11'!D8</f>
        <v>-04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 t="str">
        <f>'Namn F10-F11'!C9</f>
        <v>Molly Haraldsson</v>
      </c>
      <c r="B9" s="79" t="str">
        <f>'Namn F10-F11'!D9</f>
        <v>-04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 t="str">
        <f>'Namn F10-F11'!C10</f>
        <v>Märtha Lundell</v>
      </c>
      <c r="B10" s="79" t="str">
        <f>'Namn F10-F11'!D10</f>
        <v>-04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 F10-F11'!C11</f>
        <v>0</v>
      </c>
      <c r="B11" s="79">
        <f>'Namn F10-F11'!D11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 F10-F11'!C12</f>
        <v>0</v>
      </c>
      <c r="B12" s="79">
        <f>'Namn F10-F11'!D12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 F10-F11'!C13</f>
        <v>0</v>
      </c>
      <c r="B13" s="79">
        <f>'Namn F10-F11'!D13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 F10-F11'!C14</f>
        <v>0</v>
      </c>
      <c r="B14" s="79">
        <f>'Namn F10-F11'!D14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 F10-F11'!C15</f>
        <v>0</v>
      </c>
      <c r="B15" s="79">
        <f>'Namn F10-F11'!D15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 F10-F11'!C16</f>
        <v>0</v>
      </c>
      <c r="B16" s="79">
        <f>'Namn F10-F11'!D16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 F10-F11'!C17</f>
        <v>0</v>
      </c>
      <c r="B17" s="79">
        <f>'Namn F10-F11'!D17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 F10-F11'!C18</f>
        <v>0</v>
      </c>
      <c r="B18" s="79">
        <f>'Namn F10-F11'!D18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 F10-F11'!C19</f>
        <v>0</v>
      </c>
      <c r="B19" s="79">
        <f>'Namn F10-F11'!D19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 F10-F11'!C20</f>
        <v>0</v>
      </c>
      <c r="B20" s="79">
        <f>'Namn F10-F11'!D20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 F10-F11'!C21</f>
        <v>0</v>
      </c>
      <c r="B21" s="79">
        <f>'Namn F10-F11'!D21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 F10-F11'!C22</f>
        <v>0</v>
      </c>
      <c r="B22" s="79">
        <f>'Namn F10-F11'!D22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 F10-F11'!C23</f>
        <v>0</v>
      </c>
      <c r="B23" s="79">
        <f>'Namn F10-F11'!D23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Blad28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58</v>
      </c>
      <c r="B2" s="26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51" t="s">
        <v>61</v>
      </c>
      <c r="B4" s="52">
        <v>-95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53" t="s">
        <v>62</v>
      </c>
      <c r="B5" s="12">
        <v>-95</v>
      </c>
      <c r="L5" s="24">
        <v>2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9"/>
      <c r="B8" s="12"/>
      <c r="C8" s="22"/>
      <c r="D8" s="22"/>
      <c r="E8" s="22"/>
      <c r="F8" s="22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2"/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2"/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2"/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I2" sqref="I2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 P10-P11'!C2</f>
        <v>Pojkar P10-P11</v>
      </c>
      <c r="B2" s="78"/>
    </row>
    <row r="3" spans="1:16" ht="20.25" customHeight="1" thickBot="1">
      <c r="C3" s="34" t="s">
        <v>79</v>
      </c>
      <c r="D3" s="126" t="s">
        <v>7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 P10-P11'!C4</f>
        <v>Bjarki Kjartansson</v>
      </c>
      <c r="B4" s="79" t="str">
        <f>'Namn P10-P11'!D4</f>
        <v>-03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 P10-P11'!C5</f>
        <v>Linus Löfberg</v>
      </c>
      <c r="B5" s="79" t="str">
        <f>'Namn P10-P11'!D5</f>
        <v>-04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 P10-P11'!C6</f>
        <v>Morgan Sundbaum</v>
      </c>
      <c r="B6" s="79" t="str">
        <f>'Namn P10-P11'!D6</f>
        <v>-04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>
        <f>'Namn P10-P11'!C7</f>
        <v>0</v>
      </c>
      <c r="B7" s="79">
        <f>'Namn P10-P11'!D7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>
        <f>'Namn P10-P11'!C8</f>
        <v>0</v>
      </c>
      <c r="B8" s="79">
        <f>'Namn P10-P11'!D8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 P10-P11'!C9</f>
        <v>0</v>
      </c>
      <c r="B9" s="79">
        <f>'Namn P10-P11'!D9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 P10-P11'!C10</f>
        <v>0</v>
      </c>
      <c r="B10" s="79">
        <f>'Namn P10-P11'!D10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 P10-P11'!C11</f>
        <v>0</v>
      </c>
      <c r="B11" s="79">
        <f>'Namn P10-P11'!D11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 P10-P11'!C12</f>
        <v>0</v>
      </c>
      <c r="B12" s="79">
        <f>'Namn P10-P11'!D12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 P10-P11'!C13</f>
        <v>0</v>
      </c>
      <c r="B13" s="79">
        <f>'Namn P10-P11'!D13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 P10-P11'!C14</f>
        <v>0</v>
      </c>
      <c r="B14" s="79">
        <f>'Namn P10-P11'!D14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 P10-P11'!C15</f>
        <v>0</v>
      </c>
      <c r="B15" s="79">
        <f>'Namn P10-P11'!D15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 P10-P11'!C16</f>
        <v>0</v>
      </c>
      <c r="B16" s="79">
        <f>'Namn P10-P11'!D16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 P10-P11'!C17</f>
        <v>0</v>
      </c>
      <c r="B17" s="79">
        <f>'Namn P10-P11'!D17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 P10-P11'!C18</f>
        <v>0</v>
      </c>
      <c r="B18" s="79">
        <f>'Namn P10-P11'!D18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 P10-P11'!C19</f>
        <v>0</v>
      </c>
      <c r="B19" s="79">
        <f>'Namn P10-P11'!D19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 P10-P11'!C20</f>
        <v>0</v>
      </c>
      <c r="B20" s="79">
        <f>'Namn P10-P11'!D20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 P10-P11'!C21</f>
        <v>0</v>
      </c>
      <c r="B21" s="79">
        <f>'Namn P10-P11'!D21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 P10-P11'!C22</f>
        <v>0</v>
      </c>
      <c r="B22" s="79">
        <f>'Namn P10-P11'!D22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 P10-P11'!C23</f>
        <v>0</v>
      </c>
      <c r="B23" s="79">
        <f>'Namn P10-P11'!D23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zoomScale="70" zoomScaleNormal="100" zoomScaleSheetLayoutView="70" workbookViewId="0">
      <selection activeCell="A4" sqref="A4:A6"/>
    </sheetView>
  </sheetViews>
  <sheetFormatPr defaultRowHeight="20.25"/>
  <cols>
    <col min="1" max="1" width="12.5703125" style="1" customWidth="1"/>
    <col min="2" max="2" width="39.5703125" style="104" customWidth="1"/>
    <col min="3" max="3" width="8.85546875" style="40" customWidth="1"/>
    <col min="4" max="9" width="7.7109375" customWidth="1"/>
    <col min="11" max="11" width="8.7109375" customWidth="1"/>
  </cols>
  <sheetData>
    <row r="1" spans="1:17" ht="33.75">
      <c r="A1" s="10" t="s">
        <v>77</v>
      </c>
      <c r="B1" s="111"/>
      <c r="C1" s="39"/>
    </row>
    <row r="2" spans="1:17" ht="27.75" customHeight="1">
      <c r="A2" s="69" t="str">
        <f>'Namn F12-F13'!C2</f>
        <v>Flickor F12-F13</v>
      </c>
      <c r="B2" s="138"/>
      <c r="C2" s="78"/>
    </row>
    <row r="3" spans="1:17" ht="33.75" customHeight="1" thickBot="1">
      <c r="D3" s="34"/>
      <c r="E3" s="34"/>
      <c r="F3" s="34"/>
      <c r="G3" s="34"/>
      <c r="H3" s="34"/>
      <c r="I3" s="34"/>
      <c r="J3" s="34"/>
      <c r="K3" s="35" t="s">
        <v>13</v>
      </c>
      <c r="L3" s="34" t="s">
        <v>10</v>
      </c>
      <c r="M3" s="7"/>
      <c r="N3" s="7"/>
      <c r="O3" s="7"/>
      <c r="P3" s="7"/>
      <c r="Q3" s="7"/>
    </row>
    <row r="4" spans="1:17" ht="20.100000000000001" customHeight="1" thickBot="1">
      <c r="A4" s="145">
        <f>'Namn F12-F13'!B4</f>
        <v>192</v>
      </c>
      <c r="B4" s="137" t="str">
        <f>'Namn F12-F13'!C4</f>
        <v>Matilda Lööf</v>
      </c>
      <c r="C4" s="79" t="str">
        <f>'Namn F12-F13'!D4</f>
        <v>-02</v>
      </c>
      <c r="D4" s="22"/>
      <c r="E4" s="22"/>
      <c r="F4" s="22"/>
      <c r="G4" s="22"/>
      <c r="H4" s="148"/>
      <c r="I4" s="148"/>
      <c r="J4" s="21"/>
      <c r="K4" s="22"/>
      <c r="L4" s="24"/>
      <c r="M4" s="21"/>
      <c r="N4" s="21"/>
      <c r="O4" s="21"/>
      <c r="P4" s="21"/>
      <c r="Q4" s="21"/>
    </row>
    <row r="5" spans="1:17" ht="20.100000000000001" customHeight="1" thickBot="1">
      <c r="A5" s="145">
        <f>'Namn F12-F13'!B5</f>
        <v>193</v>
      </c>
      <c r="B5" s="137" t="str">
        <f>'Namn F12-F13'!C5</f>
        <v>Ellen Rehnström</v>
      </c>
      <c r="C5" s="79" t="str">
        <f>'Namn F12-F13'!D5</f>
        <v>-01</v>
      </c>
      <c r="D5" s="22"/>
      <c r="E5" s="22"/>
      <c r="F5" s="22"/>
      <c r="G5" s="22"/>
      <c r="H5" s="149"/>
      <c r="I5" s="150"/>
      <c r="J5" s="21"/>
      <c r="K5" s="22"/>
      <c r="L5" s="24"/>
      <c r="M5" s="21"/>
      <c r="N5" s="21"/>
      <c r="O5" s="21"/>
      <c r="P5" s="21"/>
      <c r="Q5" s="21"/>
    </row>
    <row r="6" spans="1:17" ht="20.100000000000001" customHeight="1" thickBot="1">
      <c r="A6" s="145">
        <f>'Namn F12-F13'!B6</f>
        <v>194</v>
      </c>
      <c r="B6" s="137" t="str">
        <f>'Namn F12-F13'!C6</f>
        <v>Jenny Zettergren</v>
      </c>
      <c r="C6" s="79" t="str">
        <f>'Namn F12-F13'!D6</f>
        <v>-01</v>
      </c>
      <c r="D6" s="22"/>
      <c r="E6" s="22"/>
      <c r="F6" s="22"/>
      <c r="G6" s="22"/>
      <c r="H6" s="148"/>
      <c r="I6" s="148"/>
      <c r="J6" s="21"/>
      <c r="K6" s="22"/>
      <c r="L6" s="24"/>
      <c r="M6" s="21"/>
      <c r="N6" s="21"/>
      <c r="O6" s="21"/>
      <c r="P6" s="21"/>
      <c r="Q6" s="21"/>
    </row>
    <row r="7" spans="1:17" ht="20.100000000000001" customHeight="1" thickBot="1">
      <c r="A7" s="68">
        <f>'Namn F12-F13'!C7</f>
        <v>0</v>
      </c>
      <c r="B7" s="137"/>
      <c r="C7" s="79">
        <f>'Namn F12-F13'!D7</f>
        <v>0</v>
      </c>
      <c r="D7" s="22"/>
      <c r="E7" s="22"/>
      <c r="F7" s="22"/>
      <c r="G7" s="22"/>
      <c r="H7" s="150"/>
      <c r="I7" s="148"/>
      <c r="J7" s="21"/>
      <c r="K7" s="22"/>
      <c r="L7" s="24"/>
      <c r="M7" s="21"/>
      <c r="N7" s="21"/>
      <c r="O7" s="21"/>
      <c r="P7" s="21"/>
      <c r="Q7" s="21"/>
    </row>
    <row r="8" spans="1:17" ht="20.100000000000001" customHeight="1" thickBot="1">
      <c r="A8" s="68">
        <f>'Namn F12-F13'!C8</f>
        <v>0</v>
      </c>
      <c r="B8" s="137"/>
      <c r="C8" s="79">
        <f>'Namn F12-F13'!D8</f>
        <v>0</v>
      </c>
      <c r="D8" s="22"/>
      <c r="E8" s="22"/>
      <c r="F8" s="22"/>
      <c r="G8" s="22"/>
      <c r="H8" s="148"/>
      <c r="I8" s="148"/>
      <c r="J8" s="21"/>
      <c r="K8" s="22"/>
      <c r="L8" s="24"/>
      <c r="M8" s="21"/>
      <c r="N8" s="21"/>
      <c r="O8" s="21"/>
      <c r="P8" s="21"/>
      <c r="Q8" s="21"/>
    </row>
    <row r="9" spans="1:17" ht="20.100000000000001" customHeight="1" thickBot="1">
      <c r="A9" s="68">
        <f>'Namn F12-F13'!C9</f>
        <v>0</v>
      </c>
      <c r="B9" s="137"/>
      <c r="C9" s="79">
        <f>'Namn F12-F13'!D9</f>
        <v>0</v>
      </c>
      <c r="D9" s="22"/>
      <c r="E9" s="22"/>
      <c r="F9" s="22"/>
      <c r="G9" s="22"/>
      <c r="H9" s="148"/>
      <c r="I9" s="148"/>
      <c r="J9" s="21"/>
      <c r="K9" s="22"/>
      <c r="L9" s="24"/>
      <c r="M9" s="21"/>
      <c r="N9" s="21"/>
      <c r="O9" s="21"/>
      <c r="P9" s="21"/>
      <c r="Q9" s="21"/>
    </row>
    <row r="10" spans="1:17" ht="20.100000000000001" customHeight="1" thickBot="1">
      <c r="A10" s="68">
        <f>'Namn F12-F13'!C10</f>
        <v>0</v>
      </c>
      <c r="B10" s="137"/>
      <c r="C10" s="79">
        <f>'Namn F12-F13'!D10</f>
        <v>0</v>
      </c>
      <c r="D10" s="22"/>
      <c r="E10" s="22"/>
      <c r="F10" s="22"/>
      <c r="G10" s="22"/>
      <c r="H10" s="148"/>
      <c r="I10" s="148"/>
      <c r="K10" s="22"/>
      <c r="L10" s="24"/>
      <c r="M10" s="21"/>
      <c r="N10" s="21"/>
      <c r="O10" s="21"/>
      <c r="P10" s="21"/>
      <c r="Q10" s="21"/>
    </row>
    <row r="11" spans="1:17" ht="20.100000000000001" customHeight="1" thickBot="1">
      <c r="A11" s="68">
        <f>'Namn F12-F13'!C11</f>
        <v>0</v>
      </c>
      <c r="B11" s="137"/>
      <c r="C11" s="79">
        <f>'Namn F12-F13'!D11</f>
        <v>0</v>
      </c>
      <c r="D11" s="22"/>
      <c r="E11" s="22"/>
      <c r="F11" s="22"/>
      <c r="G11" s="22"/>
      <c r="H11" s="148"/>
      <c r="I11" s="148"/>
      <c r="J11" s="21"/>
      <c r="K11" s="22"/>
      <c r="L11" s="24"/>
      <c r="M11" s="21"/>
      <c r="N11" s="21"/>
      <c r="O11" s="21"/>
      <c r="P11" s="21"/>
      <c r="Q11" s="21"/>
    </row>
    <row r="12" spans="1:17" ht="20.100000000000001" customHeight="1" thickBot="1">
      <c r="A12" s="68">
        <f>'Namn F12-F13'!C12</f>
        <v>0</v>
      </c>
      <c r="B12" s="137"/>
      <c r="C12" s="79">
        <f>'Namn F12-F13'!D12</f>
        <v>0</v>
      </c>
      <c r="D12" s="24"/>
      <c r="E12" s="24"/>
      <c r="F12" s="24"/>
      <c r="G12" s="24"/>
      <c r="H12" s="151"/>
      <c r="I12" s="151"/>
      <c r="J12" s="21"/>
      <c r="K12" s="23"/>
      <c r="L12" s="24"/>
      <c r="M12" s="21"/>
      <c r="N12" s="21"/>
      <c r="O12" s="21"/>
      <c r="P12" s="21"/>
      <c r="Q12" s="21"/>
    </row>
    <row r="13" spans="1:17" ht="20.100000000000001" customHeight="1" thickBot="1">
      <c r="A13" s="68">
        <f>'Namn F12-F13'!C13</f>
        <v>0</v>
      </c>
      <c r="B13" s="137"/>
      <c r="C13" s="79">
        <f>'Namn F12-F13'!D13</f>
        <v>0</v>
      </c>
      <c r="D13" s="24"/>
      <c r="E13" s="24"/>
      <c r="F13" s="24"/>
      <c r="G13" s="24"/>
      <c r="H13" s="151"/>
      <c r="I13" s="151"/>
      <c r="K13" s="23"/>
      <c r="L13" s="24"/>
      <c r="M13" s="21"/>
      <c r="N13" s="21"/>
      <c r="O13" s="21"/>
      <c r="P13" s="21"/>
      <c r="Q13" s="21"/>
    </row>
    <row r="14" spans="1:17" ht="20.100000000000001" customHeight="1" thickBot="1">
      <c r="A14" s="68">
        <f>'Namn F12-F13'!C14</f>
        <v>0</v>
      </c>
      <c r="B14" s="137"/>
      <c r="C14" s="79">
        <f>'Namn F12-F13'!D14</f>
        <v>0</v>
      </c>
      <c r="D14" s="24"/>
      <c r="E14" s="24"/>
      <c r="F14" s="24"/>
      <c r="G14" s="24"/>
      <c r="H14" s="151"/>
      <c r="I14" s="151"/>
      <c r="J14" s="21"/>
      <c r="K14" s="23"/>
      <c r="L14" s="24"/>
      <c r="M14" s="21"/>
      <c r="N14" s="21"/>
      <c r="O14" s="21"/>
      <c r="P14" s="21"/>
      <c r="Q14" s="21"/>
    </row>
    <row r="15" spans="1:17" ht="20.100000000000001" customHeight="1" thickBot="1">
      <c r="A15" s="68">
        <f>'Namn F12-F13'!C15</f>
        <v>0</v>
      </c>
      <c r="B15" s="137"/>
      <c r="C15" s="79">
        <f>'Namn F12-F13'!D15</f>
        <v>0</v>
      </c>
      <c r="D15" s="24"/>
      <c r="E15" s="24"/>
      <c r="F15" s="24"/>
      <c r="G15" s="24"/>
      <c r="H15" s="151"/>
      <c r="I15" s="151"/>
      <c r="J15" s="21"/>
      <c r="K15" s="23"/>
      <c r="L15" s="24"/>
      <c r="M15" s="21"/>
      <c r="N15" s="21"/>
      <c r="O15" s="21"/>
      <c r="P15" s="21"/>
      <c r="Q15" s="21"/>
    </row>
    <row r="16" spans="1:17" ht="20.100000000000001" customHeight="1" thickBot="1">
      <c r="A16" s="68">
        <f>'Namn F12-F13'!C16</f>
        <v>0</v>
      </c>
      <c r="B16" s="137"/>
      <c r="C16" s="79">
        <f>'Namn F12-F13'!D16</f>
        <v>0</v>
      </c>
      <c r="D16" s="24"/>
      <c r="E16" s="24"/>
      <c r="F16" s="24"/>
      <c r="G16" s="24"/>
      <c r="H16" s="151"/>
      <c r="I16" s="151"/>
      <c r="J16" s="21"/>
      <c r="K16" s="23"/>
      <c r="L16" s="24"/>
      <c r="M16" s="21"/>
      <c r="N16" s="21"/>
      <c r="O16" s="21"/>
      <c r="P16" s="21"/>
      <c r="Q16" s="21"/>
    </row>
    <row r="17" spans="1:17" ht="20.100000000000001" customHeight="1" thickBot="1">
      <c r="A17" s="68">
        <f>'Namn F12-F13'!C17</f>
        <v>0</v>
      </c>
      <c r="B17" s="137"/>
      <c r="C17" s="79">
        <f>'Namn F12-F13'!D17</f>
        <v>0</v>
      </c>
      <c r="D17" s="24"/>
      <c r="E17" s="24"/>
      <c r="F17" s="24"/>
      <c r="G17" s="24"/>
      <c r="H17" s="151"/>
      <c r="I17" s="151"/>
      <c r="J17" s="21"/>
      <c r="K17" s="23"/>
      <c r="L17" s="24"/>
      <c r="M17" s="21"/>
      <c r="N17" s="21"/>
      <c r="O17" s="21"/>
      <c r="P17" s="21"/>
      <c r="Q17" s="21"/>
    </row>
    <row r="18" spans="1:17" ht="20.100000000000001" customHeight="1" thickBot="1">
      <c r="A18" s="68">
        <f>'Namn F12-F13'!C18</f>
        <v>0</v>
      </c>
      <c r="B18" s="137"/>
      <c r="C18" s="79">
        <f>'Namn F12-F13'!D18</f>
        <v>0</v>
      </c>
      <c r="D18" s="24"/>
      <c r="E18" s="24"/>
      <c r="F18" s="24"/>
      <c r="G18" s="24"/>
      <c r="H18" s="151"/>
      <c r="I18" s="151"/>
      <c r="J18" s="21"/>
      <c r="K18" s="23"/>
      <c r="L18" s="24"/>
      <c r="M18" s="21"/>
      <c r="N18" s="21"/>
      <c r="O18" s="21"/>
      <c r="P18" s="21"/>
      <c r="Q18" s="21"/>
    </row>
    <row r="19" spans="1:17" ht="20.100000000000001" customHeight="1" thickBot="1">
      <c r="A19" s="68">
        <f>'Namn F12-F13'!C19</f>
        <v>0</v>
      </c>
      <c r="B19" s="137"/>
      <c r="C19" s="79">
        <f>'Namn F12-F13'!D19</f>
        <v>0</v>
      </c>
      <c r="D19" s="24"/>
      <c r="E19" s="24"/>
      <c r="F19" s="24"/>
      <c r="G19" s="24"/>
      <c r="H19" s="151"/>
      <c r="I19" s="151"/>
      <c r="J19" s="21"/>
      <c r="K19" s="23"/>
      <c r="L19" s="24"/>
      <c r="M19" s="21"/>
      <c r="N19" s="21"/>
      <c r="O19" s="21"/>
      <c r="P19" s="21"/>
      <c r="Q19" s="21"/>
    </row>
    <row r="20" spans="1:17" ht="20.100000000000001" customHeight="1" thickBot="1">
      <c r="A20" s="68">
        <f>'Namn F12-F13'!C20</f>
        <v>0</v>
      </c>
      <c r="B20" s="137"/>
      <c r="C20" s="79">
        <f>'Namn F12-F13'!D20</f>
        <v>0</v>
      </c>
      <c r="D20" s="24"/>
      <c r="E20" s="24"/>
      <c r="F20" s="24"/>
      <c r="G20" s="24"/>
      <c r="H20" s="151"/>
      <c r="I20" s="151"/>
      <c r="J20" s="21"/>
      <c r="K20" s="23"/>
      <c r="L20" s="24"/>
      <c r="M20" s="21"/>
      <c r="N20" s="21"/>
      <c r="O20" s="21"/>
      <c r="P20" s="21"/>
      <c r="Q20" s="21"/>
    </row>
    <row r="21" spans="1:17" ht="20.100000000000001" customHeight="1" thickBot="1">
      <c r="A21" s="68">
        <f>'Namn F12-F13'!C21</f>
        <v>0</v>
      </c>
      <c r="B21" s="137"/>
      <c r="C21" s="79">
        <f>'Namn F12-F13'!D21</f>
        <v>0</v>
      </c>
      <c r="D21" s="24"/>
      <c r="E21" s="24"/>
      <c r="F21" s="24"/>
      <c r="G21" s="24"/>
      <c r="H21" s="151"/>
      <c r="I21" s="151"/>
      <c r="J21" s="21"/>
      <c r="K21" s="23"/>
      <c r="L21" s="24"/>
      <c r="M21" s="21"/>
      <c r="N21" s="21"/>
      <c r="O21" s="21"/>
      <c r="P21" s="21"/>
      <c r="Q21" s="21"/>
    </row>
    <row r="22" spans="1:17" ht="20.100000000000001" customHeight="1" thickBot="1">
      <c r="A22" s="68">
        <f>'Namn F12-F13'!C22</f>
        <v>0</v>
      </c>
      <c r="B22" s="137"/>
      <c r="C22" s="79">
        <f>'Namn F12-F13'!D22</f>
        <v>0</v>
      </c>
      <c r="D22" s="24"/>
      <c r="E22" s="24"/>
      <c r="F22" s="24"/>
      <c r="G22" s="24"/>
      <c r="H22" s="151"/>
      <c r="I22" s="151"/>
      <c r="J22" s="21"/>
      <c r="K22" s="23"/>
      <c r="L22" s="24"/>
      <c r="M22" s="21"/>
      <c r="N22" s="21"/>
      <c r="O22" s="21"/>
    </row>
    <row r="23" spans="1:17" ht="20.100000000000001" customHeight="1" thickBot="1">
      <c r="A23" s="68">
        <f>'Namn F12-F13'!C23</f>
        <v>0</v>
      </c>
      <c r="B23" s="137"/>
      <c r="C23" s="79">
        <f>'Namn F12-F13'!D23</f>
        <v>0</v>
      </c>
      <c r="D23" s="24"/>
      <c r="E23" s="24"/>
      <c r="F23" s="24"/>
      <c r="G23" s="24"/>
      <c r="H23" s="151"/>
      <c r="I23" s="151"/>
      <c r="J23" s="31"/>
      <c r="K23" s="23"/>
      <c r="L23" s="24"/>
      <c r="M23" s="7"/>
      <c r="N23" s="7"/>
      <c r="O23" s="7"/>
    </row>
    <row r="25" spans="1:17">
      <c r="C25" s="80"/>
    </row>
    <row r="26" spans="1:17">
      <c r="A26" s="2"/>
      <c r="B26" s="105"/>
      <c r="C26" s="80"/>
    </row>
    <row r="27" spans="1:17">
      <c r="A27" s="2"/>
      <c r="B27" s="105"/>
      <c r="C27" s="80"/>
    </row>
    <row r="28" spans="1:17">
      <c r="A28" s="2"/>
      <c r="B28" s="105"/>
      <c r="C28" s="80"/>
    </row>
    <row r="29" spans="1:17">
      <c r="A29" s="2"/>
      <c r="B29" s="105"/>
      <c r="C29" s="80"/>
    </row>
    <row r="30" spans="1:17">
      <c r="A30" s="2"/>
      <c r="B30" s="105"/>
      <c r="C30" s="80"/>
    </row>
    <row r="31" spans="1:17">
      <c r="A31" s="2"/>
      <c r="B31" s="105"/>
      <c r="C31" s="80"/>
    </row>
    <row r="32" spans="1:17">
      <c r="A32" s="2"/>
      <c r="B32" s="105"/>
      <c r="C32" s="80"/>
    </row>
    <row r="33" spans="1:3">
      <c r="A33" s="2"/>
      <c r="B33" s="105"/>
      <c r="C33" s="80"/>
    </row>
    <row r="34" spans="1:3">
      <c r="A34" s="2"/>
      <c r="B34" s="105"/>
    </row>
    <row r="35" spans="1:3">
      <c r="A35" s="2"/>
      <c r="B35" s="105"/>
    </row>
    <row r="36" spans="1:3">
      <c r="A36" s="3"/>
      <c r="B36" s="106"/>
      <c r="C36" s="41"/>
    </row>
    <row r="37" spans="1:3">
      <c r="A37" s="2"/>
      <c r="B37" s="105"/>
    </row>
    <row r="38" spans="1:3">
      <c r="A38" s="3"/>
      <c r="B38" s="106"/>
      <c r="C38" s="41"/>
    </row>
    <row r="39" spans="1:3">
      <c r="A39" s="2"/>
      <c r="B39" s="105"/>
    </row>
    <row r="42" spans="1:3">
      <c r="A42" s="2"/>
      <c r="B42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topLeftCell="A3" zoomScale="75" zoomScaleNormal="100" workbookViewId="0">
      <selection activeCell="K3" sqref="K3:L3"/>
    </sheetView>
  </sheetViews>
  <sheetFormatPr defaultRowHeight="20.25"/>
  <cols>
    <col min="1" max="1" width="11.140625" style="1" customWidth="1"/>
    <col min="2" max="2" width="39.5703125" style="104" customWidth="1"/>
    <col min="3" max="3" width="8.85546875" style="40" customWidth="1"/>
    <col min="4" max="9" width="7.7109375" customWidth="1"/>
    <col min="11" max="11" width="8.7109375" customWidth="1"/>
  </cols>
  <sheetData>
    <row r="1" spans="1:17" ht="33.75">
      <c r="A1" s="10" t="s">
        <v>77</v>
      </c>
      <c r="B1" s="111"/>
      <c r="C1" s="39"/>
    </row>
    <row r="2" spans="1:17" ht="27.75" customHeight="1">
      <c r="A2" s="69" t="str">
        <f>'Namn P12-P13'!C2</f>
        <v>Pojkar P12-P13</v>
      </c>
      <c r="B2" s="138"/>
      <c r="C2" s="78"/>
    </row>
    <row r="3" spans="1:17" ht="33.75" customHeight="1" thickBot="1">
      <c r="D3" s="34"/>
      <c r="E3" s="34"/>
      <c r="F3" s="34"/>
      <c r="G3" s="34"/>
      <c r="H3" s="34"/>
      <c r="I3" s="34"/>
      <c r="J3" s="34"/>
      <c r="K3" s="35" t="s">
        <v>13</v>
      </c>
      <c r="L3" s="34" t="s">
        <v>10</v>
      </c>
      <c r="M3" s="7"/>
      <c r="N3" s="7"/>
      <c r="O3" s="7"/>
      <c r="P3" s="7"/>
      <c r="Q3" s="7"/>
    </row>
    <row r="4" spans="1:17" ht="20.100000000000001" customHeight="1" thickBot="1">
      <c r="A4" s="145">
        <f>'Namn P12-P13'!B4</f>
        <v>195</v>
      </c>
      <c r="B4" s="137" t="str">
        <f>'Namn P12-P13'!C4</f>
        <v>Hugi Einarsson</v>
      </c>
      <c r="C4" s="79" t="str">
        <f>'Namn P12-P13'!D4</f>
        <v>-02</v>
      </c>
      <c r="D4" s="22"/>
      <c r="E4" s="22"/>
      <c r="F4" s="22"/>
      <c r="G4" s="22"/>
      <c r="H4" s="148"/>
      <c r="I4" s="148"/>
      <c r="J4" s="21"/>
      <c r="K4" s="22"/>
      <c r="L4" s="24"/>
      <c r="M4" s="21"/>
      <c r="N4" s="21"/>
      <c r="O4" s="21"/>
      <c r="P4" s="21"/>
      <c r="Q4" s="21"/>
    </row>
    <row r="5" spans="1:17" ht="20.100000000000001" customHeight="1" thickBot="1">
      <c r="A5" s="145">
        <f>'Namn P12-P13'!B5</f>
        <v>0</v>
      </c>
      <c r="B5" s="137">
        <f>'Namn P12-P13'!C5</f>
        <v>0</v>
      </c>
      <c r="C5" s="145">
        <f>'Namn P12-P13'!D5</f>
        <v>0</v>
      </c>
      <c r="D5" s="22"/>
      <c r="E5" s="22"/>
      <c r="F5" s="22"/>
      <c r="G5" s="22"/>
      <c r="H5" s="149"/>
      <c r="I5" s="150"/>
      <c r="J5" s="21"/>
      <c r="K5" s="22"/>
      <c r="L5" s="24"/>
      <c r="M5" s="21"/>
      <c r="N5" s="21"/>
      <c r="O5" s="21"/>
      <c r="P5" s="21"/>
      <c r="Q5" s="21"/>
    </row>
    <row r="6" spans="1:17" ht="20.100000000000001" customHeight="1" thickBot="1">
      <c r="A6" s="145">
        <f>'Namn P12-P13'!B6</f>
        <v>0</v>
      </c>
      <c r="B6" s="137">
        <f>'Namn P12-P13'!C6</f>
        <v>0</v>
      </c>
      <c r="C6" s="145">
        <f>'Namn P12-P13'!D6</f>
        <v>0</v>
      </c>
      <c r="D6" s="22"/>
      <c r="E6" s="22"/>
      <c r="F6" s="22"/>
      <c r="G6" s="22"/>
      <c r="H6" s="148"/>
      <c r="I6" s="148"/>
      <c r="J6" s="21"/>
      <c r="K6" s="22"/>
      <c r="L6" s="24"/>
      <c r="M6" s="21"/>
      <c r="N6" s="21"/>
      <c r="O6" s="21"/>
      <c r="P6" s="21"/>
      <c r="Q6" s="21"/>
    </row>
    <row r="7" spans="1:17" ht="20.100000000000001" customHeight="1" thickBot="1">
      <c r="A7" s="145">
        <f>'Namn P12-P13'!B7</f>
        <v>0</v>
      </c>
      <c r="B7" s="137">
        <f>'Namn P12-P13'!C7</f>
        <v>0</v>
      </c>
      <c r="C7" s="145">
        <f>'Namn P12-P13'!D7</f>
        <v>0</v>
      </c>
      <c r="D7" s="22"/>
      <c r="E7" s="22"/>
      <c r="F7" s="22"/>
      <c r="G7" s="22"/>
      <c r="H7" s="150"/>
      <c r="I7" s="148"/>
      <c r="J7" s="21"/>
      <c r="K7" s="22"/>
      <c r="L7" s="24"/>
      <c r="M7" s="21"/>
      <c r="N7" s="21"/>
      <c r="O7" s="21"/>
      <c r="P7" s="21"/>
      <c r="Q7" s="21"/>
    </row>
    <row r="8" spans="1:17" ht="20.100000000000001" customHeight="1" thickBot="1">
      <c r="A8" s="145">
        <f>'Namn P12-P13'!B8</f>
        <v>0</v>
      </c>
      <c r="B8" s="137">
        <f>'Namn P12-P13'!C8</f>
        <v>0</v>
      </c>
      <c r="C8" s="145">
        <f>'Namn P12-P13'!D8</f>
        <v>0</v>
      </c>
      <c r="D8" s="22"/>
      <c r="E8" s="22"/>
      <c r="F8" s="22"/>
      <c r="G8" s="22"/>
      <c r="H8" s="148"/>
      <c r="I8" s="148"/>
      <c r="J8" s="21"/>
      <c r="K8" s="22"/>
      <c r="L8" s="24"/>
      <c r="M8" s="21"/>
      <c r="N8" s="21"/>
      <c r="O8" s="21"/>
      <c r="P8" s="21"/>
      <c r="Q8" s="21"/>
    </row>
    <row r="9" spans="1:17" ht="20.100000000000001" customHeight="1" thickBot="1">
      <c r="A9" s="145">
        <f>'Namn P12-P13'!B9</f>
        <v>0</v>
      </c>
      <c r="B9" s="137">
        <f>'Namn P12-P13'!C9</f>
        <v>0</v>
      </c>
      <c r="C9" s="145">
        <f>'Namn P12-P13'!D9</f>
        <v>0</v>
      </c>
      <c r="D9" s="22"/>
      <c r="E9" s="22"/>
      <c r="F9" s="22"/>
      <c r="G9" s="22"/>
      <c r="H9" s="148"/>
      <c r="I9" s="148"/>
      <c r="J9" s="21"/>
      <c r="K9" s="22"/>
      <c r="L9" s="24"/>
      <c r="M9" s="21"/>
      <c r="N9" s="21"/>
      <c r="O9" s="21"/>
      <c r="P9" s="21"/>
      <c r="Q9" s="21"/>
    </row>
    <row r="10" spans="1:17" ht="20.100000000000001" customHeight="1" thickBot="1">
      <c r="A10" s="145">
        <f>'Namn P12-P13'!B10</f>
        <v>0</v>
      </c>
      <c r="B10" s="137">
        <f>'Namn P12-P13'!C10</f>
        <v>0</v>
      </c>
      <c r="C10" s="145">
        <f>'Namn P12-P13'!D10</f>
        <v>0</v>
      </c>
      <c r="D10" s="22"/>
      <c r="E10" s="22"/>
      <c r="F10" s="22"/>
      <c r="G10" s="22"/>
      <c r="H10" s="148"/>
      <c r="I10" s="148"/>
      <c r="K10" s="22"/>
      <c r="L10" s="24"/>
      <c r="M10" s="21"/>
      <c r="N10" s="21"/>
      <c r="O10" s="21"/>
      <c r="P10" s="21"/>
      <c r="Q10" s="21"/>
    </row>
    <row r="11" spans="1:17" ht="20.100000000000001" customHeight="1" thickBot="1">
      <c r="A11" s="145">
        <f>'Namn P12-P13'!B11</f>
        <v>0</v>
      </c>
      <c r="B11" s="137">
        <f>'Namn P12-P13'!C11</f>
        <v>0</v>
      </c>
      <c r="C11" s="145">
        <f>'Namn P12-P13'!D11</f>
        <v>0</v>
      </c>
      <c r="D11" s="22"/>
      <c r="E11" s="22"/>
      <c r="F11" s="22"/>
      <c r="G11" s="22"/>
      <c r="H11" s="148"/>
      <c r="I11" s="148"/>
      <c r="J11" s="21"/>
      <c r="K11" s="22"/>
      <c r="L11" s="24"/>
      <c r="M11" s="21"/>
      <c r="N11" s="21"/>
      <c r="O11" s="21"/>
      <c r="P11" s="21"/>
      <c r="Q11" s="21"/>
    </row>
    <row r="12" spans="1:17" ht="20.100000000000001" customHeight="1" thickBot="1">
      <c r="A12" s="145">
        <f>'Namn P12-P13'!B12</f>
        <v>0</v>
      </c>
      <c r="B12" s="137">
        <f>'Namn P12-P13'!C12</f>
        <v>0</v>
      </c>
      <c r="C12" s="145">
        <f>'Namn P12-P13'!D12</f>
        <v>0</v>
      </c>
      <c r="D12" s="24"/>
      <c r="E12" s="24"/>
      <c r="F12" s="24"/>
      <c r="G12" s="24"/>
      <c r="H12" s="151"/>
      <c r="I12" s="151"/>
      <c r="J12" s="21"/>
      <c r="K12" s="23"/>
      <c r="L12" s="24"/>
      <c r="M12" s="21"/>
      <c r="N12" s="21"/>
      <c r="O12" s="21"/>
      <c r="P12" s="21"/>
      <c r="Q12" s="21"/>
    </row>
    <row r="13" spans="1:17" ht="20.100000000000001" customHeight="1" thickBot="1">
      <c r="A13" s="145">
        <f>'Namn P12-P13'!B13</f>
        <v>0</v>
      </c>
      <c r="B13" s="137">
        <f>'Namn P12-P13'!C13</f>
        <v>0</v>
      </c>
      <c r="C13" s="145">
        <f>'Namn P12-P13'!D13</f>
        <v>0</v>
      </c>
      <c r="D13" s="24"/>
      <c r="E13" s="24"/>
      <c r="F13" s="24"/>
      <c r="G13" s="24"/>
      <c r="H13" s="151"/>
      <c r="I13" s="151"/>
      <c r="K13" s="23"/>
      <c r="L13" s="24"/>
      <c r="M13" s="21"/>
      <c r="N13" s="21"/>
      <c r="O13" s="21"/>
      <c r="P13" s="21"/>
      <c r="Q13" s="21"/>
    </row>
    <row r="14" spans="1:17" ht="20.100000000000001" customHeight="1" thickBot="1">
      <c r="A14" s="145">
        <f>'Namn P12-P13'!B14</f>
        <v>0</v>
      </c>
      <c r="B14" s="137">
        <f>'Namn P12-P13'!C14</f>
        <v>0</v>
      </c>
      <c r="C14" s="145">
        <f>'Namn P12-P13'!D14</f>
        <v>0</v>
      </c>
      <c r="D14" s="24"/>
      <c r="E14" s="24"/>
      <c r="F14" s="24"/>
      <c r="G14" s="24"/>
      <c r="H14" s="151"/>
      <c r="I14" s="151"/>
      <c r="J14" s="21"/>
      <c r="K14" s="23"/>
      <c r="L14" s="24"/>
      <c r="M14" s="21"/>
      <c r="N14" s="21"/>
      <c r="O14" s="21"/>
      <c r="P14" s="21"/>
      <c r="Q14" s="21"/>
    </row>
    <row r="15" spans="1:17" ht="20.100000000000001" customHeight="1" thickBot="1">
      <c r="A15" s="145">
        <f>'Namn P12-P13'!B15</f>
        <v>0</v>
      </c>
      <c r="B15" s="137">
        <f>'Namn P12-P13'!C15</f>
        <v>0</v>
      </c>
      <c r="C15" s="145">
        <f>'Namn P12-P13'!D15</f>
        <v>0</v>
      </c>
      <c r="D15" s="24"/>
      <c r="E15" s="24"/>
      <c r="F15" s="24"/>
      <c r="G15" s="24"/>
      <c r="H15" s="151"/>
      <c r="I15" s="151"/>
      <c r="J15" s="21"/>
      <c r="K15" s="23"/>
      <c r="L15" s="24"/>
      <c r="M15" s="21"/>
      <c r="N15" s="21"/>
      <c r="O15" s="21"/>
      <c r="P15" s="21"/>
      <c r="Q15" s="21"/>
    </row>
    <row r="16" spans="1:17" ht="20.100000000000001" customHeight="1" thickBot="1">
      <c r="A16" s="145">
        <f>'Namn P12-P13'!B16</f>
        <v>0</v>
      </c>
      <c r="B16" s="137">
        <f>'Namn P12-P13'!C16</f>
        <v>0</v>
      </c>
      <c r="C16" s="145">
        <f>'Namn P12-P13'!D16</f>
        <v>0</v>
      </c>
      <c r="D16" s="24"/>
      <c r="E16" s="24"/>
      <c r="F16" s="24"/>
      <c r="G16" s="24"/>
      <c r="H16" s="151"/>
      <c r="I16" s="151"/>
      <c r="J16" s="21"/>
      <c r="K16" s="23"/>
      <c r="L16" s="24"/>
      <c r="M16" s="21"/>
      <c r="N16" s="21"/>
      <c r="O16" s="21"/>
      <c r="P16" s="21"/>
      <c r="Q16" s="21"/>
    </row>
    <row r="17" spans="1:17" ht="20.100000000000001" customHeight="1" thickBot="1">
      <c r="A17" s="145">
        <f>'Namn P12-P13'!B17</f>
        <v>0</v>
      </c>
      <c r="B17" s="137">
        <f>'Namn P12-P13'!C17</f>
        <v>0</v>
      </c>
      <c r="C17" s="145">
        <f>'Namn P12-P13'!D17</f>
        <v>0</v>
      </c>
      <c r="D17" s="24"/>
      <c r="E17" s="24"/>
      <c r="F17" s="24"/>
      <c r="G17" s="24"/>
      <c r="H17" s="151"/>
      <c r="I17" s="151"/>
      <c r="J17" s="21"/>
      <c r="K17" s="23"/>
      <c r="L17" s="24"/>
      <c r="M17" s="21"/>
      <c r="N17" s="21"/>
      <c r="O17" s="21"/>
      <c r="P17" s="21"/>
      <c r="Q17" s="21"/>
    </row>
    <row r="18" spans="1:17" ht="20.100000000000001" customHeight="1" thickBot="1">
      <c r="A18" s="145">
        <f>'Namn P12-P13'!B18</f>
        <v>0</v>
      </c>
      <c r="B18" s="137">
        <f>'Namn P12-P13'!C18</f>
        <v>0</v>
      </c>
      <c r="C18" s="145">
        <f>'Namn P12-P13'!D18</f>
        <v>0</v>
      </c>
      <c r="D18" s="24"/>
      <c r="E18" s="24"/>
      <c r="F18" s="24"/>
      <c r="G18" s="24"/>
      <c r="H18" s="151"/>
      <c r="I18" s="151"/>
      <c r="J18" s="21"/>
      <c r="K18" s="23"/>
      <c r="L18" s="24"/>
      <c r="M18" s="21"/>
      <c r="N18" s="21"/>
      <c r="O18" s="21"/>
      <c r="P18" s="21"/>
      <c r="Q18" s="21"/>
    </row>
    <row r="19" spans="1:17" ht="20.100000000000001" customHeight="1" thickBot="1">
      <c r="A19" s="145">
        <f>'Namn P12-P13'!B19</f>
        <v>0</v>
      </c>
      <c r="B19" s="137">
        <f>'Namn P12-P13'!C19</f>
        <v>0</v>
      </c>
      <c r="C19" s="145">
        <f>'Namn P12-P13'!D19</f>
        <v>0</v>
      </c>
      <c r="D19" s="24"/>
      <c r="E19" s="24"/>
      <c r="F19" s="24"/>
      <c r="G19" s="24"/>
      <c r="H19" s="151"/>
      <c r="I19" s="151"/>
      <c r="J19" s="21"/>
      <c r="K19" s="23"/>
      <c r="L19" s="24"/>
      <c r="M19" s="21"/>
      <c r="N19" s="21"/>
      <c r="O19" s="21"/>
      <c r="P19" s="21"/>
      <c r="Q19" s="21"/>
    </row>
    <row r="20" spans="1:17" ht="20.100000000000001" customHeight="1" thickBot="1">
      <c r="A20" s="145">
        <f>'Namn P12-P13'!B20</f>
        <v>0</v>
      </c>
      <c r="B20" s="137">
        <f>'Namn P12-P13'!C20</f>
        <v>0</v>
      </c>
      <c r="C20" s="145">
        <f>'Namn P12-P13'!D20</f>
        <v>0</v>
      </c>
      <c r="D20" s="24"/>
      <c r="E20" s="24"/>
      <c r="F20" s="24"/>
      <c r="G20" s="24"/>
      <c r="H20" s="151"/>
      <c r="I20" s="151"/>
      <c r="J20" s="21"/>
      <c r="K20" s="23"/>
      <c r="L20" s="24"/>
      <c r="M20" s="21"/>
      <c r="N20" s="21"/>
      <c r="O20" s="21"/>
      <c r="P20" s="21"/>
      <c r="Q20" s="21"/>
    </row>
    <row r="21" spans="1:17" ht="20.100000000000001" customHeight="1" thickBot="1">
      <c r="A21" s="145">
        <f>'Namn P12-P13'!B21</f>
        <v>0</v>
      </c>
      <c r="B21" s="137">
        <f>'Namn P12-P13'!C21</f>
        <v>0</v>
      </c>
      <c r="C21" s="145">
        <f>'Namn P12-P13'!D21</f>
        <v>0</v>
      </c>
      <c r="D21" s="24"/>
      <c r="E21" s="24"/>
      <c r="F21" s="24"/>
      <c r="G21" s="24"/>
      <c r="H21" s="151"/>
      <c r="I21" s="151"/>
      <c r="J21" s="21"/>
      <c r="K21" s="23"/>
      <c r="L21" s="24"/>
      <c r="M21" s="21"/>
      <c r="N21" s="21"/>
      <c r="O21" s="21"/>
      <c r="P21" s="21"/>
      <c r="Q21" s="21"/>
    </row>
    <row r="22" spans="1:17" ht="20.100000000000001" customHeight="1" thickBot="1">
      <c r="A22" s="145">
        <f>'Namn P12-P13'!B22</f>
        <v>0</v>
      </c>
      <c r="B22" s="137">
        <f>'Namn P12-P13'!C22</f>
        <v>0</v>
      </c>
      <c r="C22" s="145">
        <f>'Namn P12-P13'!D22</f>
        <v>0</v>
      </c>
      <c r="D22" s="24"/>
      <c r="E22" s="24"/>
      <c r="F22" s="24"/>
      <c r="G22" s="24"/>
      <c r="H22" s="151"/>
      <c r="I22" s="151"/>
      <c r="J22" s="21"/>
      <c r="K22" s="23"/>
      <c r="L22" s="24"/>
      <c r="M22" s="21"/>
      <c r="N22" s="21"/>
      <c r="O22" s="21"/>
    </row>
    <row r="23" spans="1:17" ht="20.100000000000001" customHeight="1" thickBot="1">
      <c r="A23" s="145">
        <f>'Namn P12-P13'!B23</f>
        <v>0</v>
      </c>
      <c r="B23" s="137">
        <f>'Namn P12-P13'!C23</f>
        <v>0</v>
      </c>
      <c r="C23" s="145">
        <f>'Namn P12-P13'!D23</f>
        <v>0</v>
      </c>
      <c r="D23" s="24"/>
      <c r="E23" s="24"/>
      <c r="F23" s="24"/>
      <c r="G23" s="24"/>
      <c r="H23" s="151"/>
      <c r="I23" s="151"/>
      <c r="J23" s="31"/>
      <c r="K23" s="23"/>
      <c r="L23" s="24"/>
      <c r="M23" s="7"/>
      <c r="N23" s="7"/>
      <c r="O23" s="7"/>
    </row>
    <row r="25" spans="1:17">
      <c r="C25" s="80"/>
    </row>
    <row r="26" spans="1:17">
      <c r="A26" s="2"/>
      <c r="B26" s="105"/>
      <c r="C26" s="80"/>
    </row>
    <row r="27" spans="1:17">
      <c r="A27" s="2"/>
      <c r="B27" s="105"/>
      <c r="C27" s="80"/>
    </row>
    <row r="28" spans="1:17">
      <c r="A28" s="2"/>
      <c r="B28" s="105"/>
      <c r="C28" s="80"/>
    </row>
    <row r="29" spans="1:17">
      <c r="A29" s="2"/>
      <c r="B29" s="105"/>
      <c r="C29" s="80"/>
    </row>
    <row r="30" spans="1:17">
      <c r="A30" s="2"/>
      <c r="B30" s="105"/>
      <c r="C30" s="80"/>
    </row>
    <row r="31" spans="1:17">
      <c r="A31" s="2"/>
      <c r="B31" s="105"/>
      <c r="C31" s="80"/>
    </row>
    <row r="32" spans="1:17">
      <c r="A32" s="2"/>
      <c r="B32" s="105"/>
      <c r="C32" s="80"/>
    </row>
    <row r="33" spans="1:3">
      <c r="A33" s="2"/>
      <c r="B33" s="105"/>
      <c r="C33" s="80"/>
    </row>
    <row r="34" spans="1:3">
      <c r="A34" s="2"/>
      <c r="B34" s="105"/>
    </row>
    <row r="35" spans="1:3">
      <c r="A35" s="2"/>
      <c r="B35" s="105"/>
    </row>
    <row r="36" spans="1:3">
      <c r="A36" s="3"/>
      <c r="B36" s="106"/>
      <c r="C36" s="41"/>
    </row>
    <row r="37" spans="1:3">
      <c r="A37" s="2"/>
      <c r="B37" s="105"/>
    </row>
    <row r="38" spans="1:3">
      <c r="A38" s="3"/>
      <c r="B38" s="106"/>
      <c r="C38" s="41"/>
    </row>
    <row r="39" spans="1:3">
      <c r="A39" s="2"/>
      <c r="B39" s="105"/>
    </row>
    <row r="42" spans="1:3">
      <c r="A42" s="2"/>
      <c r="B42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5" verticalDpi="4294967295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60" zoomScaleNormal="100" workbookViewId="0">
      <selection activeCell="B20" sqref="B20"/>
    </sheetView>
  </sheetViews>
  <sheetFormatPr defaultRowHeight="20.25"/>
  <cols>
    <col min="1" max="1" width="13.28515625" style="82" customWidth="1"/>
    <col min="2" max="2" width="39.5703125" style="104" customWidth="1"/>
    <col min="3" max="3" width="12.140625" style="40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55" t="s">
        <v>76</v>
      </c>
      <c r="B1" s="111"/>
      <c r="C1" s="39"/>
    </row>
    <row r="2" spans="1:15" ht="27.75" customHeight="1">
      <c r="A2" s="156" t="str">
        <f>'Namn F12-F13'!C2</f>
        <v>Flickor F12-F13</v>
      </c>
      <c r="B2" s="138"/>
      <c r="C2" s="78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F12-F13'!B4</f>
        <v>192</v>
      </c>
      <c r="B4" s="137" t="str">
        <f>'Namn F12-F13'!C4</f>
        <v>Matilda Lööf</v>
      </c>
      <c r="C4" s="79" t="str">
        <f>'Namn F12-F13'!D4</f>
        <v>-02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F12-F13'!B5</f>
        <v>193</v>
      </c>
      <c r="B5" s="137" t="str">
        <f>'Namn F12-F13'!C5</f>
        <v>Ellen Rehnström</v>
      </c>
      <c r="C5" s="79" t="str">
        <f>'Namn F12-F13'!D5</f>
        <v>-01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F12-F13'!B6</f>
        <v>194</v>
      </c>
      <c r="B6" s="137" t="str">
        <f>'Namn F12-F13'!C6</f>
        <v>Jenny Zettergren</v>
      </c>
      <c r="C6" s="79" t="str">
        <f>'Namn F12-F13'!D6</f>
        <v>-01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F12-F13'!B7</f>
        <v>0</v>
      </c>
      <c r="B7" s="137">
        <f>'Namn F12-F13'!C7</f>
        <v>0</v>
      </c>
      <c r="C7" s="145">
        <f>'Namn F12-F13'!D7</f>
        <v>0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F12-F13'!B8</f>
        <v>0</v>
      </c>
      <c r="B8" s="137">
        <f>'Namn F12-F13'!C8</f>
        <v>0</v>
      </c>
      <c r="C8" s="145">
        <f>'Namn F12-F13'!D8</f>
        <v>0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F12-F13'!B9</f>
        <v>0</v>
      </c>
      <c r="B9" s="137">
        <f>'Namn F12-F13'!C9</f>
        <v>0</v>
      </c>
      <c r="C9" s="145">
        <f>'Namn F12-F13'!D9</f>
        <v>0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F12-F13'!B10</f>
        <v>0</v>
      </c>
      <c r="B10" s="137">
        <f>'Namn F12-F13'!C10</f>
        <v>0</v>
      </c>
      <c r="C10" s="145">
        <f>'Namn F12-F13'!D10</f>
        <v>0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F12-F13'!B11</f>
        <v>0</v>
      </c>
      <c r="B11" s="137">
        <f>'Namn F12-F13'!C11</f>
        <v>0</v>
      </c>
      <c r="C11" s="145">
        <f>'Namn F12-F13'!D11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F12-F13'!B12</f>
        <v>0</v>
      </c>
      <c r="B12" s="137">
        <f>'Namn F12-F13'!C12</f>
        <v>0</v>
      </c>
      <c r="C12" s="145">
        <f>'Namn F12-F13'!D12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F12-F13'!B13</f>
        <v>0</v>
      </c>
      <c r="B13" s="137">
        <f>'Namn F12-F13'!C13</f>
        <v>0</v>
      </c>
      <c r="C13" s="145">
        <f>'Namn F12-F13'!D13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F12-F13'!B14</f>
        <v>0</v>
      </c>
      <c r="B14" s="137">
        <f>'Namn F12-F13'!C14</f>
        <v>0</v>
      </c>
      <c r="C14" s="145">
        <f>'Namn F12-F13'!D14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>
        <f>'Namn F12-F13'!B15</f>
        <v>0</v>
      </c>
      <c r="B15" s="137">
        <f>'Namn F12-F13'!C15</f>
        <v>0</v>
      </c>
      <c r="C15" s="145">
        <f>'Namn F12-F13'!D15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F12-F13'!B16</f>
        <v>0</v>
      </c>
      <c r="B16" s="137">
        <f>'Namn F12-F13'!C16</f>
        <v>0</v>
      </c>
      <c r="C16" s="145">
        <f>'Namn F12-F13'!D16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F12-F13'!B17</f>
        <v>0</v>
      </c>
      <c r="B17" s="137">
        <f>'Namn F12-F13'!C17</f>
        <v>0</v>
      </c>
      <c r="C17" s="145">
        <f>'Namn F12-F13'!D17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F12-F13'!B18</f>
        <v>0</v>
      </c>
      <c r="B18" s="137">
        <f>'Namn F12-F13'!C18</f>
        <v>0</v>
      </c>
      <c r="C18" s="145">
        <f>'Namn F12-F13'!D18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F12-F13'!B19</f>
        <v>0</v>
      </c>
      <c r="B19" s="137">
        <f>'Namn F12-F13'!C19</f>
        <v>0</v>
      </c>
      <c r="C19" s="145">
        <f>'Namn F12-F13'!D19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F12-F13'!B20</f>
        <v>0</v>
      </c>
      <c r="B20" s="137">
        <f>'Namn F12-F13'!C20</f>
        <v>0</v>
      </c>
      <c r="C20" s="145">
        <f>'Namn F12-F13'!D20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F12-F13'!B21</f>
        <v>0</v>
      </c>
      <c r="B21" s="137">
        <f>'Namn F12-F13'!C21</f>
        <v>0</v>
      </c>
      <c r="C21" s="145">
        <f>'Namn F12-F13'!D21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F12-F13'!B22</f>
        <v>0</v>
      </c>
      <c r="B22" s="137">
        <f>'Namn F12-F13'!C22</f>
        <v>0</v>
      </c>
      <c r="C22" s="145">
        <f>'Namn F12-F13'!D22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F12-F13'!B23</f>
        <v>0</v>
      </c>
      <c r="B23" s="137">
        <f>'Namn F12-F13'!C23</f>
        <v>0</v>
      </c>
      <c r="C23" s="145">
        <f>'Namn F12-F13'!D23</f>
        <v>0</v>
      </c>
      <c r="D23" s="45"/>
      <c r="E23" s="37"/>
      <c r="F23" s="37"/>
      <c r="G23" s="37"/>
      <c r="H23" s="37"/>
      <c r="I23" s="31"/>
      <c r="J23" s="36"/>
    </row>
    <row r="24" spans="1:15">
      <c r="C24" s="80"/>
    </row>
    <row r="25" spans="1:15">
      <c r="B25" s="105"/>
      <c r="C25" s="80"/>
    </row>
    <row r="26" spans="1:15">
      <c r="B26" s="105"/>
      <c r="C26" s="80"/>
    </row>
    <row r="27" spans="1:15">
      <c r="B27" s="105"/>
      <c r="C27" s="80"/>
    </row>
    <row r="28" spans="1:15">
      <c r="B28" s="105"/>
      <c r="C28" s="80"/>
    </row>
    <row r="29" spans="1:15">
      <c r="B29" s="105"/>
      <c r="C29" s="80"/>
    </row>
    <row r="30" spans="1:15">
      <c r="B30" s="105"/>
      <c r="C30" s="80"/>
    </row>
    <row r="31" spans="1:15">
      <c r="B31" s="105"/>
      <c r="C31" s="80"/>
    </row>
    <row r="32" spans="1:15">
      <c r="B32" s="105"/>
      <c r="C32" s="80"/>
    </row>
    <row r="33" spans="1:3">
      <c r="B33" s="105"/>
    </row>
    <row r="34" spans="1:3">
      <c r="B34" s="105"/>
    </row>
    <row r="35" spans="1:3">
      <c r="A35" s="154"/>
      <c r="B35" s="106"/>
      <c r="C35" s="41"/>
    </row>
    <row r="36" spans="1:3">
      <c r="B36" s="105"/>
    </row>
    <row r="37" spans="1:3">
      <c r="A37" s="154"/>
      <c r="B37" s="106"/>
      <c r="C37" s="41"/>
    </row>
    <row r="38" spans="1:3">
      <c r="B38" s="105"/>
    </row>
    <row r="41" spans="1:3">
      <c r="B41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60" zoomScaleNormal="100" workbookViewId="0">
      <selection activeCell="C21" sqref="C21"/>
    </sheetView>
  </sheetViews>
  <sheetFormatPr defaultRowHeight="20.25"/>
  <cols>
    <col min="1" max="1" width="13.7109375" style="1" customWidth="1"/>
    <col min="2" max="2" width="39.5703125" style="104" customWidth="1"/>
    <col min="3" max="3" width="12.140625" style="40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0" t="s">
        <v>76</v>
      </c>
      <c r="B1" s="111"/>
      <c r="C1" s="39"/>
    </row>
    <row r="2" spans="1:15" ht="27.75" customHeight="1">
      <c r="A2" s="69" t="str">
        <f>'Namn P12-P13'!C2</f>
        <v>Pojkar P12-P13</v>
      </c>
      <c r="B2" s="138"/>
      <c r="C2" s="78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P12-P13'!B4</f>
        <v>195</v>
      </c>
      <c r="B4" s="137" t="str">
        <f>'Namn P12-P13'!C4</f>
        <v>Hugi Einarsson</v>
      </c>
      <c r="C4" s="79" t="str">
        <f>'Namn P12-P13'!D4</f>
        <v>-02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P12-P13'!B5</f>
        <v>0</v>
      </c>
      <c r="B5" s="137">
        <f>'Namn P12-P13'!C5</f>
        <v>0</v>
      </c>
      <c r="C5" s="145">
        <f>'Namn P12-P13'!D5</f>
        <v>0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P12-P13'!B6</f>
        <v>0</v>
      </c>
      <c r="B6" s="137">
        <f>'Namn P12-P13'!C6</f>
        <v>0</v>
      </c>
      <c r="C6" s="145">
        <f>'Namn P12-P13'!D6</f>
        <v>0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P12-P13'!B7</f>
        <v>0</v>
      </c>
      <c r="B7" s="137">
        <f>'Namn P12-P13'!C7</f>
        <v>0</v>
      </c>
      <c r="C7" s="145">
        <f>'Namn P12-P13'!D7</f>
        <v>0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P12-P13'!B8</f>
        <v>0</v>
      </c>
      <c r="B8" s="137">
        <f>'Namn P12-P13'!C8</f>
        <v>0</v>
      </c>
      <c r="C8" s="145">
        <f>'Namn P12-P13'!D8</f>
        <v>0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P12-P13'!B9</f>
        <v>0</v>
      </c>
      <c r="B9" s="137">
        <f>'Namn P12-P13'!C9</f>
        <v>0</v>
      </c>
      <c r="C9" s="145">
        <f>'Namn P12-P13'!D9</f>
        <v>0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P12-P13'!B10</f>
        <v>0</v>
      </c>
      <c r="B10" s="137">
        <f>'Namn P12-P13'!C10</f>
        <v>0</v>
      </c>
      <c r="C10" s="145">
        <f>'Namn P12-P13'!D10</f>
        <v>0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P12-P13'!B11</f>
        <v>0</v>
      </c>
      <c r="B11" s="137">
        <f>'Namn P12-P13'!C11</f>
        <v>0</v>
      </c>
      <c r="C11" s="145">
        <f>'Namn P12-P13'!D11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P12-P13'!B12</f>
        <v>0</v>
      </c>
      <c r="B12" s="137">
        <f>'Namn P12-P13'!C12</f>
        <v>0</v>
      </c>
      <c r="C12" s="145">
        <f>'Namn P12-P13'!D12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P12-P13'!B13</f>
        <v>0</v>
      </c>
      <c r="B13" s="137">
        <f>'Namn P12-P13'!C13</f>
        <v>0</v>
      </c>
      <c r="C13" s="145">
        <f>'Namn P12-P13'!D13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P12-P13'!B14</f>
        <v>0</v>
      </c>
      <c r="B14" s="137">
        <f>'Namn P12-P13'!C14</f>
        <v>0</v>
      </c>
      <c r="C14" s="145">
        <f>'Namn P12-P13'!D14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>
        <f>'Namn P12-P13'!B15</f>
        <v>0</v>
      </c>
      <c r="B15" s="137">
        <f>'Namn P12-P13'!C15</f>
        <v>0</v>
      </c>
      <c r="C15" s="145">
        <f>'Namn P12-P13'!D15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P12-P13'!B16</f>
        <v>0</v>
      </c>
      <c r="B16" s="137">
        <f>'Namn P12-P13'!C16</f>
        <v>0</v>
      </c>
      <c r="C16" s="145">
        <f>'Namn P12-P13'!D16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P12-P13'!B17</f>
        <v>0</v>
      </c>
      <c r="B17" s="137">
        <f>'Namn P12-P13'!C17</f>
        <v>0</v>
      </c>
      <c r="C17" s="145">
        <f>'Namn P12-P13'!D17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P12-P13'!B18</f>
        <v>0</v>
      </c>
      <c r="B18" s="137">
        <f>'Namn P12-P13'!C18</f>
        <v>0</v>
      </c>
      <c r="C18" s="145">
        <f>'Namn P12-P13'!D18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P12-P13'!B19</f>
        <v>0</v>
      </c>
      <c r="B19" s="137">
        <f>'Namn P12-P13'!C19</f>
        <v>0</v>
      </c>
      <c r="C19" s="145">
        <f>'Namn P12-P13'!D19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P12-P13'!B20</f>
        <v>0</v>
      </c>
      <c r="B20" s="137">
        <f>'Namn P12-P13'!C20</f>
        <v>0</v>
      </c>
      <c r="C20" s="145">
        <f>'Namn P12-P13'!D20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P12-P13'!B21</f>
        <v>0</v>
      </c>
      <c r="B21" s="137">
        <f>'Namn P12-P13'!C21</f>
        <v>0</v>
      </c>
      <c r="C21" s="145">
        <f>'Namn P12-P13'!D21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P12-P13'!B22</f>
        <v>0</v>
      </c>
      <c r="B22" s="137">
        <f>'Namn P12-P13'!C22</f>
        <v>0</v>
      </c>
      <c r="C22" s="145">
        <f>'Namn P12-P13'!D22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P12-P13'!B23</f>
        <v>0</v>
      </c>
      <c r="B23" s="137">
        <f>'Namn P12-P13'!C23</f>
        <v>0</v>
      </c>
      <c r="C23" s="145">
        <f>'Namn P12-P13'!D23</f>
        <v>0</v>
      </c>
      <c r="D23" s="45"/>
      <c r="E23" s="37"/>
      <c r="F23" s="37"/>
      <c r="G23" s="37"/>
      <c r="H23" s="37"/>
      <c r="I23" s="31"/>
      <c r="J23" s="36"/>
    </row>
    <row r="24" spans="1:15">
      <c r="C24" s="80"/>
    </row>
    <row r="25" spans="1:15">
      <c r="A25" s="2"/>
      <c r="B25" s="105"/>
      <c r="C25" s="80"/>
    </row>
    <row r="26" spans="1:15">
      <c r="A26" s="2"/>
      <c r="B26" s="105"/>
      <c r="C26" s="80"/>
    </row>
    <row r="27" spans="1:15">
      <c r="A27" s="2"/>
      <c r="B27" s="105"/>
      <c r="C27" s="80"/>
    </row>
    <row r="28" spans="1:15">
      <c r="A28" s="2"/>
      <c r="B28" s="105"/>
      <c r="C28" s="80"/>
    </row>
    <row r="29" spans="1:15">
      <c r="A29" s="2"/>
      <c r="B29" s="105"/>
      <c r="C29" s="80"/>
    </row>
    <row r="30" spans="1:15">
      <c r="A30" s="2"/>
      <c r="B30" s="105"/>
      <c r="C30" s="80"/>
    </row>
    <row r="31" spans="1:15">
      <c r="A31" s="2"/>
      <c r="B31" s="105"/>
      <c r="C31" s="80"/>
    </row>
    <row r="32" spans="1:15">
      <c r="A32" s="2"/>
      <c r="B32" s="105"/>
      <c r="C32" s="80"/>
    </row>
    <row r="33" spans="1:3">
      <c r="A33" s="2"/>
      <c r="B33" s="105"/>
    </row>
    <row r="34" spans="1:3">
      <c r="A34" s="2"/>
      <c r="B34" s="105"/>
    </row>
    <row r="35" spans="1:3">
      <c r="A35" s="3"/>
      <c r="B35" s="106"/>
      <c r="C35" s="41"/>
    </row>
    <row r="36" spans="1:3">
      <c r="A36" s="2"/>
      <c r="B36" s="105"/>
    </row>
    <row r="37" spans="1:3">
      <c r="A37" s="3"/>
      <c r="B37" s="106"/>
      <c r="C37" s="41"/>
    </row>
    <row r="38" spans="1:3">
      <c r="A38" s="2"/>
      <c r="B38" s="105"/>
    </row>
    <row r="41" spans="1:3">
      <c r="A41" s="2"/>
      <c r="B41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5" verticalDpi="4294967295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K3" sqref="K3:L3"/>
    </sheetView>
  </sheetViews>
  <sheetFormatPr defaultRowHeight="20.25"/>
  <cols>
    <col min="1" max="1" width="11.42578125" style="82" customWidth="1"/>
    <col min="2" max="2" width="39.5703125" style="104" customWidth="1"/>
    <col min="3" max="3" width="8.5703125" style="82" customWidth="1"/>
    <col min="4" max="4" width="10.28515625" style="4" customWidth="1"/>
    <col min="5" max="5" width="10.28515625" style="6" customWidth="1"/>
    <col min="6" max="6" width="10.28515625" style="5" customWidth="1"/>
    <col min="7" max="7" width="10.28515625" style="4" customWidth="1"/>
    <col min="8" max="8" width="10.28515625" style="30" customWidth="1"/>
    <col min="9" max="9" width="10.28515625" style="6" customWidth="1"/>
    <col min="10" max="10" width="5.5703125" style="29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55" t="s">
        <v>7</v>
      </c>
      <c r="B1" s="111"/>
      <c r="C1" s="3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157" t="str">
        <f>'Namn F12-F13'!C2</f>
        <v>Flickor F12-F13</v>
      </c>
      <c r="B2" s="142"/>
      <c r="C2" s="81" t="s">
        <v>8</v>
      </c>
      <c r="D2" s="13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7.75" thickBot="1">
      <c r="C3" s="40"/>
      <c r="D3" s="7"/>
      <c r="E3" s="7"/>
      <c r="F3" s="7"/>
      <c r="G3" s="7"/>
      <c r="H3" s="7"/>
      <c r="I3" s="7"/>
      <c r="J3" s="7"/>
      <c r="K3" s="35" t="s">
        <v>158</v>
      </c>
      <c r="L3" s="126" t="s">
        <v>10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145">
        <f>'Namn F12-F13'!B4</f>
        <v>192</v>
      </c>
      <c r="B4" s="137" t="str">
        <f>'Namn F12-F13'!C4</f>
        <v>Matilda Lööf</v>
      </c>
      <c r="C4" s="79" t="str">
        <f>'Namn F12-F13'!D4</f>
        <v>-02</v>
      </c>
      <c r="D4" s="22"/>
      <c r="E4" s="22"/>
      <c r="F4" s="22"/>
      <c r="G4" s="22"/>
      <c r="H4" s="148"/>
      <c r="I4" s="148"/>
      <c r="J4" s="28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145">
        <f>'Namn F12-F13'!B5</f>
        <v>193</v>
      </c>
      <c r="B5" s="137" t="str">
        <f>'Namn F12-F13'!C5</f>
        <v>Ellen Rehnström</v>
      </c>
      <c r="C5" s="79" t="str">
        <f>'Namn F12-F13'!D5</f>
        <v>-01</v>
      </c>
      <c r="D5" s="22"/>
      <c r="E5" s="22"/>
      <c r="F5" s="22"/>
      <c r="G5" s="22"/>
      <c r="H5" s="148"/>
      <c r="I5" s="148"/>
      <c r="J5" s="28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145">
        <f>'Namn F12-F13'!B6</f>
        <v>194</v>
      </c>
      <c r="B6" s="137" t="str">
        <f>'Namn F12-F13'!C6</f>
        <v>Jenny Zettergren</v>
      </c>
      <c r="C6" s="79" t="str">
        <f>'Namn F12-F13'!D6</f>
        <v>-01</v>
      </c>
      <c r="D6" s="22"/>
      <c r="E6" s="22"/>
      <c r="F6" s="22"/>
      <c r="G6" s="22"/>
      <c r="H6" s="148"/>
      <c r="I6" s="148"/>
      <c r="J6" s="28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145">
        <f>'Namn F12-F13'!C7</f>
        <v>0</v>
      </c>
      <c r="B7" s="137"/>
      <c r="C7" s="79">
        <f>'Namn F12-F13'!D7</f>
        <v>0</v>
      </c>
      <c r="D7" s="22"/>
      <c r="E7" s="22"/>
      <c r="F7" s="22"/>
      <c r="G7" s="22"/>
      <c r="H7" s="148"/>
      <c r="I7" s="148"/>
      <c r="J7" s="28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45">
        <f>'Namn F12-F13'!C8</f>
        <v>0</v>
      </c>
      <c r="B8" s="137"/>
      <c r="C8" s="79">
        <f>'Namn F12-F13'!D8</f>
        <v>0</v>
      </c>
      <c r="D8" s="22"/>
      <c r="E8" s="22"/>
      <c r="F8" s="22"/>
      <c r="G8" s="44"/>
      <c r="H8" s="148"/>
      <c r="I8" s="148"/>
      <c r="J8" s="28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45">
        <f>'Namn F12-F13'!C9</f>
        <v>0</v>
      </c>
      <c r="B9" s="137"/>
      <c r="C9" s="79">
        <f>'Namn F12-F13'!D9</f>
        <v>0</v>
      </c>
      <c r="D9" s="22"/>
      <c r="E9" s="22"/>
      <c r="F9" s="22"/>
      <c r="G9" s="22"/>
      <c r="H9" s="148"/>
      <c r="I9" s="148"/>
      <c r="J9" s="28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145">
        <f>'Namn F12-F13'!C10</f>
        <v>0</v>
      </c>
      <c r="B10" s="137"/>
      <c r="C10" s="79">
        <f>'Namn F12-F13'!D10</f>
        <v>0</v>
      </c>
      <c r="D10" s="22"/>
      <c r="E10" s="22"/>
      <c r="F10" s="22"/>
      <c r="G10" s="22"/>
      <c r="H10" s="148"/>
      <c r="I10" s="148"/>
      <c r="J10" s="28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145">
        <f>'Namn F12-F13'!C11</f>
        <v>0</v>
      </c>
      <c r="B11" s="137"/>
      <c r="C11" s="79">
        <f>'Namn F12-F13'!D11</f>
        <v>0</v>
      </c>
      <c r="D11" s="22"/>
      <c r="E11" s="22"/>
      <c r="F11" s="22"/>
      <c r="G11" s="22"/>
      <c r="H11" s="148"/>
      <c r="I11" s="148"/>
      <c r="J11" s="28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145">
        <f>'Namn F12-F13'!C12</f>
        <v>0</v>
      </c>
      <c r="B12" s="137"/>
      <c r="C12" s="79">
        <f>'Namn F12-F13'!D12</f>
        <v>0</v>
      </c>
      <c r="D12" s="22"/>
      <c r="E12" s="22"/>
      <c r="F12" s="22"/>
      <c r="G12" s="22"/>
      <c r="H12" s="148"/>
      <c r="I12" s="148"/>
      <c r="J12" s="28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145">
        <f>'Namn F12-F13'!C13</f>
        <v>0</v>
      </c>
      <c r="B13" s="137"/>
      <c r="C13" s="79">
        <f>'Namn F12-F13'!D13</f>
        <v>0</v>
      </c>
      <c r="D13" s="22"/>
      <c r="E13" s="22"/>
      <c r="F13" s="22"/>
      <c r="G13" s="22"/>
      <c r="H13" s="148"/>
      <c r="I13" s="148"/>
      <c r="J13" s="28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45">
        <f>'Namn F12-F13'!C14</f>
        <v>0</v>
      </c>
      <c r="B14" s="137"/>
      <c r="C14" s="79">
        <f>'Namn F12-F13'!D14</f>
        <v>0</v>
      </c>
      <c r="D14" s="22"/>
      <c r="E14" s="22"/>
      <c r="F14" s="22"/>
      <c r="G14" s="22"/>
      <c r="H14" s="148"/>
      <c r="I14" s="148"/>
      <c r="J14" s="28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45">
        <f>'Namn F12-F13'!C15</f>
        <v>0</v>
      </c>
      <c r="B15" s="137"/>
      <c r="C15" s="79">
        <f>'Namn F12-F13'!D15</f>
        <v>0</v>
      </c>
      <c r="D15" s="22"/>
      <c r="E15" s="22"/>
      <c r="F15" s="22"/>
      <c r="G15" s="22"/>
      <c r="H15" s="148"/>
      <c r="I15" s="148"/>
      <c r="J15" s="28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45">
        <f>'Namn F12-F13'!C16</f>
        <v>0</v>
      </c>
      <c r="B16" s="137"/>
      <c r="C16" s="79">
        <f>'Namn F12-F13'!D16</f>
        <v>0</v>
      </c>
      <c r="D16" s="22"/>
      <c r="E16" s="22"/>
      <c r="F16" s="22"/>
      <c r="G16" s="22"/>
      <c r="H16" s="148"/>
      <c r="I16" s="148"/>
      <c r="J16" s="28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45">
        <f>'Namn F12-F13'!C17</f>
        <v>0</v>
      </c>
      <c r="B17" s="137"/>
      <c r="C17" s="79">
        <f>'Namn F12-F13'!D17</f>
        <v>0</v>
      </c>
      <c r="D17" s="22"/>
      <c r="E17" s="22"/>
      <c r="F17" s="22"/>
      <c r="G17" s="22"/>
      <c r="H17" s="148"/>
      <c r="I17" s="148"/>
      <c r="J17" s="28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45">
        <f>'Namn F12-F13'!C18</f>
        <v>0</v>
      </c>
      <c r="B18" s="137"/>
      <c r="C18" s="79">
        <f>'Namn F12-F13'!D18</f>
        <v>0</v>
      </c>
      <c r="D18" s="22"/>
      <c r="E18" s="22"/>
      <c r="F18" s="22"/>
      <c r="G18" s="22"/>
      <c r="H18" s="148"/>
      <c r="I18" s="148"/>
      <c r="J18" s="28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45">
        <f>'Namn F12-F13'!C19</f>
        <v>0</v>
      </c>
      <c r="B19" s="137"/>
      <c r="C19" s="79">
        <f>'Namn F12-F13'!D19</f>
        <v>0</v>
      </c>
      <c r="D19" s="22"/>
      <c r="E19" s="22"/>
      <c r="F19" s="22"/>
      <c r="G19" s="22"/>
      <c r="H19" s="148"/>
      <c r="I19" s="148"/>
      <c r="J19" s="28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45">
        <f>'Namn F12-F13'!C20</f>
        <v>0</v>
      </c>
      <c r="B20" s="137"/>
      <c r="C20" s="79">
        <f>'Namn F12-F13'!D20</f>
        <v>0</v>
      </c>
      <c r="D20" s="22"/>
      <c r="E20" s="22"/>
      <c r="F20" s="22"/>
      <c r="G20" s="22"/>
      <c r="H20" s="148"/>
      <c r="I20" s="148"/>
      <c r="J20" s="28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45">
        <f>'Namn F12-F13'!C21</f>
        <v>0</v>
      </c>
      <c r="B21" s="137"/>
      <c r="C21" s="79">
        <f>'Namn F12-F13'!D21</f>
        <v>0</v>
      </c>
      <c r="D21" s="22"/>
      <c r="E21" s="22"/>
      <c r="F21" s="22"/>
      <c r="G21" s="22"/>
      <c r="H21" s="148"/>
      <c r="I21" s="148"/>
      <c r="J21" s="28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145">
        <f>'Namn F12-F13'!C22</f>
        <v>0</v>
      </c>
      <c r="B22" s="137"/>
      <c r="C22" s="79">
        <f>'Namn F12-F13'!D22</f>
        <v>0</v>
      </c>
      <c r="D22" s="22"/>
      <c r="E22" s="22"/>
      <c r="F22" s="22"/>
      <c r="G22" s="22"/>
      <c r="H22" s="148"/>
      <c r="I22" s="148"/>
      <c r="J22" s="28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145">
        <f>'Namn F12-F13'!C23</f>
        <v>0</v>
      </c>
      <c r="B23" s="137"/>
      <c r="C23" s="79">
        <f>'Namn F12-F13'!D23</f>
        <v>0</v>
      </c>
      <c r="D23" s="22"/>
      <c r="E23" s="22"/>
      <c r="F23" s="22"/>
      <c r="G23" s="22"/>
      <c r="H23" s="148"/>
      <c r="I23" s="148"/>
      <c r="J23" s="28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B24" s="105"/>
      <c r="C24" s="4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B25" s="105"/>
      <c r="C25" s="40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B26" s="105"/>
      <c r="C26" s="40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B27" s="105"/>
      <c r="C27" s="40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B28" s="105"/>
      <c r="C28" s="4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B29" s="105"/>
      <c r="C29" s="40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B30" s="105"/>
      <c r="C30" s="40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B31" s="105"/>
      <c r="C31" s="40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B32" s="105"/>
      <c r="C32" s="40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154"/>
      <c r="B33" s="106"/>
      <c r="C33" s="4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B34" s="105"/>
      <c r="C34" s="40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154"/>
      <c r="B35" s="106"/>
      <c r="C35" s="41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B36" s="105"/>
      <c r="C36" s="40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C37" s="40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C38" s="4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B39" s="105"/>
      <c r="C39" s="40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C40" s="40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C41" s="4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C42" s="4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C43" s="4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C44" s="40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C45" s="40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C46" s="40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C47" s="4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C48" s="40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3:31">
      <c r="C49" s="40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3:31">
      <c r="C50" s="40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3:31">
      <c r="C51" s="40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3:31">
      <c r="C52" s="40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3:31">
      <c r="C53" s="40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3:31">
      <c r="C54" s="40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3:31">
      <c r="C55" s="40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3:31">
      <c r="C56" s="40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B20" sqref="B20"/>
    </sheetView>
  </sheetViews>
  <sheetFormatPr defaultRowHeight="20.25"/>
  <cols>
    <col min="1" max="1" width="12.5703125" style="82" customWidth="1"/>
    <col min="2" max="2" width="39.5703125" style="104" customWidth="1"/>
    <col min="3" max="3" width="8.5703125" style="82" customWidth="1"/>
    <col min="4" max="4" width="10.28515625" style="4" customWidth="1"/>
    <col min="5" max="5" width="10.28515625" style="6" customWidth="1"/>
    <col min="6" max="6" width="10.28515625" style="5" customWidth="1"/>
    <col min="7" max="7" width="10.28515625" style="4" customWidth="1"/>
    <col min="8" max="8" width="10.28515625" style="30" customWidth="1"/>
    <col min="9" max="9" width="10.28515625" style="6" customWidth="1"/>
    <col min="10" max="10" width="5.5703125" style="29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55" t="s">
        <v>7</v>
      </c>
      <c r="B1" s="111"/>
      <c r="C1" s="3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157" t="str">
        <f>'Namn P12-P13'!C2</f>
        <v>Pojkar P12-P13</v>
      </c>
      <c r="B2" s="142"/>
      <c r="C2" s="81" t="s">
        <v>59</v>
      </c>
      <c r="D2" s="13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7.75" thickBot="1">
      <c r="C3" s="40"/>
      <c r="D3" s="7"/>
      <c r="E3" s="7"/>
      <c r="F3" s="7"/>
      <c r="G3" s="7"/>
      <c r="H3" s="7"/>
      <c r="I3" s="7"/>
      <c r="J3" s="7"/>
      <c r="K3" s="35" t="s">
        <v>158</v>
      </c>
      <c r="L3" s="126" t="s">
        <v>10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145">
        <f>'Namn P12-P13'!B4</f>
        <v>195</v>
      </c>
      <c r="B4" s="137" t="str">
        <f>'Namn P12-P13'!C4</f>
        <v>Hugi Einarsson</v>
      </c>
      <c r="C4" s="79" t="str">
        <f>'Namn P12-P13'!D4</f>
        <v>-02</v>
      </c>
      <c r="D4" s="22"/>
      <c r="E4" s="22"/>
      <c r="F4" s="22"/>
      <c r="G4" s="22"/>
      <c r="H4" s="148"/>
      <c r="I4" s="148"/>
      <c r="J4" s="28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145">
        <f>'Namn P12-P13'!B5</f>
        <v>0</v>
      </c>
      <c r="B5" s="137">
        <f>'Namn P12-P13'!C5</f>
        <v>0</v>
      </c>
      <c r="C5" s="145">
        <f>'Namn P12-P13'!D5</f>
        <v>0</v>
      </c>
      <c r="D5" s="22"/>
      <c r="E5" s="22"/>
      <c r="F5" s="22"/>
      <c r="G5" s="22"/>
      <c r="H5" s="148"/>
      <c r="I5" s="148"/>
      <c r="J5" s="28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145">
        <f>'Namn P12-P13'!B6</f>
        <v>0</v>
      </c>
      <c r="B6" s="137">
        <f>'Namn P12-P13'!C6</f>
        <v>0</v>
      </c>
      <c r="C6" s="145">
        <f>'Namn P12-P13'!D6</f>
        <v>0</v>
      </c>
      <c r="D6" s="22"/>
      <c r="E6" s="22"/>
      <c r="F6" s="22"/>
      <c r="G6" s="22"/>
      <c r="H6" s="148"/>
      <c r="I6" s="148"/>
      <c r="J6" s="28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145">
        <f>'Namn P12-P13'!B7</f>
        <v>0</v>
      </c>
      <c r="B7" s="137">
        <f>'Namn P12-P13'!C7</f>
        <v>0</v>
      </c>
      <c r="C7" s="145">
        <f>'Namn P12-P13'!D7</f>
        <v>0</v>
      </c>
      <c r="D7" s="22"/>
      <c r="E7" s="22"/>
      <c r="F7" s="22"/>
      <c r="G7" s="22"/>
      <c r="H7" s="148"/>
      <c r="I7" s="148"/>
      <c r="J7" s="28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45">
        <f>'Namn P12-P13'!B8</f>
        <v>0</v>
      </c>
      <c r="B8" s="137">
        <f>'Namn P12-P13'!C8</f>
        <v>0</v>
      </c>
      <c r="C8" s="145">
        <f>'Namn P12-P13'!D8</f>
        <v>0</v>
      </c>
      <c r="D8" s="22"/>
      <c r="E8" s="22"/>
      <c r="F8" s="22"/>
      <c r="G8" s="44"/>
      <c r="H8" s="148"/>
      <c r="I8" s="148"/>
      <c r="J8" s="28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45">
        <f>'Namn P12-P13'!B9</f>
        <v>0</v>
      </c>
      <c r="B9" s="137">
        <f>'Namn P12-P13'!C9</f>
        <v>0</v>
      </c>
      <c r="C9" s="145">
        <f>'Namn P12-P13'!D9</f>
        <v>0</v>
      </c>
      <c r="D9" s="22"/>
      <c r="E9" s="22"/>
      <c r="F9" s="22"/>
      <c r="G9" s="22"/>
      <c r="H9" s="148"/>
      <c r="I9" s="148"/>
      <c r="J9" s="28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145">
        <f>'Namn P12-P13'!B10</f>
        <v>0</v>
      </c>
      <c r="B10" s="137">
        <f>'Namn P12-P13'!C10</f>
        <v>0</v>
      </c>
      <c r="C10" s="145">
        <f>'Namn P12-P13'!D10</f>
        <v>0</v>
      </c>
      <c r="D10" s="22"/>
      <c r="E10" s="22"/>
      <c r="F10" s="22"/>
      <c r="G10" s="22"/>
      <c r="H10" s="148"/>
      <c r="I10" s="148"/>
      <c r="J10" s="28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145">
        <f>'Namn P12-P13'!B11</f>
        <v>0</v>
      </c>
      <c r="B11" s="137">
        <f>'Namn P12-P13'!C11</f>
        <v>0</v>
      </c>
      <c r="C11" s="145">
        <f>'Namn P12-P13'!D11</f>
        <v>0</v>
      </c>
      <c r="D11" s="22"/>
      <c r="E11" s="22"/>
      <c r="F11" s="22"/>
      <c r="G11" s="22"/>
      <c r="H11" s="148"/>
      <c r="I11" s="148"/>
      <c r="J11" s="28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145">
        <f>'Namn P12-P13'!B12</f>
        <v>0</v>
      </c>
      <c r="B12" s="137">
        <f>'Namn P12-P13'!C12</f>
        <v>0</v>
      </c>
      <c r="C12" s="145">
        <f>'Namn P12-P13'!D12</f>
        <v>0</v>
      </c>
      <c r="D12" s="22"/>
      <c r="E12" s="22"/>
      <c r="F12" s="22"/>
      <c r="G12" s="22"/>
      <c r="H12" s="148"/>
      <c r="I12" s="148"/>
      <c r="J12" s="28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145">
        <f>'Namn P12-P13'!B13</f>
        <v>0</v>
      </c>
      <c r="B13" s="137">
        <f>'Namn P12-P13'!C13</f>
        <v>0</v>
      </c>
      <c r="C13" s="145">
        <f>'Namn P12-P13'!D13</f>
        <v>0</v>
      </c>
      <c r="D13" s="22"/>
      <c r="E13" s="22"/>
      <c r="F13" s="22"/>
      <c r="G13" s="22"/>
      <c r="H13" s="148"/>
      <c r="I13" s="148"/>
      <c r="J13" s="28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45">
        <f>'Namn P12-P13'!B14</f>
        <v>0</v>
      </c>
      <c r="B14" s="137">
        <f>'Namn P12-P13'!C14</f>
        <v>0</v>
      </c>
      <c r="C14" s="145">
        <f>'Namn P12-P13'!D14</f>
        <v>0</v>
      </c>
      <c r="D14" s="22"/>
      <c r="E14" s="22"/>
      <c r="F14" s="22"/>
      <c r="G14" s="22"/>
      <c r="H14" s="148"/>
      <c r="I14" s="148"/>
      <c r="J14" s="28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45">
        <f>'Namn P12-P13'!B15</f>
        <v>0</v>
      </c>
      <c r="B15" s="137">
        <f>'Namn P12-P13'!C15</f>
        <v>0</v>
      </c>
      <c r="C15" s="145">
        <f>'Namn P12-P13'!D15</f>
        <v>0</v>
      </c>
      <c r="D15" s="22"/>
      <c r="E15" s="22"/>
      <c r="F15" s="22"/>
      <c r="G15" s="22"/>
      <c r="H15" s="148"/>
      <c r="I15" s="148"/>
      <c r="J15" s="28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45">
        <f>'Namn P12-P13'!B16</f>
        <v>0</v>
      </c>
      <c r="B16" s="137">
        <f>'Namn P12-P13'!C16</f>
        <v>0</v>
      </c>
      <c r="C16" s="145">
        <f>'Namn P12-P13'!D16</f>
        <v>0</v>
      </c>
      <c r="D16" s="22"/>
      <c r="E16" s="22"/>
      <c r="F16" s="22"/>
      <c r="G16" s="22"/>
      <c r="H16" s="148"/>
      <c r="I16" s="148"/>
      <c r="J16" s="28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45">
        <f>'Namn P12-P13'!B17</f>
        <v>0</v>
      </c>
      <c r="B17" s="137">
        <f>'Namn P12-P13'!C17</f>
        <v>0</v>
      </c>
      <c r="C17" s="145">
        <f>'Namn P12-P13'!D17</f>
        <v>0</v>
      </c>
      <c r="D17" s="22"/>
      <c r="E17" s="22"/>
      <c r="F17" s="22"/>
      <c r="G17" s="22"/>
      <c r="H17" s="148"/>
      <c r="I17" s="148"/>
      <c r="J17" s="28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45">
        <f>'Namn P12-P13'!B18</f>
        <v>0</v>
      </c>
      <c r="B18" s="137">
        <f>'Namn P12-P13'!C18</f>
        <v>0</v>
      </c>
      <c r="C18" s="145">
        <f>'Namn P12-P13'!D18</f>
        <v>0</v>
      </c>
      <c r="D18" s="22"/>
      <c r="E18" s="22"/>
      <c r="F18" s="22"/>
      <c r="G18" s="22"/>
      <c r="H18" s="148"/>
      <c r="I18" s="148"/>
      <c r="J18" s="28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45">
        <f>'Namn P12-P13'!B19</f>
        <v>0</v>
      </c>
      <c r="B19" s="137">
        <f>'Namn P12-P13'!C19</f>
        <v>0</v>
      </c>
      <c r="C19" s="145">
        <f>'Namn P12-P13'!D19</f>
        <v>0</v>
      </c>
      <c r="D19" s="22"/>
      <c r="E19" s="22"/>
      <c r="F19" s="22"/>
      <c r="G19" s="22"/>
      <c r="H19" s="148"/>
      <c r="I19" s="148"/>
      <c r="J19" s="28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45">
        <f>'Namn P12-P13'!B20</f>
        <v>0</v>
      </c>
      <c r="B20" s="137">
        <f>'Namn P12-P13'!C20</f>
        <v>0</v>
      </c>
      <c r="C20" s="145">
        <f>'Namn P12-P13'!D20</f>
        <v>0</v>
      </c>
      <c r="D20" s="22"/>
      <c r="E20" s="22"/>
      <c r="F20" s="22"/>
      <c r="G20" s="22"/>
      <c r="H20" s="148"/>
      <c r="I20" s="148"/>
      <c r="J20" s="28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45">
        <f>'Namn P12-P13'!B21</f>
        <v>0</v>
      </c>
      <c r="B21" s="137">
        <f>'Namn P12-P13'!C21</f>
        <v>0</v>
      </c>
      <c r="C21" s="145">
        <f>'Namn P12-P13'!D21</f>
        <v>0</v>
      </c>
      <c r="D21" s="22"/>
      <c r="E21" s="22"/>
      <c r="F21" s="22"/>
      <c r="G21" s="22"/>
      <c r="H21" s="148"/>
      <c r="I21" s="148"/>
      <c r="J21" s="28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145">
        <f>'Namn P12-P13'!B22</f>
        <v>0</v>
      </c>
      <c r="B22" s="137">
        <f>'Namn P12-P13'!C22</f>
        <v>0</v>
      </c>
      <c r="C22" s="145">
        <f>'Namn P12-P13'!D22</f>
        <v>0</v>
      </c>
      <c r="D22" s="22"/>
      <c r="E22" s="22"/>
      <c r="F22" s="22"/>
      <c r="G22" s="22"/>
      <c r="H22" s="148"/>
      <c r="I22" s="148"/>
      <c r="J22" s="28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145">
        <f>'Namn P12-P13'!B23</f>
        <v>0</v>
      </c>
      <c r="B23" s="137">
        <f>'Namn P12-P13'!C23</f>
        <v>0</v>
      </c>
      <c r="C23" s="145">
        <f>'Namn P12-P13'!D23</f>
        <v>0</v>
      </c>
      <c r="D23" s="22"/>
      <c r="E23" s="22"/>
      <c r="F23" s="22"/>
      <c r="G23" s="22"/>
      <c r="H23" s="148"/>
      <c r="I23" s="148"/>
      <c r="J23" s="28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B24" s="105"/>
      <c r="C24" s="4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B25" s="105"/>
      <c r="C25" s="40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B26" s="105"/>
      <c r="C26" s="40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B27" s="105"/>
      <c r="C27" s="40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B28" s="105"/>
      <c r="C28" s="4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B29" s="105"/>
      <c r="C29" s="40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B30" s="105"/>
      <c r="C30" s="40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B31" s="105"/>
      <c r="C31" s="40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B32" s="105"/>
      <c r="C32" s="40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154"/>
      <c r="B33" s="106"/>
      <c r="C33" s="4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B34" s="105"/>
      <c r="C34" s="40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154"/>
      <c r="B35" s="106"/>
      <c r="C35" s="41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B36" s="105"/>
      <c r="C36" s="40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C37" s="40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C38" s="4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B39" s="105"/>
      <c r="C39" s="40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C40" s="40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C41" s="4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C42" s="4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C43" s="4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C44" s="40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C45" s="40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C46" s="40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C47" s="4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C48" s="40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3:31">
      <c r="C49" s="40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3:31">
      <c r="C50" s="40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3:31">
      <c r="C51" s="40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3:31">
      <c r="C52" s="40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3:31">
      <c r="C53" s="40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3:31">
      <c r="C54" s="40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3:31">
      <c r="C55" s="40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3:31">
      <c r="C56" s="40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60" zoomScaleNormal="100" workbookViewId="0">
      <selection activeCell="S18" sqref="S18"/>
    </sheetView>
  </sheetViews>
  <sheetFormatPr defaultRowHeight="20.25"/>
  <cols>
    <col min="1" max="1" width="16.28515625" style="82" customWidth="1"/>
    <col min="2" max="2" width="39.5703125" style="104" customWidth="1"/>
    <col min="3" max="3" width="12.140625" style="40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55" t="s">
        <v>82</v>
      </c>
      <c r="B1" s="111"/>
      <c r="C1" s="39"/>
    </row>
    <row r="2" spans="1:15" ht="27.75" customHeight="1">
      <c r="A2" s="156" t="str">
        <f>'Namn F12-F13'!C2</f>
        <v>Flickor F12-F13</v>
      </c>
      <c r="B2" s="138"/>
      <c r="C2" s="78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F12-F13'!B4</f>
        <v>192</v>
      </c>
      <c r="B4" s="137" t="str">
        <f>'Namn F12-F13'!C4</f>
        <v>Matilda Lööf</v>
      </c>
      <c r="C4" s="79" t="str">
        <f>'Namn F12-F13'!D4</f>
        <v>-02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F12-F13'!B5</f>
        <v>193</v>
      </c>
      <c r="B5" s="137" t="str">
        <f>'Namn F12-F13'!C5</f>
        <v>Ellen Rehnström</v>
      </c>
      <c r="C5" s="79" t="str">
        <f>'Namn F12-F13'!D5</f>
        <v>-01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F12-F13'!B6</f>
        <v>194</v>
      </c>
      <c r="B6" s="137" t="str">
        <f>'Namn F12-F13'!C6</f>
        <v>Jenny Zettergren</v>
      </c>
      <c r="C6" s="79" t="str">
        <f>'Namn F12-F13'!D6</f>
        <v>-01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F12-F13'!B7</f>
        <v>0</v>
      </c>
      <c r="B7" s="137">
        <f>'Namn F12-F13'!C7</f>
        <v>0</v>
      </c>
      <c r="C7" s="145">
        <f>'Namn F12-F13'!D7</f>
        <v>0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F12-F13'!B8</f>
        <v>0</v>
      </c>
      <c r="B8" s="137">
        <f>'Namn F12-F13'!C8</f>
        <v>0</v>
      </c>
      <c r="C8" s="145">
        <f>'Namn F12-F13'!D8</f>
        <v>0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F12-F13'!B9</f>
        <v>0</v>
      </c>
      <c r="B9" s="137">
        <f>'Namn F12-F13'!C9</f>
        <v>0</v>
      </c>
      <c r="C9" s="145">
        <f>'Namn F12-F13'!D9</f>
        <v>0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F12-F13'!B10</f>
        <v>0</v>
      </c>
      <c r="B10" s="137">
        <f>'Namn F12-F13'!C10</f>
        <v>0</v>
      </c>
      <c r="C10" s="145">
        <f>'Namn F12-F13'!D10</f>
        <v>0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F12-F13'!B11</f>
        <v>0</v>
      </c>
      <c r="B11" s="137">
        <f>'Namn F12-F13'!C11</f>
        <v>0</v>
      </c>
      <c r="C11" s="145">
        <f>'Namn F12-F13'!D11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F12-F13'!B12</f>
        <v>0</v>
      </c>
      <c r="B12" s="137">
        <f>'Namn F12-F13'!C12</f>
        <v>0</v>
      </c>
      <c r="C12" s="145">
        <f>'Namn F12-F13'!D12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F12-F13'!B13</f>
        <v>0</v>
      </c>
      <c r="B13" s="137">
        <f>'Namn F12-F13'!C13</f>
        <v>0</v>
      </c>
      <c r="C13" s="145">
        <f>'Namn F12-F13'!D13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F12-F13'!B14</f>
        <v>0</v>
      </c>
      <c r="B14" s="137">
        <f>'Namn F12-F13'!C14</f>
        <v>0</v>
      </c>
      <c r="C14" s="145">
        <f>'Namn F12-F13'!D14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>
        <f>'Namn F12-F13'!B15</f>
        <v>0</v>
      </c>
      <c r="B15" s="137">
        <f>'Namn F12-F13'!C15</f>
        <v>0</v>
      </c>
      <c r="C15" s="145">
        <f>'Namn F12-F13'!D15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F12-F13'!B16</f>
        <v>0</v>
      </c>
      <c r="B16" s="137">
        <f>'Namn F12-F13'!C16</f>
        <v>0</v>
      </c>
      <c r="C16" s="145">
        <f>'Namn F12-F13'!D16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F12-F13'!B17</f>
        <v>0</v>
      </c>
      <c r="B17" s="137">
        <f>'Namn F12-F13'!C17</f>
        <v>0</v>
      </c>
      <c r="C17" s="145">
        <f>'Namn F12-F13'!D17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F12-F13'!B18</f>
        <v>0</v>
      </c>
      <c r="B18" s="137">
        <f>'Namn F12-F13'!C18</f>
        <v>0</v>
      </c>
      <c r="C18" s="145">
        <f>'Namn F12-F13'!D18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F12-F13'!B19</f>
        <v>0</v>
      </c>
      <c r="B19" s="137">
        <f>'Namn F12-F13'!C19</f>
        <v>0</v>
      </c>
      <c r="C19" s="145">
        <f>'Namn F12-F13'!D19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F12-F13'!B20</f>
        <v>0</v>
      </c>
      <c r="B20" s="137">
        <f>'Namn F12-F13'!C20</f>
        <v>0</v>
      </c>
      <c r="C20" s="145">
        <f>'Namn F12-F13'!D20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F12-F13'!B21</f>
        <v>0</v>
      </c>
      <c r="B21" s="137">
        <f>'Namn F12-F13'!C21</f>
        <v>0</v>
      </c>
      <c r="C21" s="145">
        <f>'Namn F12-F13'!D21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F12-F13'!B22</f>
        <v>0</v>
      </c>
      <c r="B22" s="137">
        <f>'Namn F12-F13'!C22</f>
        <v>0</v>
      </c>
      <c r="C22" s="145">
        <f>'Namn F12-F13'!D22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F12-F13'!B23</f>
        <v>0</v>
      </c>
      <c r="B23" s="137">
        <f>'Namn F12-F13'!C23</f>
        <v>0</v>
      </c>
      <c r="C23" s="145">
        <f>'Namn F12-F13'!D23</f>
        <v>0</v>
      </c>
      <c r="D23" s="45"/>
      <c r="E23" s="37"/>
      <c r="F23" s="37"/>
      <c r="G23" s="37"/>
      <c r="H23" s="37"/>
      <c r="I23" s="31"/>
      <c r="J23" s="36"/>
    </row>
    <row r="24" spans="1:15">
      <c r="C24" s="80"/>
    </row>
    <row r="25" spans="1:15">
      <c r="B25" s="105"/>
      <c r="C25" s="80"/>
    </row>
    <row r="26" spans="1:15">
      <c r="B26" s="105"/>
      <c r="C26" s="80"/>
    </row>
    <row r="27" spans="1:15">
      <c r="B27" s="105"/>
      <c r="C27" s="80"/>
    </row>
    <row r="28" spans="1:15">
      <c r="B28" s="105"/>
      <c r="C28" s="80"/>
    </row>
    <row r="29" spans="1:15">
      <c r="B29" s="105"/>
      <c r="C29" s="80"/>
    </row>
    <row r="30" spans="1:15">
      <c r="B30" s="105"/>
      <c r="C30" s="80"/>
    </row>
    <row r="31" spans="1:15">
      <c r="B31" s="105"/>
      <c r="C31" s="80"/>
    </row>
    <row r="32" spans="1:15">
      <c r="B32" s="105"/>
      <c r="C32" s="80"/>
    </row>
    <row r="33" spans="1:3">
      <c r="B33" s="105"/>
    </row>
    <row r="34" spans="1:3">
      <c r="B34" s="105"/>
    </row>
    <row r="35" spans="1:3">
      <c r="A35" s="154"/>
      <c r="B35" s="106"/>
      <c r="C35" s="41"/>
    </row>
    <row r="36" spans="1:3">
      <c r="B36" s="105"/>
    </row>
    <row r="37" spans="1:3">
      <c r="A37" s="154"/>
      <c r="B37" s="106"/>
      <c r="C37" s="41"/>
    </row>
    <row r="38" spans="1:3">
      <c r="B38" s="105"/>
    </row>
    <row r="41" spans="1:3">
      <c r="B41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60" zoomScaleNormal="100" workbookViewId="0">
      <selection activeCell="C22" sqref="C22"/>
    </sheetView>
  </sheetViews>
  <sheetFormatPr defaultRowHeight="20.25"/>
  <cols>
    <col min="1" max="1" width="12.28515625" style="82" customWidth="1"/>
    <col min="2" max="2" width="39.5703125" style="104" customWidth="1"/>
    <col min="3" max="3" width="12.140625" style="40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55" t="s">
        <v>82</v>
      </c>
      <c r="B1" s="111"/>
      <c r="C1" s="39"/>
    </row>
    <row r="2" spans="1:15" ht="27.75" customHeight="1">
      <c r="A2" s="156" t="str">
        <f>'Namn P12-P13'!C2</f>
        <v>Pojkar P12-P13</v>
      </c>
      <c r="B2" s="138"/>
      <c r="C2" s="78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P12-P13'!B4</f>
        <v>195</v>
      </c>
      <c r="B4" s="137" t="str">
        <f>'Namn P12-P13'!C4</f>
        <v>Hugi Einarsson</v>
      </c>
      <c r="C4" s="79" t="str">
        <f>'Namn P12-P13'!D4</f>
        <v>-02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P12-P13'!B5</f>
        <v>0</v>
      </c>
      <c r="B5" s="137">
        <f>'Namn P12-P13'!C5</f>
        <v>0</v>
      </c>
      <c r="C5" s="145">
        <f>'Namn P12-P13'!D5</f>
        <v>0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P12-P13'!B6</f>
        <v>0</v>
      </c>
      <c r="B6" s="137">
        <f>'Namn P12-P13'!C6</f>
        <v>0</v>
      </c>
      <c r="C6" s="145">
        <f>'Namn P12-P13'!D6</f>
        <v>0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P12-P13'!B7</f>
        <v>0</v>
      </c>
      <c r="B7" s="137">
        <f>'Namn P12-P13'!C7</f>
        <v>0</v>
      </c>
      <c r="C7" s="145">
        <f>'Namn P12-P13'!D7</f>
        <v>0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P12-P13'!B8</f>
        <v>0</v>
      </c>
      <c r="B8" s="137">
        <f>'Namn P12-P13'!C8</f>
        <v>0</v>
      </c>
      <c r="C8" s="145">
        <f>'Namn P12-P13'!D8</f>
        <v>0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P12-P13'!B9</f>
        <v>0</v>
      </c>
      <c r="B9" s="137">
        <f>'Namn P12-P13'!C9</f>
        <v>0</v>
      </c>
      <c r="C9" s="145">
        <f>'Namn P12-P13'!D9</f>
        <v>0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P12-P13'!B10</f>
        <v>0</v>
      </c>
      <c r="B10" s="137">
        <f>'Namn P12-P13'!C10</f>
        <v>0</v>
      </c>
      <c r="C10" s="145">
        <f>'Namn P12-P13'!D10</f>
        <v>0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P12-P13'!B11</f>
        <v>0</v>
      </c>
      <c r="B11" s="137">
        <f>'Namn P12-P13'!C11</f>
        <v>0</v>
      </c>
      <c r="C11" s="145">
        <f>'Namn P12-P13'!D11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P12-P13'!B12</f>
        <v>0</v>
      </c>
      <c r="B12" s="137">
        <f>'Namn P12-P13'!C12</f>
        <v>0</v>
      </c>
      <c r="C12" s="145">
        <f>'Namn P12-P13'!D12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P12-P13'!B13</f>
        <v>0</v>
      </c>
      <c r="B13" s="137">
        <f>'Namn P12-P13'!C13</f>
        <v>0</v>
      </c>
      <c r="C13" s="145">
        <f>'Namn P12-P13'!D13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P12-P13'!B14</f>
        <v>0</v>
      </c>
      <c r="B14" s="137">
        <f>'Namn P12-P13'!C14</f>
        <v>0</v>
      </c>
      <c r="C14" s="145">
        <f>'Namn P12-P13'!D14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>
        <f>'Namn P12-P13'!B15</f>
        <v>0</v>
      </c>
      <c r="B15" s="137">
        <f>'Namn P12-P13'!C15</f>
        <v>0</v>
      </c>
      <c r="C15" s="145">
        <f>'Namn P12-P13'!D15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P12-P13'!B16</f>
        <v>0</v>
      </c>
      <c r="B16" s="137">
        <f>'Namn P12-P13'!C16</f>
        <v>0</v>
      </c>
      <c r="C16" s="145">
        <f>'Namn P12-P13'!D16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P12-P13'!B17</f>
        <v>0</v>
      </c>
      <c r="B17" s="137">
        <f>'Namn P12-P13'!C17</f>
        <v>0</v>
      </c>
      <c r="C17" s="145">
        <f>'Namn P12-P13'!D17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P12-P13'!B18</f>
        <v>0</v>
      </c>
      <c r="B18" s="137">
        <f>'Namn P12-P13'!C18</f>
        <v>0</v>
      </c>
      <c r="C18" s="145">
        <f>'Namn P12-P13'!D18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P12-P13'!B19</f>
        <v>0</v>
      </c>
      <c r="B19" s="137">
        <f>'Namn P12-P13'!C19</f>
        <v>0</v>
      </c>
      <c r="C19" s="145">
        <f>'Namn P12-P13'!D19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P12-P13'!B20</f>
        <v>0</v>
      </c>
      <c r="B20" s="137">
        <f>'Namn P12-P13'!C20</f>
        <v>0</v>
      </c>
      <c r="C20" s="145">
        <f>'Namn P12-P13'!D20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P12-P13'!B21</f>
        <v>0</v>
      </c>
      <c r="B21" s="137">
        <f>'Namn P12-P13'!C21</f>
        <v>0</v>
      </c>
      <c r="C21" s="145">
        <f>'Namn P12-P13'!D21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P12-P13'!B22</f>
        <v>0</v>
      </c>
      <c r="B22" s="137">
        <f>'Namn P12-P13'!C22</f>
        <v>0</v>
      </c>
      <c r="C22" s="145">
        <f>'Namn P12-P13'!D22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P12-P13'!B23</f>
        <v>0</v>
      </c>
      <c r="B23" s="137">
        <f>'Namn P12-P13'!C23</f>
        <v>0</v>
      </c>
      <c r="C23" s="145">
        <f>'Namn P12-P13'!D23</f>
        <v>0</v>
      </c>
      <c r="D23" s="45"/>
      <c r="E23" s="37"/>
      <c r="F23" s="37"/>
      <c r="G23" s="37"/>
      <c r="H23" s="37"/>
      <c r="I23" s="31"/>
      <c r="J23" s="36"/>
    </row>
    <row r="24" spans="1:15">
      <c r="C24" s="80"/>
    </row>
    <row r="25" spans="1:15">
      <c r="B25" s="105"/>
      <c r="C25" s="80"/>
    </row>
    <row r="26" spans="1:15">
      <c r="B26" s="105"/>
      <c r="C26" s="80"/>
    </row>
    <row r="27" spans="1:15">
      <c r="B27" s="105"/>
      <c r="C27" s="80"/>
    </row>
    <row r="28" spans="1:15">
      <c r="B28" s="105"/>
      <c r="C28" s="80"/>
    </row>
    <row r="29" spans="1:15">
      <c r="B29" s="105"/>
      <c r="C29" s="80"/>
    </row>
    <row r="30" spans="1:15">
      <c r="B30" s="105"/>
      <c r="C30" s="80"/>
    </row>
    <row r="31" spans="1:15">
      <c r="B31" s="105"/>
      <c r="C31" s="80"/>
    </row>
    <row r="32" spans="1:15">
      <c r="B32" s="105"/>
      <c r="C32" s="80"/>
    </row>
    <row r="33" spans="1:3">
      <c r="B33" s="105"/>
    </row>
    <row r="34" spans="1:3">
      <c r="B34" s="105"/>
    </row>
    <row r="35" spans="1:3">
      <c r="A35" s="154"/>
      <c r="B35" s="106"/>
      <c r="C35" s="41"/>
    </row>
    <row r="36" spans="1:3">
      <c r="B36" s="105"/>
    </row>
    <row r="37" spans="1:3">
      <c r="A37" s="154"/>
      <c r="B37" s="106"/>
      <c r="C37" s="41"/>
    </row>
    <row r="38" spans="1:3">
      <c r="B38" s="105"/>
    </row>
    <row r="41" spans="1:3">
      <c r="B41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topLeftCell="A3" zoomScale="70" zoomScaleNormal="100" zoomScaleSheetLayoutView="70" workbookViewId="0">
      <selection activeCell="F7" sqref="F7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 F12-F13'!C2</f>
        <v>Flickor F12-F13</v>
      </c>
      <c r="B2" s="78"/>
    </row>
    <row r="3" spans="1:16" ht="20.25" customHeight="1" thickBot="1">
      <c r="C3" s="34" t="s">
        <v>79</v>
      </c>
      <c r="D3" s="34" t="s">
        <v>7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 F12-F13'!C4</f>
        <v>Matilda Lööf</v>
      </c>
      <c r="B4" s="79" t="str">
        <f>'Namn F12-F13'!D4</f>
        <v>-02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 F12-F13'!C5</f>
        <v>Ellen Rehnström</v>
      </c>
      <c r="B5" s="79" t="str">
        <f>'Namn F12-F13'!D5</f>
        <v>-01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 F12-F13'!C6</f>
        <v>Jenny Zettergren</v>
      </c>
      <c r="B6" s="79" t="str">
        <f>'Namn F12-F13'!D6</f>
        <v>-01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>
        <f>'Namn F12-F13'!C7</f>
        <v>0</v>
      </c>
      <c r="B7" s="79">
        <f>'Namn F12-F13'!D7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>
        <f>'Namn F12-F13'!C8</f>
        <v>0</v>
      </c>
      <c r="B8" s="79">
        <f>'Namn F12-F13'!D8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 F12-F13'!C9</f>
        <v>0</v>
      </c>
      <c r="B9" s="79">
        <f>'Namn F12-F13'!D9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 F12-F13'!C10</f>
        <v>0</v>
      </c>
      <c r="B10" s="79">
        <f>'Namn F12-F13'!D10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 F12-F13'!C11</f>
        <v>0</v>
      </c>
      <c r="B11" s="79">
        <f>'Namn F12-F13'!D11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 F12-F13'!C12</f>
        <v>0</v>
      </c>
      <c r="B12" s="79">
        <f>'Namn F12-F13'!D12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 F12-F13'!C13</f>
        <v>0</v>
      </c>
      <c r="B13" s="79">
        <f>'Namn F12-F13'!D13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 F12-F13'!C14</f>
        <v>0</v>
      </c>
      <c r="B14" s="79">
        <f>'Namn F12-F13'!D14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 F12-F13'!C15</f>
        <v>0</v>
      </c>
      <c r="B15" s="79">
        <f>'Namn F12-F13'!D15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 F12-F13'!C16</f>
        <v>0</v>
      </c>
      <c r="B16" s="79">
        <f>'Namn F12-F13'!D16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 F12-F13'!C17</f>
        <v>0</v>
      </c>
      <c r="B17" s="79">
        <f>'Namn F12-F13'!D17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 F12-F13'!C18</f>
        <v>0</v>
      </c>
      <c r="B18" s="79">
        <f>'Namn F12-F13'!D18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 F12-F13'!C19</f>
        <v>0</v>
      </c>
      <c r="B19" s="79">
        <f>'Namn F12-F13'!D19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 F12-F13'!C20</f>
        <v>0</v>
      </c>
      <c r="B20" s="79">
        <f>'Namn F12-F13'!D20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 F12-F13'!C21</f>
        <v>0</v>
      </c>
      <c r="B21" s="79">
        <f>'Namn F12-F13'!D21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 F12-F13'!C22</f>
        <v>0</v>
      </c>
      <c r="B22" s="79">
        <f>'Namn F12-F13'!D22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 F12-F13'!C23</f>
        <v>0</v>
      </c>
      <c r="B23" s="79">
        <f>'Namn F12-F13'!D23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Blad29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60</v>
      </c>
      <c r="B2" s="26"/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20"/>
      <c r="B4" s="11"/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F7" sqref="F7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 P12-P13'!C2</f>
        <v>Pojkar P12-P13</v>
      </c>
      <c r="B2" s="78"/>
    </row>
    <row r="3" spans="1:16" ht="20.25" customHeight="1" thickBot="1">
      <c r="C3" s="34" t="s">
        <v>79</v>
      </c>
      <c r="D3" s="34" t="s">
        <v>7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 P12-P13'!C4</f>
        <v>Hugi Einarsson</v>
      </c>
      <c r="B4" s="79" t="str">
        <f>'Namn P12-P13'!D4</f>
        <v>-02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>
        <f>'Namn P12-P13'!C5</f>
        <v>0</v>
      </c>
      <c r="B5" s="79">
        <f>'Namn P12-P13'!D5</f>
        <v>0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>
        <f>'Namn P12-P13'!C6</f>
        <v>0</v>
      </c>
      <c r="B6" s="79">
        <f>'Namn P12-P13'!D6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>
        <f>'Namn P12-P13'!C7</f>
        <v>0</v>
      </c>
      <c r="B7" s="79">
        <f>'Namn P12-P13'!D7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>
        <f>'Namn P12-P13'!C8</f>
        <v>0</v>
      </c>
      <c r="B8" s="79">
        <f>'Namn P12-P13'!D8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 P12-P13'!C9</f>
        <v>0</v>
      </c>
      <c r="B9" s="79">
        <f>'Namn P12-P13'!D9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 P12-P13'!C10</f>
        <v>0</v>
      </c>
      <c r="B10" s="79">
        <f>'Namn P12-P13'!D10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 P12-P13'!C11</f>
        <v>0</v>
      </c>
      <c r="B11" s="79">
        <f>'Namn P12-P13'!D11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 P12-P13'!C12</f>
        <v>0</v>
      </c>
      <c r="B12" s="79">
        <f>'Namn P12-P13'!D12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 P12-P13'!C13</f>
        <v>0</v>
      </c>
      <c r="B13" s="79">
        <f>'Namn P12-P13'!D13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 P12-P13'!C14</f>
        <v>0</v>
      </c>
      <c r="B14" s="79">
        <f>'Namn P12-P13'!D14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 P12-P13'!C15</f>
        <v>0</v>
      </c>
      <c r="B15" s="79">
        <f>'Namn P12-P13'!D15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 P12-P13'!C16</f>
        <v>0</v>
      </c>
      <c r="B16" s="79">
        <f>'Namn P12-P13'!D16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 P12-P13'!C17</f>
        <v>0</v>
      </c>
      <c r="B17" s="79">
        <f>'Namn P12-P13'!D17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 P12-P13'!C18</f>
        <v>0</v>
      </c>
      <c r="B18" s="79">
        <f>'Namn P12-P13'!D18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 P12-P13'!C19</f>
        <v>0</v>
      </c>
      <c r="B19" s="79">
        <f>'Namn P12-P13'!D19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 P12-P13'!C20</f>
        <v>0</v>
      </c>
      <c r="B20" s="79">
        <f>'Namn P12-P13'!D20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 P12-P13'!C21</f>
        <v>0</v>
      </c>
      <c r="B21" s="79">
        <f>'Namn P12-P13'!D21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 P12-P13'!C22</f>
        <v>0</v>
      </c>
      <c r="B22" s="79">
        <f>'Namn P12-P13'!D22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 P12-P13'!C23</f>
        <v>0</v>
      </c>
      <c r="B23" s="79">
        <f>'Namn P12-P13'!D23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zoomScale="60" zoomScaleNormal="100" workbookViewId="0">
      <selection activeCell="B3" sqref="B3"/>
    </sheetView>
  </sheetViews>
  <sheetFormatPr defaultRowHeight="20.25"/>
  <cols>
    <col min="1" max="1" width="12.28515625" style="1" customWidth="1"/>
    <col min="2" max="2" width="39.5703125" style="104" customWidth="1"/>
    <col min="3" max="3" width="8.85546875" style="40" customWidth="1"/>
    <col min="4" max="9" width="7.7109375" customWidth="1"/>
    <col min="11" max="11" width="8.7109375" customWidth="1"/>
  </cols>
  <sheetData>
    <row r="1" spans="1:17" ht="33.75">
      <c r="A1" s="10" t="s">
        <v>77</v>
      </c>
      <c r="B1" s="111"/>
      <c r="C1" s="39"/>
    </row>
    <row r="2" spans="1:17" ht="27.75" customHeight="1">
      <c r="A2" s="69" t="str">
        <f>'Namn F14-'!C2</f>
        <v>Flickor F14-</v>
      </c>
      <c r="B2" s="138"/>
      <c r="C2" s="78"/>
    </row>
    <row r="3" spans="1:17" ht="33.75" customHeight="1" thickBot="1">
      <c r="D3" s="34"/>
      <c r="E3" s="34"/>
      <c r="F3" s="34"/>
      <c r="G3" s="34"/>
      <c r="H3" s="34"/>
      <c r="I3" s="34"/>
      <c r="J3" s="34"/>
      <c r="K3" s="35" t="s">
        <v>13</v>
      </c>
      <c r="L3" s="34" t="s">
        <v>10</v>
      </c>
      <c r="M3" s="7"/>
      <c r="N3" s="7"/>
      <c r="O3" s="7"/>
      <c r="P3" s="7"/>
      <c r="Q3" s="7"/>
    </row>
    <row r="4" spans="1:17" ht="20.100000000000001" customHeight="1" thickBot="1">
      <c r="A4" s="145">
        <f>'Namn F14-'!B4</f>
        <v>196</v>
      </c>
      <c r="B4" s="137" t="str">
        <f>'Namn F14-'!C4</f>
        <v>Elisabeth Lööf</v>
      </c>
      <c r="C4" s="79" t="str">
        <f>'Namn F14-'!D4</f>
        <v>-99</v>
      </c>
      <c r="D4" s="22"/>
      <c r="E4" s="22"/>
      <c r="F4" s="22"/>
      <c r="G4" s="22"/>
      <c r="H4" s="148"/>
      <c r="I4" s="148"/>
      <c r="J4" s="21"/>
      <c r="K4" s="22"/>
      <c r="L4" s="24"/>
      <c r="M4" s="21"/>
      <c r="N4" s="21"/>
      <c r="O4" s="21"/>
      <c r="P4" s="21"/>
      <c r="Q4" s="21"/>
    </row>
    <row r="5" spans="1:17" ht="20.100000000000001" customHeight="1" thickBot="1">
      <c r="A5" s="145">
        <f>'Namn F14-'!B5</f>
        <v>0</v>
      </c>
      <c r="B5" s="137">
        <f>'Namn F14-'!C5</f>
        <v>0</v>
      </c>
      <c r="C5" s="145">
        <f>'Namn F14-'!D5</f>
        <v>0</v>
      </c>
      <c r="D5" s="22"/>
      <c r="E5" s="22"/>
      <c r="F5" s="22"/>
      <c r="G5" s="22"/>
      <c r="H5" s="149"/>
      <c r="I5" s="150"/>
      <c r="J5" s="21"/>
      <c r="K5" s="22"/>
      <c r="L5" s="24"/>
      <c r="M5" s="21"/>
      <c r="N5" s="21"/>
      <c r="O5" s="21"/>
      <c r="P5" s="21"/>
      <c r="Q5" s="21"/>
    </row>
    <row r="6" spans="1:17" ht="20.100000000000001" customHeight="1" thickBot="1">
      <c r="A6" s="145">
        <f>'Namn F14-'!B6</f>
        <v>0</v>
      </c>
      <c r="B6" s="137">
        <f>'Namn F14-'!C6</f>
        <v>0</v>
      </c>
      <c r="C6" s="145">
        <f>'Namn F14-'!D6</f>
        <v>0</v>
      </c>
      <c r="D6" s="22"/>
      <c r="E6" s="22"/>
      <c r="F6" s="22"/>
      <c r="G6" s="22"/>
      <c r="H6" s="148"/>
      <c r="I6" s="148"/>
      <c r="J6" s="21"/>
      <c r="K6" s="22"/>
      <c r="L6" s="24"/>
      <c r="M6" s="21"/>
      <c r="N6" s="21"/>
      <c r="O6" s="21"/>
      <c r="P6" s="21"/>
      <c r="Q6" s="21"/>
    </row>
    <row r="7" spans="1:17" ht="20.100000000000001" customHeight="1" thickBot="1">
      <c r="A7" s="145">
        <f>'Namn F14-'!B7</f>
        <v>0</v>
      </c>
      <c r="B7" s="137">
        <f>'Namn F14-'!C7</f>
        <v>0</v>
      </c>
      <c r="C7" s="145">
        <f>'Namn F14-'!D7</f>
        <v>0</v>
      </c>
      <c r="D7" s="22"/>
      <c r="E7" s="22"/>
      <c r="F7" s="22"/>
      <c r="G7" s="22"/>
      <c r="H7" s="150"/>
      <c r="I7" s="148"/>
      <c r="J7" s="21"/>
      <c r="K7" s="22"/>
      <c r="L7" s="24"/>
      <c r="M7" s="21"/>
      <c r="N7" s="21"/>
      <c r="O7" s="21"/>
      <c r="P7" s="21"/>
      <c r="Q7" s="21"/>
    </row>
    <row r="8" spans="1:17" ht="20.100000000000001" customHeight="1" thickBot="1">
      <c r="A8" s="145">
        <f>'Namn F14-'!B8</f>
        <v>0</v>
      </c>
      <c r="B8" s="137">
        <f>'Namn F14-'!C8</f>
        <v>0</v>
      </c>
      <c r="C8" s="145">
        <f>'Namn F14-'!D8</f>
        <v>0</v>
      </c>
      <c r="D8" s="22"/>
      <c r="E8" s="22"/>
      <c r="F8" s="22"/>
      <c r="G8" s="22"/>
      <c r="H8" s="148"/>
      <c r="I8" s="148"/>
      <c r="J8" s="21"/>
      <c r="K8" s="22"/>
      <c r="L8" s="24"/>
      <c r="M8" s="21"/>
      <c r="N8" s="21"/>
      <c r="O8" s="21"/>
      <c r="P8" s="21"/>
      <c r="Q8" s="21"/>
    </row>
    <row r="9" spans="1:17" ht="20.100000000000001" customHeight="1" thickBot="1">
      <c r="A9" s="145">
        <f>'Namn F14-'!B9</f>
        <v>0</v>
      </c>
      <c r="B9" s="137">
        <f>'Namn F14-'!C9</f>
        <v>0</v>
      </c>
      <c r="C9" s="145">
        <f>'Namn F14-'!D9</f>
        <v>0</v>
      </c>
      <c r="D9" s="22"/>
      <c r="E9" s="22"/>
      <c r="F9" s="22"/>
      <c r="G9" s="22"/>
      <c r="H9" s="148"/>
      <c r="I9" s="148"/>
      <c r="J9" s="21"/>
      <c r="K9" s="22"/>
      <c r="L9" s="24"/>
      <c r="M9" s="21"/>
      <c r="N9" s="21"/>
      <c r="O9" s="21"/>
      <c r="P9" s="21"/>
      <c r="Q9" s="21"/>
    </row>
    <row r="10" spans="1:17" ht="20.100000000000001" customHeight="1" thickBot="1">
      <c r="A10" s="145">
        <f>'Namn F14-'!B10</f>
        <v>0</v>
      </c>
      <c r="B10" s="137">
        <f>'Namn F14-'!C10</f>
        <v>0</v>
      </c>
      <c r="C10" s="145">
        <f>'Namn F14-'!D10</f>
        <v>0</v>
      </c>
      <c r="D10" s="22"/>
      <c r="E10" s="22"/>
      <c r="F10" s="22"/>
      <c r="G10" s="22"/>
      <c r="H10" s="148"/>
      <c r="I10" s="148"/>
      <c r="K10" s="22"/>
      <c r="L10" s="24"/>
      <c r="M10" s="21"/>
      <c r="N10" s="21"/>
      <c r="O10" s="21"/>
      <c r="P10" s="21"/>
      <c r="Q10" s="21"/>
    </row>
    <row r="11" spans="1:17" ht="20.100000000000001" customHeight="1" thickBot="1">
      <c r="A11" s="145">
        <f>'Namn F14-'!B11</f>
        <v>0</v>
      </c>
      <c r="B11" s="137">
        <f>'Namn F14-'!C11</f>
        <v>0</v>
      </c>
      <c r="C11" s="145">
        <f>'Namn F14-'!D11</f>
        <v>0</v>
      </c>
      <c r="D11" s="22"/>
      <c r="E11" s="22"/>
      <c r="F11" s="22"/>
      <c r="G11" s="22"/>
      <c r="H11" s="148"/>
      <c r="I11" s="148"/>
      <c r="J11" s="21"/>
      <c r="K11" s="22"/>
      <c r="L11" s="24"/>
      <c r="M11" s="21"/>
      <c r="N11" s="21"/>
      <c r="O11" s="21"/>
      <c r="P11" s="21"/>
      <c r="Q11" s="21"/>
    </row>
    <row r="12" spans="1:17" ht="20.100000000000001" customHeight="1" thickBot="1">
      <c r="A12" s="145">
        <f>'Namn F14-'!B12</f>
        <v>0</v>
      </c>
      <c r="B12" s="137">
        <f>'Namn F14-'!C12</f>
        <v>0</v>
      </c>
      <c r="C12" s="145">
        <f>'Namn F14-'!D12</f>
        <v>0</v>
      </c>
      <c r="D12" s="24"/>
      <c r="E12" s="24"/>
      <c r="F12" s="24"/>
      <c r="G12" s="24"/>
      <c r="H12" s="151"/>
      <c r="I12" s="151"/>
      <c r="J12" s="21"/>
      <c r="K12" s="23"/>
      <c r="L12" s="24"/>
      <c r="M12" s="21"/>
      <c r="N12" s="21"/>
      <c r="O12" s="21"/>
      <c r="P12" s="21"/>
      <c r="Q12" s="21"/>
    </row>
    <row r="13" spans="1:17" ht="20.100000000000001" customHeight="1" thickBot="1">
      <c r="A13" s="145">
        <f>'Namn F14-'!B13</f>
        <v>0</v>
      </c>
      <c r="B13" s="137">
        <f>'Namn F14-'!C13</f>
        <v>0</v>
      </c>
      <c r="C13" s="145">
        <f>'Namn F14-'!D13</f>
        <v>0</v>
      </c>
      <c r="D13" s="24"/>
      <c r="E13" s="24"/>
      <c r="F13" s="24"/>
      <c r="G13" s="24"/>
      <c r="H13" s="151"/>
      <c r="I13" s="151"/>
      <c r="K13" s="23"/>
      <c r="L13" s="24"/>
      <c r="M13" s="21"/>
      <c r="N13" s="21"/>
      <c r="O13" s="21"/>
      <c r="P13" s="21"/>
      <c r="Q13" s="21"/>
    </row>
    <row r="14" spans="1:17" ht="20.100000000000001" customHeight="1" thickBot="1">
      <c r="A14" s="145">
        <f>'Namn F14-'!B14</f>
        <v>0</v>
      </c>
      <c r="B14" s="137">
        <f>'Namn F14-'!C14</f>
        <v>0</v>
      </c>
      <c r="C14" s="145">
        <f>'Namn F14-'!D14</f>
        <v>0</v>
      </c>
      <c r="D14" s="24"/>
      <c r="E14" s="24"/>
      <c r="F14" s="24"/>
      <c r="G14" s="24"/>
      <c r="H14" s="151"/>
      <c r="I14" s="151"/>
      <c r="J14" s="21"/>
      <c r="K14" s="23"/>
      <c r="L14" s="24"/>
      <c r="M14" s="21"/>
      <c r="N14" s="21"/>
      <c r="O14" s="21"/>
      <c r="P14" s="21"/>
      <c r="Q14" s="21"/>
    </row>
    <row r="15" spans="1:17" ht="20.100000000000001" customHeight="1" thickBot="1">
      <c r="A15" s="145">
        <f>'Namn F14-'!B15</f>
        <v>0</v>
      </c>
      <c r="B15" s="137">
        <f>'Namn F14-'!C15</f>
        <v>0</v>
      </c>
      <c r="C15" s="145">
        <f>'Namn F14-'!D15</f>
        <v>0</v>
      </c>
      <c r="D15" s="24"/>
      <c r="E15" s="24"/>
      <c r="F15" s="24"/>
      <c r="G15" s="24"/>
      <c r="H15" s="151"/>
      <c r="I15" s="151"/>
      <c r="J15" s="21"/>
      <c r="K15" s="23"/>
      <c r="L15" s="24"/>
      <c r="M15" s="21"/>
      <c r="N15" s="21"/>
      <c r="O15" s="21"/>
      <c r="P15" s="21"/>
      <c r="Q15" s="21"/>
    </row>
    <row r="16" spans="1:17" ht="20.100000000000001" customHeight="1" thickBot="1">
      <c r="A16" s="145">
        <f>'Namn F14-'!B16</f>
        <v>0</v>
      </c>
      <c r="B16" s="137">
        <f>'Namn F14-'!C16</f>
        <v>0</v>
      </c>
      <c r="C16" s="145">
        <f>'Namn F14-'!D16</f>
        <v>0</v>
      </c>
      <c r="D16" s="24"/>
      <c r="E16" s="24"/>
      <c r="F16" s="24"/>
      <c r="G16" s="24"/>
      <c r="H16" s="151"/>
      <c r="I16" s="151"/>
      <c r="J16" s="21"/>
      <c r="K16" s="23"/>
      <c r="L16" s="24"/>
      <c r="M16" s="21"/>
      <c r="N16" s="21"/>
      <c r="O16" s="21"/>
      <c r="P16" s="21"/>
      <c r="Q16" s="21"/>
    </row>
    <row r="17" spans="1:17" ht="20.100000000000001" customHeight="1" thickBot="1">
      <c r="A17" s="145">
        <f>'Namn F14-'!B17</f>
        <v>0</v>
      </c>
      <c r="B17" s="137">
        <f>'Namn F14-'!C17</f>
        <v>0</v>
      </c>
      <c r="C17" s="145">
        <f>'Namn F14-'!D17</f>
        <v>0</v>
      </c>
      <c r="D17" s="24"/>
      <c r="E17" s="24"/>
      <c r="F17" s="24"/>
      <c r="G17" s="24"/>
      <c r="H17" s="151"/>
      <c r="I17" s="151"/>
      <c r="J17" s="21"/>
      <c r="K17" s="23"/>
      <c r="L17" s="24"/>
      <c r="M17" s="21"/>
      <c r="N17" s="21"/>
      <c r="O17" s="21"/>
      <c r="P17" s="21"/>
      <c r="Q17" s="21"/>
    </row>
    <row r="18" spans="1:17" ht="20.100000000000001" customHeight="1" thickBot="1">
      <c r="A18" s="145">
        <f>'Namn F14-'!B18</f>
        <v>0</v>
      </c>
      <c r="B18" s="137">
        <f>'Namn F14-'!C18</f>
        <v>0</v>
      </c>
      <c r="C18" s="145">
        <f>'Namn F14-'!D18</f>
        <v>0</v>
      </c>
      <c r="D18" s="24"/>
      <c r="E18" s="24"/>
      <c r="F18" s="24"/>
      <c r="G18" s="24"/>
      <c r="H18" s="151"/>
      <c r="I18" s="151"/>
      <c r="J18" s="21"/>
      <c r="K18" s="23"/>
      <c r="L18" s="24"/>
      <c r="M18" s="21"/>
      <c r="N18" s="21"/>
      <c r="O18" s="21"/>
      <c r="P18" s="21"/>
      <c r="Q18" s="21"/>
    </row>
    <row r="19" spans="1:17" ht="20.100000000000001" customHeight="1" thickBot="1">
      <c r="A19" s="145">
        <f>'Namn F14-'!B19</f>
        <v>0</v>
      </c>
      <c r="B19" s="137">
        <f>'Namn F14-'!C19</f>
        <v>0</v>
      </c>
      <c r="C19" s="145">
        <f>'Namn F14-'!D19</f>
        <v>0</v>
      </c>
      <c r="D19" s="24"/>
      <c r="E19" s="24"/>
      <c r="F19" s="24"/>
      <c r="G19" s="24"/>
      <c r="H19" s="151"/>
      <c r="I19" s="151"/>
      <c r="J19" s="21"/>
      <c r="K19" s="23"/>
      <c r="L19" s="24"/>
      <c r="M19" s="21"/>
      <c r="N19" s="21"/>
      <c r="O19" s="21"/>
      <c r="P19" s="21"/>
      <c r="Q19" s="21"/>
    </row>
    <row r="20" spans="1:17" ht="20.100000000000001" customHeight="1" thickBot="1">
      <c r="A20" s="145">
        <f>'Namn F14-'!B20</f>
        <v>0</v>
      </c>
      <c r="B20" s="137">
        <f>'Namn F14-'!C20</f>
        <v>0</v>
      </c>
      <c r="C20" s="145">
        <f>'Namn F14-'!D20</f>
        <v>0</v>
      </c>
      <c r="D20" s="24"/>
      <c r="E20" s="24"/>
      <c r="F20" s="24"/>
      <c r="G20" s="24"/>
      <c r="H20" s="151"/>
      <c r="I20" s="151"/>
      <c r="J20" s="21"/>
      <c r="K20" s="23"/>
      <c r="L20" s="24"/>
      <c r="M20" s="21"/>
      <c r="N20" s="21"/>
      <c r="O20" s="21"/>
      <c r="P20" s="21"/>
      <c r="Q20" s="21"/>
    </row>
    <row r="21" spans="1:17" ht="20.100000000000001" customHeight="1" thickBot="1">
      <c r="A21" s="145">
        <f>'Namn F14-'!B21</f>
        <v>0</v>
      </c>
      <c r="B21" s="137">
        <f>'Namn F14-'!C21</f>
        <v>0</v>
      </c>
      <c r="C21" s="145">
        <f>'Namn F14-'!D21</f>
        <v>0</v>
      </c>
      <c r="D21" s="24"/>
      <c r="E21" s="24"/>
      <c r="F21" s="24"/>
      <c r="G21" s="24"/>
      <c r="H21" s="151"/>
      <c r="I21" s="151"/>
      <c r="J21" s="21"/>
      <c r="K21" s="23"/>
      <c r="L21" s="24"/>
      <c r="M21" s="21"/>
      <c r="N21" s="21"/>
      <c r="O21" s="21"/>
      <c r="P21" s="21"/>
      <c r="Q21" s="21"/>
    </row>
    <row r="22" spans="1:17" ht="20.100000000000001" customHeight="1" thickBot="1">
      <c r="A22" s="145">
        <f>'Namn F14-'!B22</f>
        <v>0</v>
      </c>
      <c r="B22" s="137">
        <f>'Namn F14-'!C22</f>
        <v>0</v>
      </c>
      <c r="C22" s="145">
        <f>'Namn F14-'!D22</f>
        <v>0</v>
      </c>
      <c r="D22" s="24"/>
      <c r="E22" s="24"/>
      <c r="F22" s="24"/>
      <c r="G22" s="24"/>
      <c r="H22" s="151"/>
      <c r="I22" s="151"/>
      <c r="J22" s="21"/>
      <c r="K22" s="23"/>
      <c r="L22" s="24"/>
      <c r="M22" s="21"/>
      <c r="N22" s="21"/>
      <c r="O22" s="21"/>
    </row>
    <row r="23" spans="1:17" ht="20.100000000000001" customHeight="1" thickBot="1">
      <c r="A23" s="145">
        <f>'Namn F14-'!B23</f>
        <v>0</v>
      </c>
      <c r="B23" s="137">
        <f>'Namn F14-'!C23</f>
        <v>0</v>
      </c>
      <c r="C23" s="145">
        <f>'Namn F14-'!D23</f>
        <v>0</v>
      </c>
      <c r="D23" s="24"/>
      <c r="E23" s="24"/>
      <c r="F23" s="24"/>
      <c r="G23" s="24"/>
      <c r="H23" s="151"/>
      <c r="I23" s="151"/>
      <c r="J23" s="31"/>
      <c r="K23" s="23"/>
      <c r="L23" s="24"/>
      <c r="M23" s="7"/>
      <c r="N23" s="7"/>
      <c r="O23" s="7"/>
    </row>
    <row r="25" spans="1:17">
      <c r="C25" s="80"/>
    </row>
    <row r="26" spans="1:17">
      <c r="A26" s="2"/>
      <c r="B26" s="105"/>
      <c r="C26" s="80"/>
    </row>
    <row r="27" spans="1:17">
      <c r="A27" s="2"/>
      <c r="B27" s="105"/>
      <c r="C27" s="80"/>
    </row>
    <row r="28" spans="1:17">
      <c r="A28" s="2"/>
      <c r="B28" s="105"/>
      <c r="C28" s="80"/>
    </row>
    <row r="29" spans="1:17">
      <c r="A29" s="2"/>
      <c r="B29" s="105"/>
      <c r="C29" s="80"/>
    </row>
    <row r="30" spans="1:17">
      <c r="A30" s="2"/>
      <c r="B30" s="105"/>
      <c r="C30" s="80"/>
    </row>
    <row r="31" spans="1:17">
      <c r="A31" s="2"/>
      <c r="B31" s="105"/>
      <c r="C31" s="80"/>
    </row>
    <row r="32" spans="1:17">
      <c r="A32" s="2"/>
      <c r="B32" s="105"/>
      <c r="C32" s="80"/>
    </row>
    <row r="33" spans="1:3">
      <c r="A33" s="2"/>
      <c r="B33" s="105"/>
      <c r="C33" s="80"/>
    </row>
    <row r="34" spans="1:3">
      <c r="A34" s="2"/>
      <c r="B34" s="105"/>
    </row>
    <row r="35" spans="1:3">
      <c r="A35" s="2"/>
      <c r="B35" s="105"/>
    </row>
    <row r="36" spans="1:3">
      <c r="A36" s="3"/>
      <c r="B36" s="106"/>
      <c r="C36" s="41"/>
    </row>
    <row r="37" spans="1:3">
      <c r="A37" s="2"/>
      <c r="B37" s="105"/>
    </row>
    <row r="38" spans="1:3">
      <c r="A38" s="3"/>
      <c r="B38" s="106"/>
      <c r="C38" s="41"/>
    </row>
    <row r="39" spans="1:3">
      <c r="A39" s="2"/>
      <c r="B39" s="105"/>
    </row>
    <row r="42" spans="1:3">
      <c r="A42" s="2"/>
      <c r="B42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60" zoomScaleNormal="100" workbookViewId="0">
      <selection activeCell="A4" sqref="A4:C23"/>
    </sheetView>
  </sheetViews>
  <sheetFormatPr defaultRowHeight="20.25"/>
  <cols>
    <col min="1" max="1" width="13.7109375" style="82" customWidth="1"/>
    <col min="2" max="2" width="39.5703125" style="104" customWidth="1"/>
    <col min="3" max="3" width="12.140625" style="40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55" t="s">
        <v>76</v>
      </c>
      <c r="B1" s="111"/>
      <c r="C1" s="39"/>
    </row>
    <row r="2" spans="1:15" ht="27.75" customHeight="1">
      <c r="A2" s="156" t="str">
        <f>'Namn F14-'!C2</f>
        <v>Flickor F14-</v>
      </c>
      <c r="B2" s="138"/>
      <c r="C2" s="78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F14-'!B4</f>
        <v>196</v>
      </c>
      <c r="B4" s="137" t="str">
        <f>'Namn F14-'!C4</f>
        <v>Elisabeth Lööf</v>
      </c>
      <c r="C4" s="79" t="str">
        <f>'Namn F14-'!D4</f>
        <v>-99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F14-'!B5</f>
        <v>0</v>
      </c>
      <c r="B5" s="137">
        <f>'Namn F14-'!C5</f>
        <v>0</v>
      </c>
      <c r="C5" s="145">
        <f>'Namn F14-'!D5</f>
        <v>0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F14-'!B6</f>
        <v>0</v>
      </c>
      <c r="B6" s="137">
        <f>'Namn F14-'!C6</f>
        <v>0</v>
      </c>
      <c r="C6" s="145">
        <f>'Namn F14-'!D6</f>
        <v>0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F14-'!B7</f>
        <v>0</v>
      </c>
      <c r="B7" s="137">
        <f>'Namn F14-'!C7</f>
        <v>0</v>
      </c>
      <c r="C7" s="145">
        <f>'Namn F14-'!D7</f>
        <v>0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F14-'!B8</f>
        <v>0</v>
      </c>
      <c r="B8" s="137">
        <f>'Namn F14-'!C8</f>
        <v>0</v>
      </c>
      <c r="C8" s="145">
        <f>'Namn F14-'!D8</f>
        <v>0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F14-'!B9</f>
        <v>0</v>
      </c>
      <c r="B9" s="137">
        <f>'Namn F14-'!C9</f>
        <v>0</v>
      </c>
      <c r="C9" s="145">
        <f>'Namn F14-'!D9</f>
        <v>0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F14-'!B10</f>
        <v>0</v>
      </c>
      <c r="B10" s="137">
        <f>'Namn F14-'!C10</f>
        <v>0</v>
      </c>
      <c r="C10" s="145">
        <f>'Namn F14-'!D10</f>
        <v>0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F14-'!B11</f>
        <v>0</v>
      </c>
      <c r="B11" s="137">
        <f>'Namn F14-'!C11</f>
        <v>0</v>
      </c>
      <c r="C11" s="145">
        <f>'Namn F14-'!D11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F14-'!B12</f>
        <v>0</v>
      </c>
      <c r="B12" s="137">
        <f>'Namn F14-'!C12</f>
        <v>0</v>
      </c>
      <c r="C12" s="145">
        <f>'Namn F14-'!D12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F14-'!B13</f>
        <v>0</v>
      </c>
      <c r="B13" s="137">
        <f>'Namn F14-'!C13</f>
        <v>0</v>
      </c>
      <c r="C13" s="145">
        <f>'Namn F14-'!D13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F14-'!B14</f>
        <v>0</v>
      </c>
      <c r="B14" s="137">
        <f>'Namn F14-'!C14</f>
        <v>0</v>
      </c>
      <c r="C14" s="145">
        <f>'Namn F14-'!D14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>
        <f>'Namn F14-'!B15</f>
        <v>0</v>
      </c>
      <c r="B15" s="137">
        <f>'Namn F14-'!C15</f>
        <v>0</v>
      </c>
      <c r="C15" s="145">
        <f>'Namn F14-'!D15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F14-'!B16</f>
        <v>0</v>
      </c>
      <c r="B16" s="137">
        <f>'Namn F14-'!C16</f>
        <v>0</v>
      </c>
      <c r="C16" s="145">
        <f>'Namn F14-'!D16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F14-'!B17</f>
        <v>0</v>
      </c>
      <c r="B17" s="137">
        <f>'Namn F14-'!C17</f>
        <v>0</v>
      </c>
      <c r="C17" s="145">
        <f>'Namn F14-'!D17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F14-'!B18</f>
        <v>0</v>
      </c>
      <c r="B18" s="137">
        <f>'Namn F14-'!C18</f>
        <v>0</v>
      </c>
      <c r="C18" s="145">
        <f>'Namn F14-'!D18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F14-'!B19</f>
        <v>0</v>
      </c>
      <c r="B19" s="137">
        <f>'Namn F14-'!C19</f>
        <v>0</v>
      </c>
      <c r="C19" s="145">
        <f>'Namn F14-'!D19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F14-'!B20</f>
        <v>0</v>
      </c>
      <c r="B20" s="137">
        <f>'Namn F14-'!C20</f>
        <v>0</v>
      </c>
      <c r="C20" s="145">
        <f>'Namn F14-'!D20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F14-'!B21</f>
        <v>0</v>
      </c>
      <c r="B21" s="137">
        <f>'Namn F14-'!C21</f>
        <v>0</v>
      </c>
      <c r="C21" s="145">
        <f>'Namn F14-'!D21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F14-'!B22</f>
        <v>0</v>
      </c>
      <c r="B22" s="137">
        <f>'Namn F14-'!C22</f>
        <v>0</v>
      </c>
      <c r="C22" s="145">
        <f>'Namn F14-'!D22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F14-'!B23</f>
        <v>0</v>
      </c>
      <c r="B23" s="137">
        <f>'Namn F14-'!C23</f>
        <v>0</v>
      </c>
      <c r="C23" s="145">
        <f>'Namn F14-'!D23</f>
        <v>0</v>
      </c>
      <c r="D23" s="45"/>
      <c r="E23" s="37"/>
      <c r="F23" s="37"/>
      <c r="G23" s="37"/>
      <c r="H23" s="37"/>
      <c r="I23" s="31"/>
      <c r="J23" s="36"/>
    </row>
    <row r="24" spans="1:15">
      <c r="C24" s="80"/>
    </row>
    <row r="25" spans="1:15">
      <c r="B25" s="105"/>
      <c r="C25" s="80"/>
    </row>
    <row r="26" spans="1:15">
      <c r="B26" s="105"/>
      <c r="C26" s="80"/>
    </row>
    <row r="27" spans="1:15">
      <c r="B27" s="105"/>
      <c r="C27" s="80"/>
    </row>
    <row r="28" spans="1:15">
      <c r="B28" s="105"/>
      <c r="C28" s="80"/>
    </row>
    <row r="29" spans="1:15">
      <c r="B29" s="105"/>
      <c r="C29" s="80"/>
    </row>
    <row r="30" spans="1:15">
      <c r="B30" s="105"/>
      <c r="C30" s="80"/>
    </row>
    <row r="31" spans="1:15">
      <c r="B31" s="105"/>
      <c r="C31" s="80"/>
    </row>
    <row r="32" spans="1:15">
      <c r="B32" s="105"/>
      <c r="C32" s="80"/>
    </row>
    <row r="33" spans="1:3">
      <c r="B33" s="105"/>
    </row>
    <row r="34" spans="1:3">
      <c r="B34" s="105"/>
    </row>
    <row r="35" spans="1:3">
      <c r="A35" s="154"/>
      <c r="B35" s="106"/>
      <c r="C35" s="41"/>
    </row>
    <row r="36" spans="1:3">
      <c r="B36" s="105"/>
    </row>
    <row r="37" spans="1:3">
      <c r="A37" s="154"/>
      <c r="B37" s="106"/>
      <c r="C37" s="41"/>
    </row>
    <row r="38" spans="1:3">
      <c r="B38" s="105"/>
    </row>
    <row r="41" spans="1:3">
      <c r="B41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A4" sqref="A4:C23"/>
    </sheetView>
  </sheetViews>
  <sheetFormatPr defaultRowHeight="20.25"/>
  <cols>
    <col min="1" max="1" width="12.28515625" style="82" customWidth="1"/>
    <col min="2" max="2" width="39.5703125" style="104" customWidth="1"/>
    <col min="3" max="3" width="8.5703125" style="82" customWidth="1"/>
    <col min="4" max="4" width="10.28515625" style="4" customWidth="1"/>
    <col min="5" max="5" width="10.28515625" style="6" customWidth="1"/>
    <col min="6" max="6" width="10.28515625" style="5" customWidth="1"/>
    <col min="7" max="7" width="10.28515625" style="4" customWidth="1"/>
    <col min="8" max="8" width="10.28515625" style="30" customWidth="1"/>
    <col min="9" max="9" width="10.28515625" style="6" customWidth="1"/>
    <col min="10" max="10" width="5.5703125" style="29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55" t="s">
        <v>7</v>
      </c>
      <c r="B1" s="111"/>
      <c r="C1" s="3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157" t="str">
        <f>'Namn F14-'!C2</f>
        <v>Flickor F14-</v>
      </c>
      <c r="B2" s="142"/>
      <c r="C2" s="81" t="s">
        <v>59</v>
      </c>
      <c r="D2" s="13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7.75" thickBot="1">
      <c r="C3" s="40"/>
      <c r="D3" s="7"/>
      <c r="E3" s="7"/>
      <c r="F3" s="7"/>
      <c r="G3" s="7"/>
      <c r="H3" s="7"/>
      <c r="I3" s="7"/>
      <c r="J3" s="7"/>
      <c r="K3" s="35" t="s">
        <v>158</v>
      </c>
      <c r="L3" s="126" t="s">
        <v>10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145">
        <f>'Namn F14-'!B4</f>
        <v>196</v>
      </c>
      <c r="B4" s="137" t="str">
        <f>'Namn F14-'!C4</f>
        <v>Elisabeth Lööf</v>
      </c>
      <c r="C4" s="79" t="str">
        <f>'Namn F14-'!D4</f>
        <v>-99</v>
      </c>
      <c r="D4" s="22"/>
      <c r="E4" s="22"/>
      <c r="F4" s="22"/>
      <c r="G4" s="22"/>
      <c r="H4" s="148"/>
      <c r="I4" s="148"/>
      <c r="J4" s="28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145">
        <f>'Namn F14-'!B5</f>
        <v>0</v>
      </c>
      <c r="B5" s="137">
        <f>'Namn F14-'!C5</f>
        <v>0</v>
      </c>
      <c r="C5" s="145">
        <f>'Namn F14-'!D5</f>
        <v>0</v>
      </c>
      <c r="D5" s="22"/>
      <c r="E5" s="22"/>
      <c r="F5" s="22"/>
      <c r="G5" s="22"/>
      <c r="H5" s="148"/>
      <c r="I5" s="148"/>
      <c r="J5" s="28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145">
        <f>'Namn F14-'!B6</f>
        <v>0</v>
      </c>
      <c r="B6" s="137">
        <f>'Namn F14-'!C6</f>
        <v>0</v>
      </c>
      <c r="C6" s="145">
        <f>'Namn F14-'!D6</f>
        <v>0</v>
      </c>
      <c r="D6" s="22"/>
      <c r="E6" s="22"/>
      <c r="F6" s="22"/>
      <c r="G6" s="22"/>
      <c r="H6" s="148"/>
      <c r="I6" s="148"/>
      <c r="J6" s="28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145">
        <f>'Namn F14-'!B7</f>
        <v>0</v>
      </c>
      <c r="B7" s="137">
        <f>'Namn F14-'!C7</f>
        <v>0</v>
      </c>
      <c r="C7" s="145">
        <f>'Namn F14-'!D7</f>
        <v>0</v>
      </c>
      <c r="D7" s="22"/>
      <c r="E7" s="22"/>
      <c r="F7" s="22"/>
      <c r="G7" s="22"/>
      <c r="H7" s="148"/>
      <c r="I7" s="148"/>
      <c r="J7" s="28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45">
        <f>'Namn F14-'!B8</f>
        <v>0</v>
      </c>
      <c r="B8" s="137">
        <f>'Namn F14-'!C8</f>
        <v>0</v>
      </c>
      <c r="C8" s="145">
        <f>'Namn F14-'!D8</f>
        <v>0</v>
      </c>
      <c r="D8" s="22"/>
      <c r="E8" s="22"/>
      <c r="F8" s="22"/>
      <c r="G8" s="44"/>
      <c r="H8" s="148"/>
      <c r="I8" s="148"/>
      <c r="J8" s="28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45">
        <f>'Namn F14-'!B9</f>
        <v>0</v>
      </c>
      <c r="B9" s="137">
        <f>'Namn F14-'!C9</f>
        <v>0</v>
      </c>
      <c r="C9" s="145">
        <f>'Namn F14-'!D9</f>
        <v>0</v>
      </c>
      <c r="D9" s="22"/>
      <c r="E9" s="22"/>
      <c r="F9" s="22"/>
      <c r="G9" s="22"/>
      <c r="H9" s="148"/>
      <c r="I9" s="148"/>
      <c r="J9" s="28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145">
        <f>'Namn F14-'!B10</f>
        <v>0</v>
      </c>
      <c r="B10" s="137">
        <f>'Namn F14-'!C10</f>
        <v>0</v>
      </c>
      <c r="C10" s="145">
        <f>'Namn F14-'!D10</f>
        <v>0</v>
      </c>
      <c r="D10" s="22"/>
      <c r="E10" s="22"/>
      <c r="F10" s="22"/>
      <c r="G10" s="22"/>
      <c r="H10" s="148"/>
      <c r="I10" s="148"/>
      <c r="J10" s="28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145">
        <f>'Namn F14-'!B11</f>
        <v>0</v>
      </c>
      <c r="B11" s="137">
        <f>'Namn F14-'!C11</f>
        <v>0</v>
      </c>
      <c r="C11" s="145">
        <f>'Namn F14-'!D11</f>
        <v>0</v>
      </c>
      <c r="D11" s="22"/>
      <c r="E11" s="22"/>
      <c r="F11" s="22"/>
      <c r="G11" s="22"/>
      <c r="H11" s="148"/>
      <c r="I11" s="148"/>
      <c r="J11" s="28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145">
        <f>'Namn F14-'!B12</f>
        <v>0</v>
      </c>
      <c r="B12" s="137">
        <f>'Namn F14-'!C12</f>
        <v>0</v>
      </c>
      <c r="C12" s="145">
        <f>'Namn F14-'!D12</f>
        <v>0</v>
      </c>
      <c r="D12" s="22"/>
      <c r="E12" s="22"/>
      <c r="F12" s="22"/>
      <c r="G12" s="22"/>
      <c r="H12" s="148"/>
      <c r="I12" s="148"/>
      <c r="J12" s="28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145">
        <f>'Namn F14-'!B13</f>
        <v>0</v>
      </c>
      <c r="B13" s="137">
        <f>'Namn F14-'!C13</f>
        <v>0</v>
      </c>
      <c r="C13" s="145">
        <f>'Namn F14-'!D13</f>
        <v>0</v>
      </c>
      <c r="D13" s="22"/>
      <c r="E13" s="22"/>
      <c r="F13" s="22"/>
      <c r="G13" s="22"/>
      <c r="H13" s="148"/>
      <c r="I13" s="148"/>
      <c r="J13" s="28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45">
        <f>'Namn F14-'!B14</f>
        <v>0</v>
      </c>
      <c r="B14" s="137">
        <f>'Namn F14-'!C14</f>
        <v>0</v>
      </c>
      <c r="C14" s="145">
        <f>'Namn F14-'!D14</f>
        <v>0</v>
      </c>
      <c r="D14" s="22"/>
      <c r="E14" s="22"/>
      <c r="F14" s="22"/>
      <c r="G14" s="22"/>
      <c r="H14" s="148"/>
      <c r="I14" s="148"/>
      <c r="J14" s="28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45">
        <f>'Namn F14-'!B15</f>
        <v>0</v>
      </c>
      <c r="B15" s="137">
        <f>'Namn F14-'!C15</f>
        <v>0</v>
      </c>
      <c r="C15" s="145">
        <f>'Namn F14-'!D15</f>
        <v>0</v>
      </c>
      <c r="D15" s="22"/>
      <c r="E15" s="22"/>
      <c r="F15" s="22"/>
      <c r="G15" s="22"/>
      <c r="H15" s="148"/>
      <c r="I15" s="148"/>
      <c r="J15" s="28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45">
        <f>'Namn F14-'!B16</f>
        <v>0</v>
      </c>
      <c r="B16" s="137">
        <f>'Namn F14-'!C16</f>
        <v>0</v>
      </c>
      <c r="C16" s="145">
        <f>'Namn F14-'!D16</f>
        <v>0</v>
      </c>
      <c r="D16" s="22"/>
      <c r="E16" s="22"/>
      <c r="F16" s="22"/>
      <c r="G16" s="22"/>
      <c r="H16" s="148"/>
      <c r="I16" s="148"/>
      <c r="J16" s="28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45">
        <f>'Namn F14-'!B17</f>
        <v>0</v>
      </c>
      <c r="B17" s="137">
        <f>'Namn F14-'!C17</f>
        <v>0</v>
      </c>
      <c r="C17" s="145">
        <f>'Namn F14-'!D17</f>
        <v>0</v>
      </c>
      <c r="D17" s="22"/>
      <c r="E17" s="22"/>
      <c r="F17" s="22"/>
      <c r="G17" s="22"/>
      <c r="H17" s="148"/>
      <c r="I17" s="148"/>
      <c r="J17" s="28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45">
        <f>'Namn F14-'!B18</f>
        <v>0</v>
      </c>
      <c r="B18" s="137">
        <f>'Namn F14-'!C18</f>
        <v>0</v>
      </c>
      <c r="C18" s="145">
        <f>'Namn F14-'!D18</f>
        <v>0</v>
      </c>
      <c r="D18" s="22"/>
      <c r="E18" s="22"/>
      <c r="F18" s="22"/>
      <c r="G18" s="22"/>
      <c r="H18" s="148"/>
      <c r="I18" s="148"/>
      <c r="J18" s="28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45">
        <f>'Namn F14-'!B19</f>
        <v>0</v>
      </c>
      <c r="B19" s="137">
        <f>'Namn F14-'!C19</f>
        <v>0</v>
      </c>
      <c r="C19" s="145">
        <f>'Namn F14-'!D19</f>
        <v>0</v>
      </c>
      <c r="D19" s="22"/>
      <c r="E19" s="22"/>
      <c r="F19" s="22"/>
      <c r="G19" s="22"/>
      <c r="H19" s="148"/>
      <c r="I19" s="148"/>
      <c r="J19" s="28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45">
        <f>'Namn F14-'!B20</f>
        <v>0</v>
      </c>
      <c r="B20" s="137">
        <f>'Namn F14-'!C20</f>
        <v>0</v>
      </c>
      <c r="C20" s="145">
        <f>'Namn F14-'!D20</f>
        <v>0</v>
      </c>
      <c r="D20" s="22"/>
      <c r="E20" s="22"/>
      <c r="F20" s="22"/>
      <c r="G20" s="22"/>
      <c r="H20" s="148"/>
      <c r="I20" s="148"/>
      <c r="J20" s="28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45">
        <f>'Namn F14-'!B21</f>
        <v>0</v>
      </c>
      <c r="B21" s="137">
        <f>'Namn F14-'!C21</f>
        <v>0</v>
      </c>
      <c r="C21" s="145">
        <f>'Namn F14-'!D21</f>
        <v>0</v>
      </c>
      <c r="D21" s="22"/>
      <c r="E21" s="22"/>
      <c r="F21" s="22"/>
      <c r="G21" s="22"/>
      <c r="H21" s="148"/>
      <c r="I21" s="148"/>
      <c r="J21" s="28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145">
        <f>'Namn F14-'!B22</f>
        <v>0</v>
      </c>
      <c r="B22" s="137">
        <f>'Namn F14-'!C22</f>
        <v>0</v>
      </c>
      <c r="C22" s="145">
        <f>'Namn F14-'!D22</f>
        <v>0</v>
      </c>
      <c r="D22" s="22"/>
      <c r="E22" s="22"/>
      <c r="F22" s="22"/>
      <c r="G22" s="22"/>
      <c r="H22" s="148"/>
      <c r="I22" s="148"/>
      <c r="J22" s="28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145">
        <f>'Namn F14-'!B23</f>
        <v>0</v>
      </c>
      <c r="B23" s="137">
        <f>'Namn F14-'!C23</f>
        <v>0</v>
      </c>
      <c r="C23" s="145">
        <f>'Namn F14-'!D23</f>
        <v>0</v>
      </c>
      <c r="D23" s="22"/>
      <c r="E23" s="22"/>
      <c r="F23" s="22"/>
      <c r="G23" s="22"/>
      <c r="H23" s="148"/>
      <c r="I23" s="148"/>
      <c r="J23" s="28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B24" s="105"/>
      <c r="C24" s="4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B25" s="105"/>
      <c r="C25" s="40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B26" s="105"/>
      <c r="C26" s="40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B27" s="105"/>
      <c r="C27" s="40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B28" s="105"/>
      <c r="C28" s="4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B29" s="105"/>
      <c r="C29" s="40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B30" s="105"/>
      <c r="C30" s="40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B31" s="105"/>
      <c r="C31" s="40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B32" s="105"/>
      <c r="C32" s="40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154"/>
      <c r="B33" s="106"/>
      <c r="C33" s="4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B34" s="105"/>
      <c r="C34" s="40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154"/>
      <c r="B35" s="106"/>
      <c r="C35" s="41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B36" s="105"/>
      <c r="C36" s="40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C37" s="40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C38" s="4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B39" s="105"/>
      <c r="C39" s="40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C40" s="40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C41" s="4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C42" s="4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C43" s="4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C44" s="40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C45" s="40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C46" s="40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C47" s="4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C48" s="40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3:31">
      <c r="C49" s="40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3:31">
      <c r="C50" s="40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3:31">
      <c r="C51" s="40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3:31">
      <c r="C52" s="40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3:31">
      <c r="C53" s="40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3:31">
      <c r="C54" s="40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3:31">
      <c r="C55" s="40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3:31">
      <c r="C56" s="40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70" zoomScaleNormal="100" zoomScaleSheetLayoutView="70" workbookViewId="0">
      <selection activeCell="B14" sqref="B14"/>
    </sheetView>
  </sheetViews>
  <sheetFormatPr defaultRowHeight="20.25"/>
  <cols>
    <col min="1" max="1" width="13.7109375" style="1" customWidth="1"/>
    <col min="2" max="2" width="39.5703125" style="104" customWidth="1"/>
    <col min="3" max="3" width="12.140625" style="40" customWidth="1"/>
    <col min="4" max="4" width="11.85546875" bestFit="1" customWidth="1"/>
    <col min="5" max="6" width="0" hidden="1" customWidth="1"/>
    <col min="7" max="8" width="9.140625" hidden="1" customWidth="1"/>
    <col min="10" max="10" width="12" bestFit="1" customWidth="1"/>
  </cols>
  <sheetData>
    <row r="1" spans="1:15" ht="33.75">
      <c r="A1" s="10" t="s">
        <v>82</v>
      </c>
      <c r="B1" s="111"/>
      <c r="C1" s="39"/>
    </row>
    <row r="2" spans="1:15" ht="27.75" customHeight="1">
      <c r="A2" s="69" t="str">
        <f>'Namn F14-'!C2</f>
        <v>Flickor F14-</v>
      </c>
      <c r="B2" s="138"/>
      <c r="C2" s="78"/>
    </row>
    <row r="3" spans="1:15" ht="21" thickBot="1">
      <c r="D3" s="34" t="s">
        <v>11</v>
      </c>
      <c r="E3" s="34"/>
      <c r="F3" s="34"/>
      <c r="G3" s="34"/>
      <c r="H3" s="34"/>
      <c r="I3" s="34"/>
      <c r="J3" s="34" t="s">
        <v>9</v>
      </c>
      <c r="K3" s="7"/>
      <c r="L3" s="7"/>
      <c r="M3" s="7"/>
      <c r="N3" s="7"/>
      <c r="O3" s="7"/>
    </row>
    <row r="4" spans="1:15" ht="21" thickBot="1">
      <c r="A4" s="145">
        <f>'Namn F14-'!B4</f>
        <v>196</v>
      </c>
      <c r="B4" s="137" t="str">
        <f>'Namn F14-'!C4</f>
        <v>Elisabeth Lööf</v>
      </c>
      <c r="C4" s="79" t="str">
        <f>'Namn F14-'!D4</f>
        <v>-99</v>
      </c>
      <c r="D4" s="45"/>
      <c r="E4" s="22"/>
      <c r="F4" s="22"/>
      <c r="G4" s="22"/>
      <c r="H4" s="22"/>
      <c r="I4" s="21"/>
      <c r="J4" s="36"/>
      <c r="K4" s="21"/>
      <c r="L4" s="21"/>
      <c r="M4" s="21"/>
      <c r="N4" s="21"/>
      <c r="O4" s="21"/>
    </row>
    <row r="5" spans="1:15" ht="21" thickBot="1">
      <c r="A5" s="145">
        <f>'Namn F14-'!B5</f>
        <v>0</v>
      </c>
      <c r="B5" s="137">
        <f>'Namn F14-'!C5</f>
        <v>0</v>
      </c>
      <c r="C5" s="145">
        <f>'Namn F14-'!D5</f>
        <v>0</v>
      </c>
      <c r="D5" s="45"/>
      <c r="E5" s="22"/>
      <c r="F5" s="22"/>
      <c r="G5" s="22"/>
      <c r="H5" s="25"/>
      <c r="I5" s="21"/>
      <c r="J5" s="36"/>
      <c r="K5" s="21"/>
      <c r="L5" s="21"/>
      <c r="M5" s="21"/>
      <c r="N5" s="21"/>
      <c r="O5" s="21"/>
    </row>
    <row r="6" spans="1:15" ht="21" thickBot="1">
      <c r="A6" s="145">
        <f>'Namn F14-'!B6</f>
        <v>0</v>
      </c>
      <c r="B6" s="137">
        <f>'Namn F14-'!C6</f>
        <v>0</v>
      </c>
      <c r="C6" s="145">
        <f>'Namn F14-'!D6</f>
        <v>0</v>
      </c>
      <c r="D6" s="45"/>
      <c r="E6" s="22"/>
      <c r="F6" s="22"/>
      <c r="G6" s="22"/>
      <c r="H6" s="22"/>
      <c r="I6" s="21"/>
      <c r="J6" s="36"/>
      <c r="K6" s="21"/>
      <c r="L6" s="21"/>
      <c r="M6" s="21"/>
      <c r="N6" s="21"/>
      <c r="O6" s="21"/>
    </row>
    <row r="7" spans="1:15" ht="21" thickBot="1">
      <c r="A7" s="145">
        <f>'Namn F14-'!B7</f>
        <v>0</v>
      </c>
      <c r="B7" s="137">
        <f>'Namn F14-'!C7</f>
        <v>0</v>
      </c>
      <c r="C7" s="145">
        <f>'Namn F14-'!D7</f>
        <v>0</v>
      </c>
      <c r="D7" s="45"/>
      <c r="E7" s="22"/>
      <c r="F7" s="22"/>
      <c r="G7" s="25"/>
      <c r="H7" s="22"/>
      <c r="I7" s="21"/>
      <c r="J7" s="36"/>
      <c r="K7" s="21"/>
      <c r="L7" s="21"/>
      <c r="M7" s="21"/>
      <c r="N7" s="21"/>
      <c r="O7" s="21"/>
    </row>
    <row r="8" spans="1:15" ht="21" thickBot="1">
      <c r="A8" s="145">
        <f>'Namn F14-'!B8</f>
        <v>0</v>
      </c>
      <c r="B8" s="137">
        <f>'Namn F14-'!C8</f>
        <v>0</v>
      </c>
      <c r="C8" s="145">
        <f>'Namn F14-'!D8</f>
        <v>0</v>
      </c>
      <c r="D8" s="45"/>
      <c r="E8" s="22"/>
      <c r="F8" s="22"/>
      <c r="G8" s="22"/>
      <c r="H8" s="22"/>
      <c r="I8" s="21"/>
      <c r="J8" s="36"/>
      <c r="K8" s="21"/>
      <c r="L8" s="21"/>
      <c r="M8" s="21"/>
      <c r="N8" s="21"/>
      <c r="O8" s="21"/>
    </row>
    <row r="9" spans="1:15" ht="21" thickBot="1">
      <c r="A9" s="145">
        <f>'Namn F14-'!B9</f>
        <v>0</v>
      </c>
      <c r="B9" s="137">
        <f>'Namn F14-'!C9</f>
        <v>0</v>
      </c>
      <c r="C9" s="145">
        <f>'Namn F14-'!D9</f>
        <v>0</v>
      </c>
      <c r="D9" s="45"/>
      <c r="E9" s="22"/>
      <c r="F9" s="22"/>
      <c r="G9" s="22"/>
      <c r="H9" s="22"/>
      <c r="I9" s="21"/>
      <c r="J9" s="36"/>
      <c r="K9" s="21"/>
      <c r="L9" s="21"/>
      <c r="M9" s="21"/>
      <c r="N9" s="21"/>
      <c r="O9" s="21"/>
    </row>
    <row r="10" spans="1:15" ht="21" thickBot="1">
      <c r="A10" s="145">
        <f>'Namn F14-'!B10</f>
        <v>0</v>
      </c>
      <c r="B10" s="137">
        <f>'Namn F14-'!C10</f>
        <v>0</v>
      </c>
      <c r="C10" s="145">
        <f>'Namn F14-'!D10</f>
        <v>0</v>
      </c>
      <c r="D10" s="45"/>
      <c r="E10" s="24"/>
      <c r="F10" s="24"/>
      <c r="G10" s="24"/>
      <c r="H10" s="24"/>
      <c r="I10" s="21"/>
      <c r="J10" s="36"/>
      <c r="K10" s="21"/>
      <c r="L10" s="21"/>
      <c r="M10" s="21"/>
      <c r="N10" s="21"/>
      <c r="O10" s="21"/>
    </row>
    <row r="11" spans="1:15" ht="21" thickBot="1">
      <c r="A11" s="145">
        <f>'Namn F14-'!B11</f>
        <v>0</v>
      </c>
      <c r="B11" s="137">
        <f>'Namn F14-'!C11</f>
        <v>0</v>
      </c>
      <c r="C11" s="145">
        <f>'Namn F14-'!D11</f>
        <v>0</v>
      </c>
      <c r="D11" s="45"/>
      <c r="E11" s="43"/>
      <c r="F11" s="43"/>
      <c r="G11" s="43"/>
      <c r="H11" s="43"/>
      <c r="I11" s="21"/>
      <c r="J11" s="36"/>
      <c r="K11" s="21"/>
      <c r="L11" s="21"/>
      <c r="M11" s="21"/>
      <c r="N11" s="21"/>
      <c r="O11" s="21"/>
    </row>
    <row r="12" spans="1:15" ht="21" thickBot="1">
      <c r="A12" s="145">
        <f>'Namn F14-'!B12</f>
        <v>0</v>
      </c>
      <c r="B12" s="137">
        <f>'Namn F14-'!C12</f>
        <v>0</v>
      </c>
      <c r="C12" s="145">
        <f>'Namn F14-'!D12</f>
        <v>0</v>
      </c>
      <c r="D12" s="45"/>
      <c r="E12" s="43"/>
      <c r="F12" s="43"/>
      <c r="G12" s="43"/>
      <c r="H12" s="43"/>
      <c r="I12" s="21"/>
      <c r="J12" s="36"/>
      <c r="K12" s="21"/>
      <c r="L12" s="21"/>
      <c r="M12" s="21"/>
      <c r="N12" s="21"/>
      <c r="O12" s="21"/>
    </row>
    <row r="13" spans="1:15" ht="21" thickBot="1">
      <c r="A13" s="145">
        <f>'Namn F14-'!B13</f>
        <v>0</v>
      </c>
      <c r="B13" s="137">
        <f>'Namn F14-'!C13</f>
        <v>0</v>
      </c>
      <c r="C13" s="145">
        <f>'Namn F14-'!D13</f>
        <v>0</v>
      </c>
      <c r="D13" s="45"/>
      <c r="E13" s="24"/>
      <c r="F13" s="24"/>
      <c r="G13" s="24"/>
      <c r="H13" s="24"/>
      <c r="I13" s="21"/>
      <c r="J13" s="36"/>
      <c r="K13" s="21"/>
      <c r="L13" s="21"/>
      <c r="M13" s="21"/>
      <c r="N13" s="21"/>
      <c r="O13" s="21"/>
    </row>
    <row r="14" spans="1:15" ht="21" thickBot="1">
      <c r="A14" s="145">
        <f>'Namn F14-'!B14</f>
        <v>0</v>
      </c>
      <c r="B14" s="137">
        <f>'Namn F14-'!C14</f>
        <v>0</v>
      </c>
      <c r="C14" s="145">
        <f>'Namn F14-'!D14</f>
        <v>0</v>
      </c>
      <c r="D14" s="45"/>
      <c r="E14" s="24"/>
      <c r="F14" s="24"/>
      <c r="G14" s="24"/>
      <c r="H14" s="24"/>
      <c r="I14" s="21"/>
      <c r="J14" s="36"/>
      <c r="K14" s="21"/>
      <c r="L14" s="21"/>
      <c r="M14" s="21"/>
      <c r="N14" s="21"/>
      <c r="O14" s="21"/>
    </row>
    <row r="15" spans="1:15" ht="21" thickBot="1">
      <c r="A15" s="145">
        <f>'Namn F14-'!B15</f>
        <v>0</v>
      </c>
      <c r="B15" s="137">
        <f>'Namn F14-'!C15</f>
        <v>0</v>
      </c>
      <c r="C15" s="145">
        <f>'Namn F14-'!D15</f>
        <v>0</v>
      </c>
      <c r="D15" s="45"/>
      <c r="E15" s="24"/>
      <c r="F15" s="24"/>
      <c r="G15" s="24"/>
      <c r="H15" s="24"/>
      <c r="I15" s="21"/>
      <c r="J15" s="36"/>
      <c r="K15" s="21"/>
      <c r="L15" s="21"/>
      <c r="M15" s="21"/>
      <c r="N15" s="21"/>
      <c r="O15" s="21"/>
    </row>
    <row r="16" spans="1:15" ht="21" thickBot="1">
      <c r="A16" s="145">
        <f>'Namn F14-'!B16</f>
        <v>0</v>
      </c>
      <c r="B16" s="137">
        <f>'Namn F14-'!C16</f>
        <v>0</v>
      </c>
      <c r="C16" s="145">
        <f>'Namn F14-'!D16</f>
        <v>0</v>
      </c>
      <c r="D16" s="45"/>
      <c r="E16" s="24"/>
      <c r="F16" s="24"/>
      <c r="G16" s="24"/>
      <c r="H16" s="24"/>
      <c r="I16" s="21"/>
      <c r="J16" s="36"/>
      <c r="K16" s="21"/>
      <c r="L16" s="21"/>
      <c r="M16" s="21"/>
      <c r="N16" s="21"/>
      <c r="O16" s="21"/>
    </row>
    <row r="17" spans="1:15" ht="21" thickBot="1">
      <c r="A17" s="145">
        <f>'Namn F14-'!B17</f>
        <v>0</v>
      </c>
      <c r="B17" s="137">
        <f>'Namn F14-'!C17</f>
        <v>0</v>
      </c>
      <c r="C17" s="145">
        <f>'Namn F14-'!D17</f>
        <v>0</v>
      </c>
      <c r="D17" s="45"/>
      <c r="E17" s="24"/>
      <c r="F17" s="24"/>
      <c r="G17" s="24"/>
      <c r="H17" s="24"/>
      <c r="I17" s="21"/>
      <c r="J17" s="36"/>
      <c r="K17" s="21"/>
      <c r="L17" s="21"/>
      <c r="M17" s="21"/>
      <c r="N17" s="21"/>
      <c r="O17" s="21"/>
    </row>
    <row r="18" spans="1:15" ht="21" thickBot="1">
      <c r="A18" s="145">
        <f>'Namn F14-'!B18</f>
        <v>0</v>
      </c>
      <c r="B18" s="137">
        <f>'Namn F14-'!C18</f>
        <v>0</v>
      </c>
      <c r="C18" s="145">
        <f>'Namn F14-'!D18</f>
        <v>0</v>
      </c>
      <c r="D18" s="45"/>
      <c r="E18" s="24"/>
      <c r="F18" s="24"/>
      <c r="G18" s="24"/>
      <c r="H18" s="24"/>
      <c r="I18" s="21"/>
      <c r="J18" s="36"/>
      <c r="K18" s="21"/>
      <c r="L18" s="21"/>
      <c r="M18" s="21"/>
      <c r="N18" s="21"/>
      <c r="O18" s="21"/>
    </row>
    <row r="19" spans="1:15" ht="21" thickBot="1">
      <c r="A19" s="145">
        <f>'Namn F14-'!B19</f>
        <v>0</v>
      </c>
      <c r="B19" s="137">
        <f>'Namn F14-'!C19</f>
        <v>0</v>
      </c>
      <c r="C19" s="145">
        <f>'Namn F14-'!D19</f>
        <v>0</v>
      </c>
      <c r="D19" s="45"/>
      <c r="E19" s="24"/>
      <c r="F19" s="24"/>
      <c r="G19" s="24"/>
      <c r="H19" s="24"/>
      <c r="I19" s="21"/>
      <c r="J19" s="36"/>
      <c r="K19" s="21"/>
      <c r="L19" s="21"/>
      <c r="M19" s="21"/>
    </row>
    <row r="20" spans="1:15" ht="21" thickBot="1">
      <c r="A20" s="145">
        <f>'Namn F14-'!B20</f>
        <v>0</v>
      </c>
      <c r="B20" s="137">
        <f>'Namn F14-'!C20</f>
        <v>0</v>
      </c>
      <c r="C20" s="145">
        <f>'Namn F14-'!D20</f>
        <v>0</v>
      </c>
      <c r="D20" s="45"/>
      <c r="E20" s="37"/>
      <c r="F20" s="37"/>
      <c r="G20" s="37"/>
      <c r="H20" s="37"/>
      <c r="I20" s="31"/>
      <c r="J20" s="36"/>
      <c r="K20" s="7"/>
      <c r="L20" s="7"/>
      <c r="M20" s="7"/>
    </row>
    <row r="21" spans="1:15" ht="21" thickBot="1">
      <c r="A21" s="145">
        <f>'Namn F14-'!B21</f>
        <v>0</v>
      </c>
      <c r="B21" s="137">
        <f>'Namn F14-'!C21</f>
        <v>0</v>
      </c>
      <c r="C21" s="145">
        <f>'Namn F14-'!D21</f>
        <v>0</v>
      </c>
      <c r="D21" s="45"/>
      <c r="E21" s="37"/>
      <c r="F21" s="37"/>
      <c r="G21" s="37"/>
      <c r="H21" s="37"/>
      <c r="I21" s="31"/>
      <c r="J21" s="36"/>
      <c r="K21" s="7"/>
      <c r="L21" s="7"/>
      <c r="M21" s="7"/>
    </row>
    <row r="22" spans="1:15" ht="21" thickBot="1">
      <c r="A22" s="145">
        <f>'Namn F14-'!B22</f>
        <v>0</v>
      </c>
      <c r="B22" s="137">
        <f>'Namn F14-'!C22</f>
        <v>0</v>
      </c>
      <c r="C22" s="145">
        <f>'Namn F14-'!D22</f>
        <v>0</v>
      </c>
      <c r="D22" s="45"/>
      <c r="E22" s="37"/>
      <c r="F22" s="37"/>
      <c r="G22" s="37"/>
      <c r="H22" s="37"/>
      <c r="I22" s="31"/>
      <c r="J22" s="36"/>
      <c r="K22" s="7"/>
      <c r="L22" s="7"/>
      <c r="M22" s="7"/>
    </row>
    <row r="23" spans="1:15" ht="21" thickBot="1">
      <c r="A23" s="145">
        <f>'Namn F14-'!B23</f>
        <v>0</v>
      </c>
      <c r="B23" s="137">
        <f>'Namn F14-'!C23</f>
        <v>0</v>
      </c>
      <c r="C23" s="145">
        <f>'Namn F14-'!D23</f>
        <v>0</v>
      </c>
      <c r="D23" s="45"/>
      <c r="E23" s="37"/>
      <c r="F23" s="37"/>
      <c r="G23" s="37"/>
      <c r="H23" s="37"/>
      <c r="I23" s="31"/>
      <c r="J23" s="36"/>
    </row>
    <row r="24" spans="1:15">
      <c r="C24" s="80"/>
    </row>
    <row r="25" spans="1:15">
      <c r="A25" s="2"/>
      <c r="B25" s="105"/>
      <c r="C25" s="80"/>
    </row>
    <row r="26" spans="1:15">
      <c r="A26" s="2"/>
      <c r="B26" s="105"/>
      <c r="C26" s="80"/>
    </row>
    <row r="27" spans="1:15">
      <c r="A27" s="2"/>
      <c r="B27" s="105"/>
      <c r="C27" s="80"/>
    </row>
    <row r="28" spans="1:15">
      <c r="A28" s="2"/>
      <c r="B28" s="105"/>
      <c r="C28" s="80"/>
    </row>
    <row r="29" spans="1:15">
      <c r="A29" s="2"/>
      <c r="B29" s="105"/>
      <c r="C29" s="80"/>
    </row>
    <row r="30" spans="1:15">
      <c r="A30" s="2"/>
      <c r="B30" s="105"/>
      <c r="C30" s="80"/>
    </row>
    <row r="31" spans="1:15">
      <c r="A31" s="2"/>
      <c r="B31" s="105"/>
      <c r="C31" s="80"/>
    </row>
    <row r="32" spans="1:15">
      <c r="A32" s="2"/>
      <c r="B32" s="105"/>
      <c r="C32" s="80"/>
    </row>
    <row r="33" spans="1:3">
      <c r="A33" s="2"/>
      <c r="B33" s="105"/>
    </row>
    <row r="34" spans="1:3">
      <c r="A34" s="2"/>
      <c r="B34" s="105"/>
    </row>
    <row r="35" spans="1:3">
      <c r="A35" s="3"/>
      <c r="B35" s="106"/>
      <c r="C35" s="41"/>
    </row>
    <row r="36" spans="1:3">
      <c r="A36" s="2"/>
      <c r="B36" s="105"/>
    </row>
    <row r="37" spans="1:3">
      <c r="A37" s="3"/>
      <c r="B37" s="106"/>
      <c r="C37" s="41"/>
    </row>
    <row r="38" spans="1:3">
      <c r="A38" s="2"/>
      <c r="B38" s="105"/>
    </row>
    <row r="41" spans="1:3">
      <c r="A41" s="2"/>
      <c r="B41" s="105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D3" sqref="D3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 F14-'!C2</f>
        <v>Flickor F14-</v>
      </c>
      <c r="B2" s="78"/>
    </row>
    <row r="3" spans="1:16" ht="20.25" customHeight="1" thickBot="1">
      <c r="C3" s="34" t="s">
        <v>79</v>
      </c>
      <c r="D3" s="34" t="s">
        <v>7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 F14-'!C4</f>
        <v>Elisabeth Lööf</v>
      </c>
      <c r="B4" s="79" t="str">
        <f>'Namn F14-'!D4</f>
        <v>-99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>
        <f>'Namn F14-'!C5</f>
        <v>0</v>
      </c>
      <c r="B5" s="79">
        <f>'Namn F14-'!D5</f>
        <v>0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>
        <f>'Namn F14-'!C6</f>
        <v>0</v>
      </c>
      <c r="B6" s="79">
        <f>'Namn F14-'!D6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>
        <f>'Namn F14-'!C7</f>
        <v>0</v>
      </c>
      <c r="B7" s="79">
        <f>'Namn F14-'!D7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>
        <f>'Namn F14-'!C8</f>
        <v>0</v>
      </c>
      <c r="B8" s="79">
        <f>'Namn F14-'!D8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 F14-'!C9</f>
        <v>0</v>
      </c>
      <c r="B9" s="79">
        <f>'Namn F14-'!D9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 F14-'!C10</f>
        <v>0</v>
      </c>
      <c r="B10" s="79">
        <f>'Namn F14-'!D10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 F14-'!C11</f>
        <v>0</v>
      </c>
      <c r="B11" s="79">
        <f>'Namn F14-'!D11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 F14-'!C12</f>
        <v>0</v>
      </c>
      <c r="B12" s="79">
        <f>'Namn F14-'!D12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 F14-'!C13</f>
        <v>0</v>
      </c>
      <c r="B13" s="79">
        <f>'Namn F14-'!D13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 F14-'!C14</f>
        <v>0</v>
      </c>
      <c r="B14" s="79">
        <f>'Namn F14-'!D14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 F14-'!C15</f>
        <v>0</v>
      </c>
      <c r="B15" s="79">
        <f>'Namn F14-'!D15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 F14-'!C16</f>
        <v>0</v>
      </c>
      <c r="B16" s="79">
        <f>'Namn F14-'!D16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 F14-'!C17</f>
        <v>0</v>
      </c>
      <c r="B17" s="79">
        <f>'Namn F14-'!D17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 F14-'!C18</f>
        <v>0</v>
      </c>
      <c r="B18" s="79">
        <f>'Namn F14-'!D18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 F14-'!C19</f>
        <v>0</v>
      </c>
      <c r="B19" s="79">
        <f>'Namn F14-'!D19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 F14-'!C20</f>
        <v>0</v>
      </c>
      <c r="B20" s="79">
        <f>'Namn F14-'!D20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 F14-'!C21</f>
        <v>0</v>
      </c>
      <c r="B21" s="79">
        <f>'Namn F14-'!D21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 F14-'!C22</f>
        <v>0</v>
      </c>
      <c r="B22" s="79">
        <f>'Namn F14-'!D22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 F14-'!C23</f>
        <v>0</v>
      </c>
      <c r="B23" s="79">
        <f>'Namn F14-'!D23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Blad30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0.855468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58</v>
      </c>
      <c r="B2" s="26"/>
      <c r="C2" s="7"/>
      <c r="D2" s="7"/>
      <c r="E2" s="273" t="s">
        <v>4</v>
      </c>
      <c r="F2" s="274"/>
      <c r="G2" s="274"/>
      <c r="H2" s="274"/>
      <c r="I2" s="274"/>
      <c r="J2" s="274"/>
      <c r="K2" s="274"/>
      <c r="L2" s="274"/>
      <c r="M2" s="27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270">
        <v>100</v>
      </c>
      <c r="D4" s="271"/>
      <c r="E4" s="272"/>
      <c r="F4" s="270">
        <v>105</v>
      </c>
      <c r="G4" s="271"/>
      <c r="H4" s="272"/>
      <c r="I4" s="270">
        <v>110</v>
      </c>
      <c r="J4" s="271"/>
      <c r="K4" s="272"/>
      <c r="L4" s="270">
        <v>113</v>
      </c>
      <c r="M4" s="271"/>
      <c r="N4" s="272"/>
      <c r="O4" s="270">
        <v>116</v>
      </c>
      <c r="P4" s="271"/>
      <c r="Q4" s="272"/>
      <c r="R4" s="270">
        <v>119</v>
      </c>
      <c r="S4" s="271"/>
      <c r="T4" s="272"/>
      <c r="U4" s="270">
        <v>121</v>
      </c>
      <c r="V4" s="271"/>
      <c r="W4" s="272"/>
      <c r="X4" s="270">
        <v>124</v>
      </c>
      <c r="Y4" s="271"/>
      <c r="Z4" s="272"/>
      <c r="AA4" s="270">
        <v>127</v>
      </c>
      <c r="AB4" s="271"/>
      <c r="AC4" s="272"/>
      <c r="AD4" s="270">
        <v>130</v>
      </c>
      <c r="AE4" s="271"/>
      <c r="AF4" s="272"/>
      <c r="AG4" s="270">
        <v>133</v>
      </c>
      <c r="AH4" s="271"/>
      <c r="AI4" s="272"/>
      <c r="AJ4" s="270">
        <v>136</v>
      </c>
      <c r="AK4" s="271"/>
      <c r="AL4" s="272"/>
      <c r="AM4" s="270">
        <v>139</v>
      </c>
      <c r="AN4" s="271"/>
      <c r="AO4" s="272"/>
      <c r="AP4" s="33" t="s">
        <v>5</v>
      </c>
      <c r="AQ4" s="54" t="s">
        <v>6</v>
      </c>
    </row>
    <row r="5" spans="1:43">
      <c r="A5" s="51" t="s">
        <v>61</v>
      </c>
      <c r="B5" s="52">
        <v>-95</v>
      </c>
      <c r="H5" s="16"/>
      <c r="I5" s="14"/>
      <c r="J5" s="15"/>
      <c r="K5" s="16"/>
      <c r="L5" s="5" t="s">
        <v>63</v>
      </c>
      <c r="O5" s="5" t="s">
        <v>63</v>
      </c>
      <c r="R5" s="5" t="s">
        <v>63</v>
      </c>
      <c r="U5" s="5" t="s">
        <v>63</v>
      </c>
      <c r="X5" s="5" t="s">
        <v>63</v>
      </c>
      <c r="AA5" s="5" t="s">
        <v>63</v>
      </c>
      <c r="AD5" s="5" t="s">
        <v>63</v>
      </c>
      <c r="AG5" s="5" t="s">
        <v>63</v>
      </c>
      <c r="AJ5" s="5" t="s">
        <v>63</v>
      </c>
      <c r="AM5" s="5" t="s">
        <v>64</v>
      </c>
      <c r="AN5" s="4" t="s">
        <v>63</v>
      </c>
      <c r="AP5" s="32" t="s">
        <v>66</v>
      </c>
      <c r="AQ5" s="55"/>
    </row>
    <row r="6" spans="1:43">
      <c r="A6" s="53" t="s">
        <v>62</v>
      </c>
      <c r="B6" s="12">
        <v>-95</v>
      </c>
      <c r="C6" s="5" t="s">
        <v>63</v>
      </c>
      <c r="F6" s="5" t="s">
        <v>63</v>
      </c>
      <c r="I6" s="5" t="s">
        <v>63</v>
      </c>
      <c r="L6" s="5" t="s">
        <v>63</v>
      </c>
      <c r="O6" s="5" t="s">
        <v>63</v>
      </c>
      <c r="R6" s="5" t="s">
        <v>63</v>
      </c>
      <c r="U6" s="5" t="s">
        <v>63</v>
      </c>
      <c r="X6" s="5" t="s">
        <v>63</v>
      </c>
      <c r="AA6" s="14" t="s">
        <v>64</v>
      </c>
      <c r="AB6" s="15" t="s">
        <v>64</v>
      </c>
      <c r="AC6" s="16" t="s">
        <v>64</v>
      </c>
      <c r="AD6" s="14"/>
      <c r="AE6" s="15"/>
      <c r="AF6" s="16"/>
      <c r="AG6" s="14"/>
      <c r="AH6" s="15"/>
      <c r="AI6" s="16"/>
      <c r="AJ6" s="14"/>
      <c r="AK6" s="15"/>
      <c r="AP6" s="32">
        <v>124</v>
      </c>
      <c r="AQ6" s="55">
        <v>2</v>
      </c>
    </row>
    <row r="7" spans="1:43">
      <c r="A7" s="20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19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ht="21" thickBot="1">
      <c r="A9" s="19"/>
      <c r="B9" s="12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2"/>
      <c r="C10" s="270">
        <v>142</v>
      </c>
      <c r="D10" s="271"/>
      <c r="E10" s="272"/>
      <c r="F10" s="270">
        <v>145</v>
      </c>
      <c r="G10" s="271"/>
      <c r="H10" s="272"/>
      <c r="I10" s="270">
        <v>148</v>
      </c>
      <c r="J10" s="271"/>
      <c r="K10" s="272"/>
      <c r="L10" s="270">
        <v>150</v>
      </c>
      <c r="M10" s="271"/>
      <c r="N10" s="272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 t="s">
        <v>65</v>
      </c>
      <c r="B11" s="12"/>
      <c r="C11" s="5" t="s">
        <v>63</v>
      </c>
      <c r="F11" s="5" t="s">
        <v>64</v>
      </c>
      <c r="G11" s="4" t="s">
        <v>63</v>
      </c>
      <c r="H11" s="16"/>
      <c r="I11" s="14" t="s">
        <v>64</v>
      </c>
      <c r="J11" s="15" t="s">
        <v>63</v>
      </c>
      <c r="K11" s="16"/>
      <c r="L11" s="14" t="s">
        <v>64</v>
      </c>
      <c r="M11" s="15" t="s">
        <v>64</v>
      </c>
      <c r="N11" s="16" t="s">
        <v>64</v>
      </c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>
        <v>148</v>
      </c>
      <c r="AQ11" s="55">
        <v>1</v>
      </c>
    </row>
    <row r="12" spans="1:43">
      <c r="A12" s="20"/>
      <c r="B12" s="12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2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19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19"/>
      <c r="B15" s="12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19"/>
      <c r="B16" s="12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8">
    <mergeCell ref="C10:E10"/>
    <mergeCell ref="F10:H10"/>
    <mergeCell ref="I10:K10"/>
    <mergeCell ref="L10:N10"/>
    <mergeCell ref="C4:E4"/>
    <mergeCell ref="AM4:AO4"/>
    <mergeCell ref="U4:W4"/>
    <mergeCell ref="X4:Z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86</vt:i4>
      </vt:variant>
      <vt:variant>
        <vt:lpstr>Namngivna områden</vt:lpstr>
      </vt:variant>
      <vt:variant>
        <vt:i4>74</vt:i4>
      </vt:variant>
    </vt:vector>
  </HeadingPairs>
  <TitlesOfParts>
    <vt:vector size="160" baseType="lpstr">
      <vt:lpstr>Summa F 95-</vt:lpstr>
      <vt:lpstr>Summa P 95-</vt:lpstr>
      <vt:lpstr>Längd F 95-</vt:lpstr>
      <vt:lpstr>Längd P 95-</vt:lpstr>
      <vt:lpstr>400m F 95-</vt:lpstr>
      <vt:lpstr>400m P 95-</vt:lpstr>
      <vt:lpstr>Kula F 95-</vt:lpstr>
      <vt:lpstr>Kula P 95-</vt:lpstr>
      <vt:lpstr>Höjd F 95-</vt:lpstr>
      <vt:lpstr>Höjd P 95-</vt:lpstr>
      <vt:lpstr>Summa F 96-97</vt:lpstr>
      <vt:lpstr>Summa P 96-97</vt:lpstr>
      <vt:lpstr>Längd F 96-97</vt:lpstr>
      <vt:lpstr>Längd P 96-97</vt:lpstr>
      <vt:lpstr>400m F 96-97</vt:lpstr>
      <vt:lpstr>400m P 96-97</vt:lpstr>
      <vt:lpstr>Kula F 96-97</vt:lpstr>
      <vt:lpstr>Kula P 96-97</vt:lpstr>
      <vt:lpstr>Höjd F 96-97</vt:lpstr>
      <vt:lpstr>Höjd P 96-97</vt:lpstr>
      <vt:lpstr>Deltagare</vt:lpstr>
      <vt:lpstr>Alla deltagare</vt:lpstr>
      <vt:lpstr>Kula PF10-14</vt:lpstr>
      <vt:lpstr>Längd PF10-14</vt:lpstr>
      <vt:lpstr>600 m PF12-14</vt:lpstr>
      <vt:lpstr>600 m P9-11</vt:lpstr>
      <vt:lpstr>Namn -F7</vt:lpstr>
      <vt:lpstr>Namn -P7</vt:lpstr>
      <vt:lpstr>Namn F8-F9</vt:lpstr>
      <vt:lpstr>Namn P8-P9</vt:lpstr>
      <vt:lpstr>Namn F10-F11</vt:lpstr>
      <vt:lpstr>Namn P10-P11</vt:lpstr>
      <vt:lpstr>Namn F12-F13</vt:lpstr>
      <vt:lpstr>Namn P12-P13</vt:lpstr>
      <vt:lpstr>Namn F14-</vt:lpstr>
      <vt:lpstr>Höjd F14-</vt:lpstr>
      <vt:lpstr>Höjd P14-</vt:lpstr>
      <vt:lpstr>Längd -F7</vt:lpstr>
      <vt:lpstr>Längd -P7</vt:lpstr>
      <vt:lpstr>Längd F8-F9</vt:lpstr>
      <vt:lpstr>Längd P8-P9</vt:lpstr>
      <vt:lpstr>400m -F7</vt:lpstr>
      <vt:lpstr>400m -P7</vt:lpstr>
      <vt:lpstr>600m F8-F9</vt:lpstr>
      <vt:lpstr>600m P8-P9</vt:lpstr>
      <vt:lpstr>Kast -F7</vt:lpstr>
      <vt:lpstr>Kast -P7</vt:lpstr>
      <vt:lpstr>Kast F8-F9</vt:lpstr>
      <vt:lpstr>Kast P8-P9</vt:lpstr>
      <vt:lpstr>60m -F7</vt:lpstr>
      <vt:lpstr>60m -P7</vt:lpstr>
      <vt:lpstr>60m F8-F9</vt:lpstr>
      <vt:lpstr>60m P8-P9</vt:lpstr>
      <vt:lpstr>Summa -F7</vt:lpstr>
      <vt:lpstr>Summa -P7</vt:lpstr>
      <vt:lpstr>Summa F8-F9</vt:lpstr>
      <vt:lpstr>Summa P8-P9</vt:lpstr>
      <vt:lpstr>Höjd F12-F13</vt:lpstr>
      <vt:lpstr>Höjd P12-P13</vt:lpstr>
      <vt:lpstr>Längd P10-P11</vt:lpstr>
      <vt:lpstr>600m F10-F11</vt:lpstr>
      <vt:lpstr>600m P10-P11</vt:lpstr>
      <vt:lpstr>Kula F10-F11</vt:lpstr>
      <vt:lpstr>Kula P10-P11</vt:lpstr>
      <vt:lpstr>60m F10-F11</vt:lpstr>
      <vt:lpstr>60m P10-P11</vt:lpstr>
      <vt:lpstr>Höjd -F11</vt:lpstr>
      <vt:lpstr>Höjd -P11</vt:lpstr>
      <vt:lpstr>Summa F10-F11</vt:lpstr>
      <vt:lpstr>Summa P10-P11</vt:lpstr>
      <vt:lpstr>Längd F12-F13</vt:lpstr>
      <vt:lpstr>Längd P12-P13</vt:lpstr>
      <vt:lpstr>600m F12-F13</vt:lpstr>
      <vt:lpstr>600m P12-P13</vt:lpstr>
      <vt:lpstr>Kula F12-F13</vt:lpstr>
      <vt:lpstr>Kula P12-P13</vt:lpstr>
      <vt:lpstr>60m F12-F13</vt:lpstr>
      <vt:lpstr>60m P12-P13</vt:lpstr>
      <vt:lpstr>Summa F12-F13</vt:lpstr>
      <vt:lpstr>Summa P12-P13</vt:lpstr>
      <vt:lpstr>Längd F14-</vt:lpstr>
      <vt:lpstr>600m F14-</vt:lpstr>
      <vt:lpstr>Kula F14-</vt:lpstr>
      <vt:lpstr>60m F14-</vt:lpstr>
      <vt:lpstr>Summa F14-</vt:lpstr>
      <vt:lpstr>Blad1</vt:lpstr>
      <vt:lpstr>'400m F 95-'!Utskriftsområde</vt:lpstr>
      <vt:lpstr>'400m F 96-97'!Utskriftsområde</vt:lpstr>
      <vt:lpstr>'400m -F7'!Utskriftsområde</vt:lpstr>
      <vt:lpstr>'400m P 95-'!Utskriftsområde</vt:lpstr>
      <vt:lpstr>'400m P 96-97'!Utskriftsområde</vt:lpstr>
      <vt:lpstr>'400m -P7'!Utskriftsområde</vt:lpstr>
      <vt:lpstr>'600 m P9-11'!Utskriftsområde</vt:lpstr>
      <vt:lpstr>'600 m PF12-14'!Utskriftsområde</vt:lpstr>
      <vt:lpstr>'600m F10-F11'!Utskriftsområde</vt:lpstr>
      <vt:lpstr>'600m F12-F13'!Utskriftsområde</vt:lpstr>
      <vt:lpstr>'600m F14-'!Utskriftsområde</vt:lpstr>
      <vt:lpstr>'600m F8-F9'!Utskriftsområde</vt:lpstr>
      <vt:lpstr>'600m P10-P11'!Utskriftsområde</vt:lpstr>
      <vt:lpstr>'600m P12-P13'!Utskriftsområde</vt:lpstr>
      <vt:lpstr>'600m P8-P9'!Utskriftsområde</vt:lpstr>
      <vt:lpstr>'60m F10-F11'!Utskriftsområde</vt:lpstr>
      <vt:lpstr>'60m F12-F13'!Utskriftsområde</vt:lpstr>
      <vt:lpstr>'60m F14-'!Utskriftsområde</vt:lpstr>
      <vt:lpstr>'60m -F7'!Utskriftsområde</vt:lpstr>
      <vt:lpstr>'60m F8-F9'!Utskriftsområde</vt:lpstr>
      <vt:lpstr>'60m P10-P11'!Utskriftsområde</vt:lpstr>
      <vt:lpstr>'60m P12-P13'!Utskriftsområde</vt:lpstr>
      <vt:lpstr>'60m -P7'!Utskriftsområde</vt:lpstr>
      <vt:lpstr>'60m P8-P9'!Utskriftsområde</vt:lpstr>
      <vt:lpstr>'Höjd F 95-'!Utskriftsområde</vt:lpstr>
      <vt:lpstr>'Höjd F 96-97'!Utskriftsområde</vt:lpstr>
      <vt:lpstr>'Höjd -F11'!Utskriftsområde</vt:lpstr>
      <vt:lpstr>'Höjd F12-F13'!Utskriftsområde</vt:lpstr>
      <vt:lpstr>'Höjd F14-'!Utskriftsområde</vt:lpstr>
      <vt:lpstr>'Höjd P 95-'!Utskriftsområde</vt:lpstr>
      <vt:lpstr>'Höjd P 96-97'!Utskriftsområde</vt:lpstr>
      <vt:lpstr>'Höjd -P11'!Utskriftsområde</vt:lpstr>
      <vt:lpstr>'Höjd P12-P13'!Utskriftsområde</vt:lpstr>
      <vt:lpstr>'Höjd P14-'!Utskriftsområde</vt:lpstr>
      <vt:lpstr>'Kast -F7'!Utskriftsområde</vt:lpstr>
      <vt:lpstr>'Kast F8-F9'!Utskriftsområde</vt:lpstr>
      <vt:lpstr>'Kast -P7'!Utskriftsområde</vt:lpstr>
      <vt:lpstr>'Kast P8-P9'!Utskriftsområde</vt:lpstr>
      <vt:lpstr>'Kula F 95-'!Utskriftsområde</vt:lpstr>
      <vt:lpstr>'Kula F 96-97'!Utskriftsområde</vt:lpstr>
      <vt:lpstr>'Kula F10-F11'!Utskriftsområde</vt:lpstr>
      <vt:lpstr>'Kula F12-F13'!Utskriftsområde</vt:lpstr>
      <vt:lpstr>'Kula F14-'!Utskriftsområde</vt:lpstr>
      <vt:lpstr>'Kula P 95-'!Utskriftsområde</vt:lpstr>
      <vt:lpstr>'Kula P 96-97'!Utskriftsområde</vt:lpstr>
      <vt:lpstr>'Kula P10-P11'!Utskriftsområde</vt:lpstr>
      <vt:lpstr>'Kula P12-P13'!Utskriftsområde</vt:lpstr>
      <vt:lpstr>'Kula PF10-14'!Utskriftsområde</vt:lpstr>
      <vt:lpstr>'Längd F 95-'!Utskriftsområde</vt:lpstr>
      <vt:lpstr>'Längd F 96-97'!Utskriftsområde</vt:lpstr>
      <vt:lpstr>'Längd F12-F13'!Utskriftsområde</vt:lpstr>
      <vt:lpstr>'Längd F14-'!Utskriftsområde</vt:lpstr>
      <vt:lpstr>'Längd -F7'!Utskriftsområde</vt:lpstr>
      <vt:lpstr>'Längd F8-F9'!Utskriftsområde</vt:lpstr>
      <vt:lpstr>'Längd P 95-'!Utskriftsområde</vt:lpstr>
      <vt:lpstr>'Längd P 96-97'!Utskriftsområde</vt:lpstr>
      <vt:lpstr>'Längd P10-P11'!Utskriftsområde</vt:lpstr>
      <vt:lpstr>'Längd P12-P13'!Utskriftsområde</vt:lpstr>
      <vt:lpstr>'Längd -P7'!Utskriftsområde</vt:lpstr>
      <vt:lpstr>'Längd P8-P9'!Utskriftsområde</vt:lpstr>
      <vt:lpstr>'Längd PF10-14'!Utskriftsområde</vt:lpstr>
      <vt:lpstr>'Summa F 95-'!Utskriftsområde</vt:lpstr>
      <vt:lpstr>'Summa F 96-97'!Utskriftsområde</vt:lpstr>
      <vt:lpstr>'Summa F10-F11'!Utskriftsområde</vt:lpstr>
      <vt:lpstr>'Summa F12-F13'!Utskriftsområde</vt:lpstr>
      <vt:lpstr>'Summa F14-'!Utskriftsområde</vt:lpstr>
      <vt:lpstr>'Summa -F7'!Utskriftsområde</vt:lpstr>
      <vt:lpstr>'Summa F8-F9'!Utskriftsområde</vt:lpstr>
      <vt:lpstr>'Summa P 95-'!Utskriftsområde</vt:lpstr>
      <vt:lpstr>'Summa P 96-97'!Utskriftsområde</vt:lpstr>
      <vt:lpstr>'Summa P10-P11'!Utskriftsområde</vt:lpstr>
      <vt:lpstr>'Summa P12-P13'!Utskriftsområde</vt:lpstr>
      <vt:lpstr>'Summa -P7'!Utskriftsområde</vt:lpstr>
      <vt:lpstr>'Summa P8-P9'!Utskriftsområde</vt:lpstr>
    </vt:vector>
  </TitlesOfParts>
  <Company>ProSiT Consulting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Rosengren</dc:creator>
  <cp:lastModifiedBy>Anna Karin Rehnström</cp:lastModifiedBy>
  <cp:lastPrinted>2014-06-04T13:08:58Z</cp:lastPrinted>
  <dcterms:created xsi:type="dcterms:W3CDTF">2005-12-06T20:22:02Z</dcterms:created>
  <dcterms:modified xsi:type="dcterms:W3CDTF">2014-06-04T13:09:09Z</dcterms:modified>
</cp:coreProperties>
</file>