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0011470\Downloads\"/>
    </mc:Choice>
  </mc:AlternateContent>
  <xr:revisionPtr revIDLastSave="0" documentId="13_ncr:1_{023DE03B-2B6D-407B-A5F4-4756BF3FA79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9" i="6" l="1"/>
  <c r="H19" i="6"/>
  <c r="G19" i="6"/>
  <c r="F19" i="6"/>
  <c r="E19" i="6"/>
  <c r="D19" i="6"/>
  <c r="C19" i="6"/>
  <c r="D2" i="6"/>
  <c r="D13" i="6" l="1"/>
  <c r="D12" i="6"/>
  <c r="D8" i="6"/>
  <c r="D16" i="6"/>
  <c r="E2" i="6"/>
  <c r="C9" i="6"/>
  <c r="C8" i="6"/>
  <c r="D11" i="6"/>
  <c r="C17" i="6"/>
  <c r="C13" i="6"/>
  <c r="D10" i="6"/>
  <c r="C16" i="6"/>
  <c r="C11" i="6"/>
  <c r="D9" i="6"/>
  <c r="C10" i="6"/>
  <c r="C12" i="6"/>
  <c r="D17" i="6" l="1"/>
  <c r="E17" i="6"/>
  <c r="F2" i="6"/>
  <c r="E16" i="6"/>
  <c r="E9" i="6"/>
  <c r="E8" i="6"/>
  <c r="E10" i="6"/>
  <c r="E11" i="6"/>
  <c r="E12" i="6"/>
  <c r="E13" i="6"/>
  <c r="F16" i="6" l="1"/>
  <c r="F10" i="6"/>
  <c r="F8" i="6"/>
  <c r="F9" i="6"/>
  <c r="F11" i="6"/>
  <c r="F12" i="6"/>
  <c r="F17" i="6"/>
  <c r="F13" i="6"/>
  <c r="G2" i="6"/>
  <c r="G8" i="6" l="1"/>
  <c r="G9" i="6"/>
  <c r="G10" i="6"/>
  <c r="G11" i="6"/>
  <c r="G12" i="6"/>
  <c r="G16" i="6"/>
  <c r="G13" i="6"/>
  <c r="G17" i="6"/>
  <c r="H2" i="6"/>
  <c r="H9" i="6" l="1"/>
  <c r="H10" i="6"/>
  <c r="H12" i="6"/>
  <c r="H11" i="6"/>
  <c r="H8" i="6"/>
  <c r="H13" i="6"/>
  <c r="I2" i="6"/>
  <c r="H17" i="6"/>
  <c r="H16" i="6"/>
  <c r="I10" i="6" l="1"/>
  <c r="I13" i="6"/>
  <c r="I9" i="6"/>
  <c r="I11" i="6"/>
  <c r="I12" i="6"/>
  <c r="I17" i="6"/>
  <c r="I16" i="6"/>
  <c r="I8" i="6"/>
</calcChain>
</file>

<file path=xl/sharedStrings.xml><?xml version="1.0" encoding="utf-8"?>
<sst xmlns="http://schemas.openxmlformats.org/spreadsheetml/2006/main" count="128" uniqueCount="64">
  <si>
    <t>Musik</t>
  </si>
  <si>
    <t>Speaker</t>
  </si>
  <si>
    <t>OVR</t>
  </si>
  <si>
    <t>Klocka</t>
  </si>
  <si>
    <t>Matchvärd</t>
  </si>
  <si>
    <t>Ismaskin</t>
  </si>
  <si>
    <t>Västervik</t>
  </si>
  <si>
    <t>Dalen</t>
  </si>
  <si>
    <t>Nässjö</t>
  </si>
  <si>
    <t>Tranås</t>
  </si>
  <si>
    <t>Mariestad</t>
  </si>
  <si>
    <t>Gislaved</t>
  </si>
  <si>
    <t>Boro</t>
  </si>
  <si>
    <t>2024-10-06</t>
  </si>
  <si>
    <t>2024-10-13</t>
  </si>
  <si>
    <t>2024-10-27</t>
  </si>
  <si>
    <t>2024-11-10</t>
  </si>
  <si>
    <t>2024-11-21</t>
  </si>
  <si>
    <t>2024-12-01</t>
  </si>
  <si>
    <t>2024-12-15</t>
  </si>
  <si>
    <t>Kiosk-2</t>
  </si>
  <si>
    <t>Kiosk-1</t>
  </si>
  <si>
    <t>Datum</t>
  </si>
  <si>
    <t>Motståndare</t>
  </si>
  <si>
    <t>Hugo Bergström</t>
  </si>
  <si>
    <t>Max Olsson</t>
  </si>
  <si>
    <t>Alvin Bergqvist</t>
  </si>
  <si>
    <t>Robin Henriksson</t>
  </si>
  <si>
    <t>Elias Johansson</t>
  </si>
  <si>
    <t>Alexander Sandberg Lundin</t>
  </si>
  <si>
    <t>Vänersborg</t>
  </si>
  <si>
    <t>Ulricehamn</t>
  </si>
  <si>
    <t>14.00</t>
  </si>
  <si>
    <t>Sörhaga/Alingsås</t>
  </si>
  <si>
    <t>19.00</t>
  </si>
  <si>
    <t>Daniel Sandberg</t>
  </si>
  <si>
    <t>Niklas Henriksson</t>
  </si>
  <si>
    <t>Fredrik Andersson</t>
  </si>
  <si>
    <t>Alexander Sandberg</t>
  </si>
  <si>
    <t>Mi</t>
  </si>
  <si>
    <t>Valentin Bolgakov</t>
  </si>
  <si>
    <t>Anders Bergqvist</t>
  </si>
  <si>
    <t>Crille Bolgakov</t>
  </si>
  <si>
    <t>Petter</t>
  </si>
  <si>
    <t>Sofia Sahback</t>
  </si>
  <si>
    <t>Båsdörr</t>
  </si>
  <si>
    <t>Magnus Broberg</t>
  </si>
  <si>
    <t>Isac Andersson</t>
  </si>
  <si>
    <t>Måns Andersson</t>
  </si>
  <si>
    <t>John Andersson</t>
  </si>
  <si>
    <t>Stig Lindell</t>
  </si>
  <si>
    <t>Gustav Theng</t>
  </si>
  <si>
    <t xml:space="preserve">Hampus Gustavsson </t>
  </si>
  <si>
    <t>Hovås</t>
  </si>
  <si>
    <t>Lerum</t>
  </si>
  <si>
    <t>Mölndal</t>
  </si>
  <si>
    <t>Kållered</t>
  </si>
  <si>
    <t>Magnus Theng</t>
  </si>
  <si>
    <t>Frieda</t>
  </si>
  <si>
    <t>Hampus Gustavsson</t>
  </si>
  <si>
    <t xml:space="preserve">  </t>
  </si>
  <si>
    <t>Fixar maten innan samtliga hemmamatcher.</t>
  </si>
  <si>
    <t xml:space="preserve">Plus två pass som kioskansvarig </t>
  </si>
  <si>
    <t>Liam Charlez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</si>
</sst>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1" fillId="0" borderId="0" xfId="0" applyFont="1" applyFill="1"/>
    <xf numFmtId="14" fontId="1" fillId="0" borderId="3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0" borderId="3" xfId="0" applyBorder="1"/>
    <xf numFmtId="0" fontId="6" fillId="0" borderId="3" xfId="0" applyFont="1" applyBorder="1"/>
    <xf numFmtId="0" fontId="8" fillId="0" borderId="3" xfId="0" applyFont="1" applyBorder="1"/>
    <xf numFmtId="0" fontId="5" fillId="0" borderId="3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7" fillId="0" borderId="3" xfId="0" applyFont="1" applyBorder="1"/>
    <xf numFmtId="0" fontId="1" fillId="0" borderId="3" xfId="0" applyFont="1" applyBorder="1"/>
    <xf numFmtId="0" fontId="0" fillId="0" borderId="1" xfId="0" applyBorder="1"/>
    <xf numFmtId="0" fontId="5" fillId="0" borderId="1" xfId="0" applyFont="1" applyBorder="1"/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0" fontId="4" fillId="0" borderId="0" xfId="0" applyFont="1" applyBorder="1"/>
    <xf numFmtId="0" fontId="0" fillId="0" borderId="2" xfId="0" applyFill="1" applyBorder="1"/>
    <xf numFmtId="0" fontId="0" fillId="0" borderId="4" xfId="0" applyBorder="1"/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39"/>
  <sheetViews>
    <sheetView tabSelected="1" topLeftCell="A2" workbookViewId="0">
      <selection activeCell="K30" sqref="K30"/>
    </sheetView>
  </sheetViews>
  <sheetFormatPr defaultRowHeight="15" outlineLevelCol="1" x14ac:dyDescent="0.25"/>
  <cols>
    <col min="2" max="2" width="17.28515625" bestFit="1" customWidth="1"/>
    <col min="3" max="8" width="18.7109375" hidden="1" customWidth="1" outlineLevel="1"/>
    <col min="9" max="9" width="3.28515625" hidden="1" customWidth="1" outlineLevel="1"/>
    <col min="10" max="10" width="18.7109375" customWidth="1" collapsed="1"/>
    <col min="11" max="11" width="19.28515625" customWidth="1"/>
    <col min="12" max="12" width="19.85546875" customWidth="1"/>
    <col min="13" max="16" width="18.7109375" customWidth="1"/>
  </cols>
  <sheetData>
    <row r="2" spans="1:16" x14ac:dyDescent="0.25">
      <c r="C2">
        <v>11</v>
      </c>
      <c r="D2">
        <f t="shared" ref="D2:I2" si="0">C2-1</f>
        <v>10</v>
      </c>
      <c r="E2">
        <f t="shared" si="0"/>
        <v>9</v>
      </c>
      <c r="F2">
        <f t="shared" si="0"/>
        <v>8</v>
      </c>
      <c r="G2">
        <f t="shared" si="0"/>
        <v>7</v>
      </c>
      <c r="H2">
        <f t="shared" si="0"/>
        <v>6</v>
      </c>
      <c r="I2">
        <f t="shared" si="0"/>
        <v>5</v>
      </c>
    </row>
    <row r="5" spans="1:16" x14ac:dyDescent="0.25">
      <c r="B5" s="14" t="s">
        <v>23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23" t="s">
        <v>31</v>
      </c>
      <c r="K5" s="23" t="s">
        <v>53</v>
      </c>
      <c r="L5" s="23" t="s">
        <v>54</v>
      </c>
      <c r="M5" s="23" t="s">
        <v>30</v>
      </c>
      <c r="N5" s="23" t="s">
        <v>55</v>
      </c>
      <c r="O5" s="23" t="s">
        <v>56</v>
      </c>
      <c r="P5" s="23" t="s">
        <v>33</v>
      </c>
    </row>
    <row r="6" spans="1:16" x14ac:dyDescent="0.25">
      <c r="B6" s="14" t="s">
        <v>22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10" t="s">
        <v>19</v>
      </c>
      <c r="J6" s="5">
        <v>46298</v>
      </c>
      <c r="K6" s="5">
        <v>46312</v>
      </c>
      <c r="L6" s="5">
        <v>46326</v>
      </c>
      <c r="M6" s="5">
        <v>46336</v>
      </c>
      <c r="N6" s="5">
        <v>46347</v>
      </c>
      <c r="O6" s="5">
        <v>46361</v>
      </c>
      <c r="P6" s="5">
        <v>46368</v>
      </c>
    </row>
    <row r="7" spans="1:16" x14ac:dyDescent="0.25">
      <c r="B7" s="7"/>
      <c r="C7" s="11">
        <v>0.58333333333333337</v>
      </c>
      <c r="D7" s="11">
        <v>0.58333333333333337</v>
      </c>
      <c r="E7" s="11">
        <v>0.5</v>
      </c>
      <c r="F7" s="11">
        <v>0.5</v>
      </c>
      <c r="G7" s="11">
        <v>0.8125</v>
      </c>
      <c r="H7" s="11">
        <v>0.5</v>
      </c>
      <c r="I7" s="11">
        <v>0.5</v>
      </c>
      <c r="J7" s="6" t="s">
        <v>32</v>
      </c>
      <c r="K7" s="6" t="s">
        <v>32</v>
      </c>
      <c r="L7" s="6" t="s">
        <v>32</v>
      </c>
      <c r="M7" s="6" t="s">
        <v>34</v>
      </c>
      <c r="N7" s="6" t="s">
        <v>32</v>
      </c>
      <c r="O7" s="6" t="s">
        <v>32</v>
      </c>
      <c r="P7" s="6" t="s">
        <v>32</v>
      </c>
    </row>
    <row r="8" spans="1:16" x14ac:dyDescent="0.25">
      <c r="B8" s="7"/>
      <c r="C8" s="12" t="e">
        <f>VLOOKUP($B9,#REF!,C$2,FALSE)</f>
        <v>#REF!</v>
      </c>
      <c r="D8" s="12" t="e">
        <f>VLOOKUP($B9,#REF!,D$2,FALSE)</f>
        <v>#REF!</v>
      </c>
      <c r="E8" s="12" t="e">
        <f>VLOOKUP($B9,#REF!,E$2,FALSE)</f>
        <v>#REF!</v>
      </c>
      <c r="F8" s="12" t="e">
        <f>VLOOKUP($B9,#REF!,F$2,FALSE)</f>
        <v>#REF!</v>
      </c>
      <c r="G8" s="12" t="e">
        <f>VLOOKUP($B9,#REF!,G$2,FALSE)</f>
        <v>#REF!</v>
      </c>
      <c r="H8" s="12" t="e">
        <f>VLOOKUP($B9,#REF!,H$2,FALSE)</f>
        <v>#REF!</v>
      </c>
      <c r="I8" s="12" t="e">
        <f>VLOOKUP($B9,#REF!,I$2,FALSE)</f>
        <v>#REF!</v>
      </c>
      <c r="J8" s="7"/>
      <c r="K8" s="7"/>
      <c r="L8" s="7"/>
      <c r="M8" s="7"/>
      <c r="N8" s="7"/>
      <c r="O8" s="7"/>
      <c r="P8" s="7"/>
    </row>
    <row r="9" spans="1:16" x14ac:dyDescent="0.25">
      <c r="B9" s="7" t="s">
        <v>21</v>
      </c>
      <c r="C9" s="12" t="e">
        <f>VLOOKUP($B10,#REF!,C$2,FALSE)</f>
        <v>#REF!</v>
      </c>
      <c r="D9" s="12" t="e">
        <f>VLOOKUP($B10,#REF!,D$2,FALSE)</f>
        <v>#REF!</v>
      </c>
      <c r="E9" s="12" t="e">
        <f>VLOOKUP($B10,#REF!,E$2,FALSE)</f>
        <v>#REF!</v>
      </c>
      <c r="F9" s="12" t="e">
        <f>VLOOKUP($B10,#REF!,F$2,FALSE)</f>
        <v>#REF!</v>
      </c>
      <c r="G9" s="12" t="e">
        <f>VLOOKUP($B10,#REF!,G$2,FALSE)</f>
        <v>#REF!</v>
      </c>
      <c r="H9" s="12" t="e">
        <f>VLOOKUP($B10,#REF!,H$2,FALSE)</f>
        <v>#REF!</v>
      </c>
      <c r="I9" s="12" t="e">
        <f>VLOOKUP($B10,#REF!,I$2,FALSE)</f>
        <v>#REF!</v>
      </c>
      <c r="J9" s="7" t="s">
        <v>25</v>
      </c>
      <c r="K9" s="7" t="s">
        <v>38</v>
      </c>
      <c r="L9" s="7" t="s">
        <v>49</v>
      </c>
      <c r="M9" s="7" t="s">
        <v>26</v>
      </c>
      <c r="N9" s="7" t="s">
        <v>24</v>
      </c>
      <c r="O9" s="7" t="s">
        <v>38</v>
      </c>
      <c r="P9" s="7" t="s">
        <v>25</v>
      </c>
    </row>
    <row r="10" spans="1:16" x14ac:dyDescent="0.25">
      <c r="B10" s="7" t="s">
        <v>20</v>
      </c>
      <c r="C10" s="12" t="e">
        <f>VLOOKUP($B11,#REF!,C$2,FALSE)</f>
        <v>#REF!</v>
      </c>
      <c r="D10" s="12" t="e">
        <f>VLOOKUP($B11,#REF!,D$2,FALSE)</f>
        <v>#REF!</v>
      </c>
      <c r="E10" s="12" t="e">
        <f>VLOOKUP($B11,#REF!,E$2,FALSE)</f>
        <v>#REF!</v>
      </c>
      <c r="F10" s="12" t="e">
        <f>VLOOKUP($B11,#REF!,F$2,FALSE)</f>
        <v>#REF!</v>
      </c>
      <c r="G10" s="12" t="e">
        <f>VLOOKUP($B11,#REF!,G$2,FALSE)</f>
        <v>#REF!</v>
      </c>
      <c r="H10" s="12" t="e">
        <f>VLOOKUP($B11,#REF!,H$2,FALSE)</f>
        <v>#REF!</v>
      </c>
      <c r="I10" s="12" t="e">
        <f>VLOOKUP($B11,#REF!,I$2,FALSE)</f>
        <v>#REF!</v>
      </c>
      <c r="J10" t="s">
        <v>24</v>
      </c>
      <c r="K10" s="22" t="s">
        <v>48</v>
      </c>
      <c r="L10" s="7" t="s">
        <v>47</v>
      </c>
      <c r="M10" s="7" t="s">
        <v>50</v>
      </c>
      <c r="N10" s="7" t="s">
        <v>48</v>
      </c>
      <c r="O10" s="7" t="s">
        <v>44</v>
      </c>
      <c r="P10" s="7" t="s">
        <v>49</v>
      </c>
    </row>
    <row r="11" spans="1:16" x14ac:dyDescent="0.25">
      <c r="B11" s="7" t="s">
        <v>3</v>
      </c>
      <c r="C11" s="12" t="e">
        <f>VLOOKUP($B12,#REF!,C$2,FALSE)</f>
        <v>#REF!</v>
      </c>
      <c r="D11" s="12" t="e">
        <f>VLOOKUP($B12,#REF!,D$2,FALSE)</f>
        <v>#REF!</v>
      </c>
      <c r="E11" s="12" t="e">
        <f>VLOOKUP($B12,#REF!,E$2,FALSE)</f>
        <v>#REF!</v>
      </c>
      <c r="F11" s="12" t="e">
        <f>VLOOKUP($B12,#REF!,F$2,FALSE)</f>
        <v>#REF!</v>
      </c>
      <c r="G11" s="12" t="e">
        <f>VLOOKUP($B12,#REF!,G$2,FALSE)</f>
        <v>#REF!</v>
      </c>
      <c r="H11" s="12" t="e">
        <f>VLOOKUP($B12,#REF!,H$2,FALSE)</f>
        <v>#REF!</v>
      </c>
      <c r="I11" s="12" t="e">
        <f>VLOOKUP($B12,#REF!,I$2,FALSE)</f>
        <v>#REF!</v>
      </c>
      <c r="J11" s="8" t="s">
        <v>41</v>
      </c>
      <c r="K11" s="7" t="s">
        <v>42</v>
      </c>
      <c r="L11" s="8" t="s">
        <v>41</v>
      </c>
      <c r="M11" s="7" t="s">
        <v>42</v>
      </c>
      <c r="N11" s="8" t="s">
        <v>41</v>
      </c>
      <c r="O11" s="7" t="s">
        <v>59</v>
      </c>
      <c r="P11" s="7" t="s">
        <v>41</v>
      </c>
    </row>
    <row r="12" spans="1:16" x14ac:dyDescent="0.25">
      <c r="B12" s="7" t="s">
        <v>0</v>
      </c>
      <c r="C12" s="12" t="e">
        <f>VLOOKUP($B13,#REF!,C$2,FALSE)</f>
        <v>#REF!</v>
      </c>
      <c r="D12" s="12" t="e">
        <f>VLOOKUP($B13,#REF!,D$2,FALSE)</f>
        <v>#REF!</v>
      </c>
      <c r="E12" s="12" t="e">
        <f>VLOOKUP($B13,#REF!,E$2,FALSE)</f>
        <v>#REF!</v>
      </c>
      <c r="F12" s="12" t="e">
        <f>VLOOKUP($B13,#REF!,F$2,FALSE)</f>
        <v>#REF!</v>
      </c>
      <c r="G12" s="12" t="e">
        <f>VLOOKUP($B13,#REF!,G$2,FALSE)</f>
        <v>#REF!</v>
      </c>
      <c r="H12" s="12" t="e">
        <f>VLOOKUP($B13,#REF!,H$2,FALSE)</f>
        <v>#REF!</v>
      </c>
      <c r="I12" s="12" t="e">
        <f>VLOOKUP($B13,#REF!,I$2,FALSE)</f>
        <v>#REF!</v>
      </c>
      <c r="J12" t="s">
        <v>43</v>
      </c>
      <c r="K12" s="7" t="s">
        <v>59</v>
      </c>
      <c r="L12" s="7" t="s">
        <v>43</v>
      </c>
      <c r="M12" t="s">
        <v>59</v>
      </c>
      <c r="N12" s="7" t="s">
        <v>43</v>
      </c>
      <c r="O12" s="7" t="s">
        <v>47</v>
      </c>
      <c r="P12" s="7" t="s">
        <v>43</v>
      </c>
    </row>
    <row r="13" spans="1:16" x14ac:dyDescent="0.25">
      <c r="B13" s="7" t="s">
        <v>2</v>
      </c>
      <c r="C13" s="12" t="e">
        <f>VLOOKUP($B14,#REF!,C$2,FALSE)</f>
        <v>#REF!</v>
      </c>
      <c r="D13" s="12" t="e">
        <f>VLOOKUP($B14,#REF!,D$2,FALSE)</f>
        <v>#REF!</v>
      </c>
      <c r="E13" s="12" t="e">
        <f>VLOOKUP($B14,#REF!,E$2,FALSE)</f>
        <v>#REF!</v>
      </c>
      <c r="F13" s="12" t="e">
        <f>VLOOKUP($B14,#REF!,F$2,FALSE)</f>
        <v>#REF!</v>
      </c>
      <c r="G13" s="12" t="e">
        <f>VLOOKUP($B14,#REF!,G$2,FALSE)</f>
        <v>#REF!</v>
      </c>
      <c r="H13" s="12" t="e">
        <f>VLOOKUP($B14,#REF!,H$2,FALSE)</f>
        <v>#REF!</v>
      </c>
      <c r="I13" s="12" t="e">
        <f>VLOOKUP($B14,#REF!,I$2,FALSE)</f>
        <v>#REF!</v>
      </c>
      <c r="J13" s="7" t="s">
        <v>27</v>
      </c>
      <c r="K13" s="7" t="s">
        <v>47</v>
      </c>
      <c r="L13" s="7" t="s">
        <v>59</v>
      </c>
      <c r="M13" s="7" t="s">
        <v>27</v>
      </c>
      <c r="N13" s="7" t="s">
        <v>47</v>
      </c>
      <c r="O13" s="7" t="s">
        <v>27</v>
      </c>
      <c r="P13" s="7" t="s">
        <v>59</v>
      </c>
    </row>
    <row r="14" spans="1:16" x14ac:dyDescent="0.25">
      <c r="B14" s="7" t="s">
        <v>1</v>
      </c>
      <c r="C14" s="12"/>
      <c r="D14" s="12"/>
      <c r="E14" s="12"/>
      <c r="F14" s="12"/>
      <c r="G14" s="12"/>
      <c r="H14" s="12"/>
      <c r="I14" s="12"/>
      <c r="J14" s="7" t="s">
        <v>39</v>
      </c>
      <c r="K14" s="7" t="s">
        <v>58</v>
      </c>
      <c r="L14" s="7" t="s">
        <v>39</v>
      </c>
      <c r="M14" s="7" t="s">
        <v>39</v>
      </c>
      <c r="N14" s="7" t="s">
        <v>39</v>
      </c>
      <c r="O14" s="7" t="s">
        <v>58</v>
      </c>
      <c r="P14" s="7" t="s">
        <v>39</v>
      </c>
    </row>
    <row r="15" spans="1:16" x14ac:dyDescent="0.25">
      <c r="A15" s="1"/>
      <c r="B15" s="7" t="s">
        <v>45</v>
      </c>
      <c r="C15" s="16"/>
      <c r="D15" s="16"/>
      <c r="E15" s="16"/>
      <c r="F15" s="16"/>
      <c r="G15" s="16"/>
      <c r="H15" s="16"/>
      <c r="I15" s="16"/>
      <c r="J15" s="15" t="s">
        <v>63</v>
      </c>
      <c r="K15" s="15" t="s">
        <v>46</v>
      </c>
      <c r="L15" s="15" t="s">
        <v>48</v>
      </c>
      <c r="M15" s="15" t="s">
        <v>63</v>
      </c>
      <c r="N15" s="15" t="s">
        <v>46</v>
      </c>
      <c r="O15" s="15" t="s">
        <v>50</v>
      </c>
      <c r="P15" s="15" t="s">
        <v>42</v>
      </c>
    </row>
    <row r="16" spans="1:16" x14ac:dyDescent="0.25">
      <c r="A16" s="1"/>
      <c r="B16" s="7" t="s">
        <v>45</v>
      </c>
      <c r="C16" s="12" t="e">
        <f>VLOOKUP($B17,#REF!,C$2,FALSE)</f>
        <v>#REF!</v>
      </c>
      <c r="D16" s="12" t="e">
        <f>VLOOKUP($B17,#REF!,D$2,FALSE)</f>
        <v>#REF!</v>
      </c>
      <c r="E16" s="12" t="e">
        <f>VLOOKUP($B17,#REF!,E$2,FALSE)</f>
        <v>#REF!</v>
      </c>
      <c r="F16" s="12" t="e">
        <f>VLOOKUP($B17,#REF!,F$2,FALSE)</f>
        <v>#REF!</v>
      </c>
      <c r="G16" s="12" t="e">
        <f>VLOOKUP($B17,#REF!,G$2,FALSE)</f>
        <v>#REF!</v>
      </c>
      <c r="H16" s="12" t="e">
        <f>VLOOKUP($B17,#REF!,H$2,FALSE)</f>
        <v>#REF!</v>
      </c>
      <c r="I16" s="12" t="e">
        <f>VLOOKUP($B17,#REF!,I$2,FALSE)</f>
        <v>#REF!</v>
      </c>
      <c r="J16" s="8" t="s">
        <v>47</v>
      </c>
      <c r="K16" s="7" t="s">
        <v>48</v>
      </c>
      <c r="L16" s="7" t="s">
        <v>50</v>
      </c>
      <c r="M16" s="8" t="s">
        <v>50</v>
      </c>
      <c r="N16" s="7" t="s">
        <v>48</v>
      </c>
      <c r="O16" s="7" t="s">
        <v>35</v>
      </c>
      <c r="P16" s="8" t="s">
        <v>63</v>
      </c>
    </row>
    <row r="17" spans="1:16" x14ac:dyDescent="0.25">
      <c r="A17" s="1"/>
      <c r="B17" s="7" t="s">
        <v>4</v>
      </c>
      <c r="C17" s="12" t="e">
        <f>VLOOKUP($B18,#REF!,C$2,FALSE)</f>
        <v>#REF!</v>
      </c>
      <c r="D17" s="12" t="e">
        <f>VLOOKUP($B18,#REF!,D$2,FALSE)</f>
        <v>#REF!</v>
      </c>
      <c r="E17" s="12" t="e">
        <f>VLOOKUP($B18,#REF!,E$2,FALSE)</f>
        <v>#REF!</v>
      </c>
      <c r="F17" s="12" t="e">
        <f>VLOOKUP($B18,#REF!,F$2,FALSE)</f>
        <v>#REF!</v>
      </c>
      <c r="G17" s="12" t="e">
        <f>VLOOKUP($B18,#REF!,G$2,FALSE)</f>
        <v>#REF!</v>
      </c>
      <c r="H17" s="12" t="e">
        <f>VLOOKUP($B18,#REF!,H$2,FALSE)</f>
        <v>#REF!</v>
      </c>
      <c r="I17" s="12" t="e">
        <f>VLOOKUP($B18,#REF!,I$2,FALSE)</f>
        <v>#REF!</v>
      </c>
      <c r="J17" s="8" t="s">
        <v>25</v>
      </c>
      <c r="K17" s="21" t="s">
        <v>50</v>
      </c>
      <c r="L17" s="7" t="s">
        <v>46</v>
      </c>
      <c r="M17" s="7" t="s">
        <v>47</v>
      </c>
      <c r="N17" s="8" t="s">
        <v>50</v>
      </c>
      <c r="O17" s="21" t="s">
        <v>42</v>
      </c>
      <c r="P17" s="7" t="s">
        <v>25</v>
      </c>
    </row>
    <row r="18" spans="1:16" x14ac:dyDescent="0.25">
      <c r="A18" s="3"/>
      <c r="B18" s="13" t="s">
        <v>5</v>
      </c>
      <c r="C18" s="7"/>
      <c r="D18" s="7"/>
      <c r="E18" s="7"/>
      <c r="F18" s="7"/>
      <c r="G18" s="7"/>
      <c r="H18" s="7"/>
      <c r="I18" s="7"/>
      <c r="J18" s="9" t="s">
        <v>57</v>
      </c>
      <c r="K18" s="9" t="s">
        <v>36</v>
      </c>
      <c r="L18" s="9" t="s">
        <v>37</v>
      </c>
      <c r="M18" s="9" t="s">
        <v>35</v>
      </c>
      <c r="N18" s="9" t="s">
        <v>36</v>
      </c>
      <c r="O18" s="9" t="s">
        <v>37</v>
      </c>
      <c r="P18" s="9" t="s">
        <v>37</v>
      </c>
    </row>
    <row r="19" spans="1:16" x14ac:dyDescent="0.25">
      <c r="A19" s="1"/>
      <c r="B19" s="1"/>
      <c r="C19" s="17" t="str">
        <f t="shared" ref="C19:I19" si="1">C5</f>
        <v>Västervik</v>
      </c>
      <c r="D19" s="17" t="str">
        <f t="shared" si="1"/>
        <v>Dalen</v>
      </c>
      <c r="E19" s="17" t="str">
        <f t="shared" si="1"/>
        <v>Nässjö</v>
      </c>
      <c r="F19" s="17" t="str">
        <f t="shared" si="1"/>
        <v>Tranås</v>
      </c>
      <c r="G19" s="17" t="str">
        <f t="shared" si="1"/>
        <v>Mariestad</v>
      </c>
      <c r="H19" s="17" t="str">
        <f t="shared" si="1"/>
        <v>Gislaved</v>
      </c>
      <c r="I19" s="17" t="str">
        <f t="shared" si="1"/>
        <v>Boro</v>
      </c>
      <c r="J19" s="17"/>
      <c r="K19" s="17"/>
      <c r="L19" s="17"/>
      <c r="M19" s="17"/>
      <c r="N19" s="17"/>
      <c r="O19" s="17"/>
      <c r="P19" s="17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8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9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20"/>
      <c r="K25" s="1"/>
      <c r="L25" s="1"/>
      <c r="M25" s="1"/>
      <c r="N25" s="1"/>
      <c r="O25" s="1"/>
      <c r="P25" s="1"/>
    </row>
    <row r="26" spans="1:16" x14ac:dyDescent="0.25">
      <c r="A26" s="1"/>
      <c r="B26" s="1" t="s">
        <v>48</v>
      </c>
      <c r="C26" s="1"/>
      <c r="D26" s="1"/>
      <c r="E26" s="1"/>
      <c r="F26" s="1"/>
      <c r="G26" s="1"/>
      <c r="H26" s="1"/>
      <c r="I26" s="1"/>
      <c r="J26" s="19">
        <v>5</v>
      </c>
      <c r="K26" s="1"/>
      <c r="L26" s="1"/>
      <c r="M26" s="1"/>
      <c r="N26" s="1"/>
      <c r="O26" s="1"/>
      <c r="P26" s="1"/>
    </row>
    <row r="27" spans="1:16" x14ac:dyDescent="0.25">
      <c r="B27" t="s">
        <v>26</v>
      </c>
      <c r="J27" s="2">
        <v>5</v>
      </c>
    </row>
    <row r="28" spans="1:16" x14ac:dyDescent="0.25">
      <c r="B28" t="s">
        <v>24</v>
      </c>
      <c r="J28">
        <v>5</v>
      </c>
    </row>
    <row r="29" spans="1:16" x14ac:dyDescent="0.25">
      <c r="B29" t="s">
        <v>52</v>
      </c>
      <c r="J29" s="2">
        <v>5</v>
      </c>
    </row>
    <row r="30" spans="1:16" x14ac:dyDescent="0.25">
      <c r="B30" t="s">
        <v>27</v>
      </c>
      <c r="J30" s="4">
        <v>5</v>
      </c>
      <c r="L30" t="s">
        <v>60</v>
      </c>
    </row>
    <row r="31" spans="1:16" x14ac:dyDescent="0.25">
      <c r="B31" t="s">
        <v>28</v>
      </c>
      <c r="J31" s="4">
        <v>9</v>
      </c>
      <c r="L31" t="s">
        <v>61</v>
      </c>
    </row>
    <row r="32" spans="1:16" x14ac:dyDescent="0.25">
      <c r="B32" t="s">
        <v>25</v>
      </c>
      <c r="J32" s="4">
        <v>4</v>
      </c>
      <c r="L32" t="s">
        <v>62</v>
      </c>
    </row>
    <row r="33" spans="2:12" x14ac:dyDescent="0.25">
      <c r="B33" t="s">
        <v>29</v>
      </c>
      <c r="J33" s="2">
        <v>5</v>
      </c>
    </row>
    <row r="34" spans="2:12" x14ac:dyDescent="0.25">
      <c r="B34" t="s">
        <v>40</v>
      </c>
      <c r="J34" s="2">
        <v>5</v>
      </c>
    </row>
    <row r="35" spans="2:12" x14ac:dyDescent="0.25">
      <c r="B35" t="s">
        <v>47</v>
      </c>
      <c r="J35" s="2">
        <v>5</v>
      </c>
    </row>
    <row r="36" spans="2:12" x14ac:dyDescent="0.25">
      <c r="B36" t="s">
        <v>49</v>
      </c>
      <c r="J36" s="2">
        <v>5</v>
      </c>
    </row>
    <row r="37" spans="2:12" x14ac:dyDescent="0.25">
      <c r="B37" t="s">
        <v>63</v>
      </c>
      <c r="J37" s="2">
        <v>5</v>
      </c>
      <c r="L37" t="s">
        <v>61</v>
      </c>
    </row>
    <row r="38" spans="2:12" x14ac:dyDescent="0.25">
      <c r="B38" t="s">
        <v>50</v>
      </c>
      <c r="J38" s="2">
        <v>6</v>
      </c>
    </row>
    <row r="39" spans="2:12" x14ac:dyDescent="0.25">
      <c r="B39" t="s">
        <v>51</v>
      </c>
      <c r="J39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Daniel B</dc:creator>
  <cp:lastModifiedBy>Patrik Ljungström</cp:lastModifiedBy>
  <cp:lastPrinted>2024-09-05T06:19:00Z</cp:lastPrinted>
  <dcterms:created xsi:type="dcterms:W3CDTF">2024-09-02T14:41:35Z</dcterms:created>
  <dcterms:modified xsi:type="dcterms:W3CDTF">2026-09-23T08:30:08Z</dcterms:modified>
</cp:coreProperties>
</file>