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_SEB\Desktop\"/>
    </mc:Choice>
  </mc:AlternateContent>
  <xr:revisionPtr revIDLastSave="0" documentId="13_ncr:1_{89736366-C6B6-41D6-8A1B-23D6B3539DB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G10" i="1"/>
  <c r="AG32" i="1" s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AC8" i="1"/>
  <c r="X8" i="1"/>
  <c r="Q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AF23" i="1" l="1"/>
  <c r="AH23" i="1" s="1"/>
  <c r="AF13" i="1"/>
  <c r="AH13" i="1" s="1"/>
  <c r="AF29" i="1"/>
  <c r="AH29" i="1" s="1"/>
  <c r="AF21" i="1"/>
  <c r="AH21" i="1" s="1"/>
  <c r="AF24" i="1"/>
  <c r="AH24" i="1" s="1"/>
  <c r="AF15" i="1"/>
  <c r="AH15" i="1" s="1"/>
  <c r="AF18" i="1"/>
  <c r="AH18" i="1" s="1"/>
  <c r="AF10" i="1"/>
  <c r="AF26" i="1"/>
  <c r="AH26" i="1" s="1"/>
  <c r="AF28" i="1"/>
  <c r="AH28" i="1" s="1"/>
  <c r="AF20" i="1"/>
  <c r="AH20" i="1" s="1"/>
  <c r="AF12" i="1"/>
  <c r="AH12" i="1" s="1"/>
  <c r="AF22" i="1"/>
  <c r="AH22" i="1" s="1"/>
  <c r="AF27" i="1"/>
  <c r="AH27" i="1" s="1"/>
  <c r="AF19" i="1"/>
  <c r="AH19" i="1" s="1"/>
  <c r="AF11" i="1"/>
  <c r="AH11" i="1" s="1"/>
  <c r="AF25" i="1"/>
  <c r="AH25" i="1" s="1"/>
  <c r="AF17" i="1"/>
  <c r="AH17" i="1" s="1"/>
  <c r="AF9" i="1"/>
  <c r="AH9" i="1" s="1"/>
  <c r="AF14" i="1"/>
  <c r="AH14" i="1" s="1"/>
  <c r="AF16" i="1"/>
  <c r="AH16" i="1" s="1"/>
  <c r="AF30" i="1"/>
  <c r="AH30" i="1" s="1"/>
  <c r="AF8" i="1"/>
  <c r="AH8" i="1" s="1"/>
  <c r="AH10" i="1" l="1"/>
  <c r="AH32" i="1" s="1"/>
  <c r="AF32" i="1"/>
</calcChain>
</file>

<file path=xl/sharedStrings.xml><?xml version="1.0" encoding="utf-8"?>
<sst xmlns="http://schemas.openxmlformats.org/spreadsheetml/2006/main" count="150" uniqueCount="49">
  <si>
    <t>Summa</t>
  </si>
  <si>
    <t>Byxa WCT</t>
  </si>
  <si>
    <t>Överdragströja</t>
  </si>
  <si>
    <t>Shorts</t>
  </si>
  <si>
    <t>T-shirt</t>
  </si>
  <si>
    <t>Målvaktsbyxor</t>
  </si>
  <si>
    <t>Art. Nr</t>
  </si>
  <si>
    <t>Kulör</t>
  </si>
  <si>
    <t xml:space="preserve"> Grå</t>
  </si>
  <si>
    <t>Gröna</t>
  </si>
  <si>
    <t>Svart</t>
  </si>
  <si>
    <t>Grön</t>
  </si>
  <si>
    <t>Vit</t>
  </si>
  <si>
    <t>Svarta</t>
  </si>
  <si>
    <t>Kulörkod</t>
  </si>
  <si>
    <t>?</t>
  </si>
  <si>
    <t>Kostnad exkl tryck</t>
  </si>
  <si>
    <t>Storlek</t>
  </si>
  <si>
    <t>Antal</t>
  </si>
  <si>
    <t>Alice</t>
  </si>
  <si>
    <t>M</t>
  </si>
  <si>
    <t>S</t>
  </si>
  <si>
    <t xml:space="preserve">Ina </t>
  </si>
  <si>
    <t>Elvira</t>
  </si>
  <si>
    <t>Indra</t>
  </si>
  <si>
    <t>Ella</t>
  </si>
  <si>
    <t>Nella</t>
  </si>
  <si>
    <t>Moa</t>
  </si>
  <si>
    <t>Ebba</t>
  </si>
  <si>
    <t>Linnea</t>
  </si>
  <si>
    <t>XS</t>
  </si>
  <si>
    <t>Elsa</t>
  </si>
  <si>
    <t>Tuva</t>
  </si>
  <si>
    <t>Bella</t>
  </si>
  <si>
    <t>Elona</t>
  </si>
  <si>
    <t>Dea</t>
  </si>
  <si>
    <t>Judith</t>
  </si>
  <si>
    <t>Lova</t>
  </si>
  <si>
    <t>Selma</t>
  </si>
  <si>
    <t>Alva</t>
  </si>
  <si>
    <t>Malva</t>
  </si>
  <si>
    <t>Engla</t>
  </si>
  <si>
    <t>Nova</t>
  </si>
  <si>
    <t>Vilma</t>
  </si>
  <si>
    <t>Elin W</t>
  </si>
  <si>
    <t>rev</t>
  </si>
  <si>
    <t>Á-pris</t>
  </si>
  <si>
    <t>Tryck</t>
  </si>
  <si>
    <t>Totalt att 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</si>
</sst>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4</xdr:row>
      <xdr:rowOff>19051</xdr:rowOff>
    </xdr:from>
    <xdr:to>
      <xdr:col>8</xdr:col>
      <xdr:colOff>4712</xdr:colOff>
      <xdr:row>4</xdr:row>
      <xdr:rowOff>1419225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49" y="781051"/>
          <a:ext cx="938163" cy="1400174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4</xdr:row>
      <xdr:rowOff>9524</xdr:rowOff>
    </xdr:from>
    <xdr:to>
      <xdr:col>2</xdr:col>
      <xdr:colOff>885825</xdr:colOff>
      <xdr:row>4</xdr:row>
      <xdr:rowOff>1898481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9775" y="771524"/>
          <a:ext cx="800100" cy="188895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</xdr:row>
      <xdr:rowOff>53943</xdr:rowOff>
    </xdr:from>
    <xdr:to>
      <xdr:col>13</xdr:col>
      <xdr:colOff>85725</xdr:colOff>
      <xdr:row>4</xdr:row>
      <xdr:rowOff>788303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24600" y="815943"/>
          <a:ext cx="695325" cy="734360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4</xdr:row>
      <xdr:rowOff>790576</xdr:rowOff>
    </xdr:from>
    <xdr:to>
      <xdr:col>13</xdr:col>
      <xdr:colOff>66675</xdr:colOff>
      <xdr:row>4</xdr:row>
      <xdr:rowOff>1502714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5075" y="1552576"/>
          <a:ext cx="676275" cy="712138"/>
        </a:xfrm>
        <a:prstGeom prst="rect">
          <a:avLst/>
        </a:prstGeom>
      </xdr:spPr>
    </xdr:pic>
    <xdr:clientData/>
  </xdr:twoCellAnchor>
  <xdr:twoCellAnchor editAs="oneCell">
    <xdr:from>
      <xdr:col>18</xdr:col>
      <xdr:colOff>44715</xdr:colOff>
      <xdr:row>4</xdr:row>
      <xdr:rowOff>57151</xdr:rowOff>
    </xdr:from>
    <xdr:to>
      <xdr:col>19</xdr:col>
      <xdr:colOff>239518</xdr:colOff>
      <xdr:row>4</xdr:row>
      <xdr:rowOff>1238251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9093465" y="819151"/>
          <a:ext cx="804403" cy="1181100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4</xdr:row>
      <xdr:rowOff>1285876</xdr:rowOff>
    </xdr:from>
    <xdr:to>
      <xdr:col>19</xdr:col>
      <xdr:colOff>263100</xdr:colOff>
      <xdr:row>4</xdr:row>
      <xdr:rowOff>2457450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86850" y="2047876"/>
          <a:ext cx="834600" cy="1171574"/>
        </a:xfrm>
        <a:prstGeom prst="rect">
          <a:avLst/>
        </a:prstGeom>
      </xdr:spPr>
    </xdr:pic>
    <xdr:clientData/>
  </xdr:twoCellAnchor>
  <xdr:twoCellAnchor editAs="oneCell">
    <xdr:from>
      <xdr:col>19</xdr:col>
      <xdr:colOff>371476</xdr:colOff>
      <xdr:row>4</xdr:row>
      <xdr:rowOff>66676</xdr:rowOff>
    </xdr:from>
    <xdr:to>
      <xdr:col>20</xdr:col>
      <xdr:colOff>562356</xdr:colOff>
      <xdr:row>4</xdr:row>
      <xdr:rowOff>1247776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29826" y="828676"/>
          <a:ext cx="80048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workbookViewId="0">
      <selection activeCell="P35" sqref="P35"/>
    </sheetView>
  </sheetViews>
  <sheetFormatPr defaultRowHeight="15" x14ac:dyDescent="0.25"/>
  <cols>
    <col min="1" max="1" width="17.28515625" bestFit="1" customWidth="1"/>
    <col min="2" max="2" width="11.5703125" bestFit="1" customWidth="1"/>
    <col min="3" max="3" width="15.140625" bestFit="1" customWidth="1"/>
    <col min="7" max="7" width="5.7109375" customWidth="1"/>
    <col min="8" max="8" width="14.28515625" bestFit="1" customWidth="1"/>
    <col min="12" max="12" width="5.7109375" customWidth="1"/>
    <col min="18" max="18" width="5.7109375" customWidth="1"/>
    <col min="25" max="25" width="5.7109375" customWidth="1"/>
    <col min="26" max="26" width="14.140625" bestFit="1" customWidth="1"/>
    <col min="32" max="33" width="9.140625" style="23"/>
    <col min="34" max="34" width="15.140625" style="23" bestFit="1" customWidth="1"/>
  </cols>
  <sheetData>
    <row r="1" spans="1:34" s="1" customFormat="1" x14ac:dyDescent="0.25">
      <c r="B1" s="7" t="s">
        <v>0</v>
      </c>
      <c r="C1" s="7" t="s">
        <v>1</v>
      </c>
      <c r="D1" s="7"/>
      <c r="E1" s="22"/>
      <c r="F1" s="22"/>
      <c r="G1" s="7"/>
      <c r="H1" s="7" t="s">
        <v>2</v>
      </c>
      <c r="I1" s="7"/>
      <c r="J1" s="22"/>
      <c r="K1" s="22"/>
      <c r="L1" s="7"/>
      <c r="M1" s="7" t="s">
        <v>3</v>
      </c>
      <c r="N1" s="7" t="s">
        <v>3</v>
      </c>
      <c r="O1" s="7"/>
      <c r="P1" s="22"/>
      <c r="Q1" s="22"/>
      <c r="R1" s="7"/>
      <c r="S1" s="7" t="s">
        <v>4</v>
      </c>
      <c r="T1" s="7" t="s">
        <v>4</v>
      </c>
      <c r="U1" s="7" t="s">
        <v>4</v>
      </c>
      <c r="V1" s="7"/>
      <c r="W1" s="22"/>
      <c r="X1" s="22"/>
      <c r="Y1" s="7"/>
      <c r="Z1" s="7" t="s">
        <v>5</v>
      </c>
      <c r="AF1" s="22"/>
      <c r="AG1" s="22"/>
      <c r="AH1" s="22"/>
    </row>
    <row r="2" spans="1:34" s="1" customFormat="1" x14ac:dyDescent="0.25">
      <c r="A2" s="1" t="s">
        <v>6</v>
      </c>
      <c r="C2" s="7">
        <v>205369</v>
      </c>
      <c r="D2" s="7"/>
      <c r="E2" s="22"/>
      <c r="F2" s="22"/>
      <c r="G2" s="7"/>
      <c r="H2" s="7">
        <v>203510</v>
      </c>
      <c r="I2" s="7"/>
      <c r="J2" s="22"/>
      <c r="K2" s="22"/>
      <c r="L2" s="7"/>
      <c r="M2" s="46">
        <v>204926</v>
      </c>
      <c r="N2" s="47"/>
      <c r="O2" s="7"/>
      <c r="P2" s="22"/>
      <c r="Q2" s="22"/>
      <c r="R2" s="7"/>
      <c r="S2" s="46">
        <v>204921</v>
      </c>
      <c r="T2" s="47"/>
      <c r="U2" s="47"/>
      <c r="V2" s="7"/>
      <c r="W2" s="22"/>
      <c r="X2" s="22"/>
      <c r="Y2" s="7"/>
      <c r="Z2" s="7">
        <v>203446</v>
      </c>
      <c r="AF2" s="22"/>
      <c r="AG2" s="22"/>
      <c r="AH2" s="22"/>
    </row>
    <row r="3" spans="1:34" s="1" customFormat="1" x14ac:dyDescent="0.25">
      <c r="A3" s="1" t="s">
        <v>7</v>
      </c>
      <c r="C3" s="7"/>
      <c r="D3" s="7"/>
      <c r="E3" s="22"/>
      <c r="F3" s="22"/>
      <c r="G3" s="7"/>
      <c r="H3" s="7" t="s">
        <v>8</v>
      </c>
      <c r="I3" s="7"/>
      <c r="J3" s="22"/>
      <c r="K3" s="22"/>
      <c r="L3" s="7"/>
      <c r="M3" s="7" t="s">
        <v>9</v>
      </c>
      <c r="N3" s="7" t="s">
        <v>10</v>
      </c>
      <c r="O3" s="7"/>
      <c r="P3" s="22"/>
      <c r="Q3" s="22"/>
      <c r="R3" s="7"/>
      <c r="S3" s="7" t="s">
        <v>11</v>
      </c>
      <c r="T3" s="7" t="s">
        <v>10</v>
      </c>
      <c r="U3" s="7" t="s">
        <v>12</v>
      </c>
      <c r="V3" s="7"/>
      <c r="W3" s="22"/>
      <c r="X3" s="22"/>
      <c r="Y3" s="7"/>
      <c r="Z3" s="7" t="s">
        <v>13</v>
      </c>
      <c r="AF3" s="22"/>
      <c r="AG3" s="22"/>
      <c r="AH3" s="22"/>
    </row>
    <row r="4" spans="1:34" x14ac:dyDescent="0.25">
      <c r="A4" s="3" t="s">
        <v>14</v>
      </c>
      <c r="B4" s="4"/>
      <c r="C4" s="5">
        <v>2001</v>
      </c>
      <c r="D4" s="6"/>
      <c r="E4" s="6"/>
      <c r="F4" s="6"/>
      <c r="G4" s="6"/>
      <c r="H4" s="5">
        <v>2006</v>
      </c>
      <c r="I4" s="6"/>
      <c r="J4" s="6"/>
      <c r="K4" s="6"/>
      <c r="L4" s="6"/>
      <c r="M4" s="5">
        <v>6141</v>
      </c>
      <c r="N4" s="5">
        <v>2005</v>
      </c>
      <c r="O4" s="5"/>
      <c r="P4" s="5"/>
      <c r="Q4" s="5"/>
      <c r="R4" s="5"/>
      <c r="S4" s="5">
        <v>6140</v>
      </c>
      <c r="T4" s="5">
        <v>2114</v>
      </c>
      <c r="U4" s="5">
        <v>9001</v>
      </c>
      <c r="V4" s="6"/>
      <c r="W4" s="6"/>
      <c r="X4" s="6"/>
      <c r="Y4" s="6"/>
      <c r="Z4" s="5" t="s">
        <v>15</v>
      </c>
    </row>
    <row r="5" spans="1:34" ht="210.75" customHeight="1" x14ac:dyDescent="0.25">
      <c r="A5" s="9" t="s">
        <v>16</v>
      </c>
      <c r="B5" s="10"/>
      <c r="C5" s="12">
        <v>339</v>
      </c>
      <c r="D5" s="11"/>
      <c r="E5" s="11"/>
      <c r="F5" s="11"/>
      <c r="G5" s="11"/>
      <c r="H5" s="12">
        <v>319</v>
      </c>
      <c r="I5" s="11"/>
      <c r="J5" s="11"/>
      <c r="K5" s="11"/>
      <c r="L5" s="11"/>
      <c r="M5" s="48">
        <v>219</v>
      </c>
      <c r="N5" s="49"/>
      <c r="O5" s="12"/>
      <c r="P5" s="24"/>
      <c r="Q5" s="24"/>
      <c r="R5" s="12"/>
      <c r="S5" s="48">
        <v>199</v>
      </c>
      <c r="T5" s="49"/>
      <c r="U5" s="49"/>
      <c r="V5" s="11"/>
      <c r="W5" s="11"/>
      <c r="X5" s="11"/>
      <c r="Y5" s="11"/>
      <c r="Z5" s="12">
        <v>259</v>
      </c>
      <c r="AA5" s="10"/>
      <c r="AB5" s="10"/>
      <c r="AC5" s="10"/>
    </row>
    <row r="6" spans="1:34" x14ac:dyDescent="0.25">
      <c r="A6" s="2"/>
      <c r="C6" s="6" t="s">
        <v>17</v>
      </c>
      <c r="D6" s="16" t="s">
        <v>18</v>
      </c>
      <c r="E6" s="26" t="s">
        <v>46</v>
      </c>
      <c r="F6" s="26" t="s">
        <v>0</v>
      </c>
      <c r="H6" s="6" t="s">
        <v>17</v>
      </c>
      <c r="I6" s="17" t="s">
        <v>18</v>
      </c>
      <c r="J6" s="25" t="s">
        <v>46</v>
      </c>
      <c r="K6" s="25" t="s">
        <v>0</v>
      </c>
      <c r="L6" s="4"/>
      <c r="M6" s="50" t="s">
        <v>17</v>
      </c>
      <c r="N6" s="51"/>
      <c r="O6" s="17" t="s">
        <v>18</v>
      </c>
      <c r="P6" s="25" t="s">
        <v>46</v>
      </c>
      <c r="Q6" s="25" t="s">
        <v>0</v>
      </c>
      <c r="R6" s="19"/>
      <c r="S6" s="50" t="s">
        <v>17</v>
      </c>
      <c r="T6" s="52"/>
      <c r="U6" s="52"/>
      <c r="V6" s="17" t="s">
        <v>18</v>
      </c>
      <c r="W6" s="25" t="s">
        <v>46</v>
      </c>
      <c r="X6" s="25" t="s">
        <v>0</v>
      </c>
      <c r="Y6" s="19"/>
      <c r="Z6" s="6" t="s">
        <v>17</v>
      </c>
      <c r="AA6" s="17" t="s">
        <v>18</v>
      </c>
      <c r="AB6" s="25" t="s">
        <v>46</v>
      </c>
      <c r="AC6" s="25" t="s">
        <v>0</v>
      </c>
      <c r="AF6" s="27" t="s">
        <v>0</v>
      </c>
      <c r="AG6" s="29" t="s">
        <v>47</v>
      </c>
      <c r="AH6" s="31" t="s">
        <v>48</v>
      </c>
    </row>
    <row r="7" spans="1:34" x14ac:dyDescent="0.25">
      <c r="A7" s="2"/>
      <c r="C7" s="6"/>
      <c r="D7" s="16"/>
      <c r="E7" s="26"/>
      <c r="F7" s="26"/>
      <c r="H7" s="6"/>
      <c r="I7" s="17"/>
      <c r="J7" s="25"/>
      <c r="K7" s="25"/>
      <c r="L7" s="4"/>
      <c r="M7" s="13"/>
      <c r="N7" s="14"/>
      <c r="O7" s="17"/>
      <c r="P7" s="25"/>
      <c r="Q7" s="25"/>
      <c r="R7" s="19"/>
      <c r="S7" s="13"/>
      <c r="T7" s="15"/>
      <c r="U7" s="15"/>
      <c r="V7" s="17"/>
      <c r="W7" s="25"/>
      <c r="X7" s="25"/>
      <c r="Y7" s="19"/>
      <c r="Z7" s="6"/>
      <c r="AA7" s="17"/>
      <c r="AB7" s="25"/>
      <c r="AC7" s="25"/>
      <c r="AF7" s="28"/>
      <c r="AG7" s="30"/>
      <c r="AH7" s="32"/>
    </row>
    <row r="8" spans="1:34" x14ac:dyDescent="0.25">
      <c r="A8" t="s">
        <v>19</v>
      </c>
      <c r="B8" s="18">
        <f>SUM(D8*C5)+(I8*H5)+(O8*M5)+(V8*S5)+(AA8*Z5)</f>
        <v>1076</v>
      </c>
      <c r="C8" s="8" t="s">
        <v>20</v>
      </c>
      <c r="D8" s="16">
        <v>1</v>
      </c>
      <c r="E8" s="26">
        <v>339</v>
      </c>
      <c r="F8" s="26">
        <f>SUM(D8*E8)</f>
        <v>339</v>
      </c>
      <c r="G8" s="8"/>
      <c r="H8" s="8" t="s">
        <v>20</v>
      </c>
      <c r="I8" s="16">
        <v>1</v>
      </c>
      <c r="J8" s="26">
        <v>319</v>
      </c>
      <c r="K8" s="26">
        <f>SUM(I8*J8)</f>
        <v>319</v>
      </c>
      <c r="L8" s="8"/>
      <c r="M8" s="8" t="s">
        <v>20</v>
      </c>
      <c r="N8" s="8"/>
      <c r="O8" s="16">
        <v>1</v>
      </c>
      <c r="P8" s="26">
        <v>219</v>
      </c>
      <c r="Q8" s="26">
        <f>SUM(O8*P8)</f>
        <v>219</v>
      </c>
      <c r="R8" s="20"/>
      <c r="S8" s="8" t="s">
        <v>20</v>
      </c>
      <c r="T8" s="8"/>
      <c r="U8" s="8"/>
      <c r="V8" s="16">
        <v>1</v>
      </c>
      <c r="W8" s="26">
        <v>199</v>
      </c>
      <c r="X8" s="26">
        <f>SUM(V8*W8)</f>
        <v>199</v>
      </c>
      <c r="Y8" s="20"/>
      <c r="Z8" s="8"/>
      <c r="AA8" s="16"/>
      <c r="AB8" s="26">
        <v>259</v>
      </c>
      <c r="AC8" s="26">
        <f>SUM(AA8*AB8)</f>
        <v>0</v>
      </c>
      <c r="AE8" t="s">
        <v>45</v>
      </c>
      <c r="AF8" s="28">
        <f>SUM(F8,K8,Q8,X8,AC8)</f>
        <v>1076</v>
      </c>
      <c r="AG8" s="30">
        <f>SUM(D8,I8,O8,V8,AA8)*60</f>
        <v>240</v>
      </c>
      <c r="AH8" s="32">
        <f>SUM(AF8:AG8)</f>
        <v>1316</v>
      </c>
    </row>
    <row r="9" spans="1:34" x14ac:dyDescent="0.25">
      <c r="A9" t="s">
        <v>22</v>
      </c>
      <c r="B9" s="18">
        <f>SUM(D9*C5)+(I9*H5)+(O9*M5)+(V9*S5)+(AA9*Z5)</f>
        <v>1354</v>
      </c>
      <c r="C9" s="8"/>
      <c r="D9" s="16"/>
      <c r="E9" s="26">
        <v>339</v>
      </c>
      <c r="F9" s="26">
        <f t="shared" ref="F9:F30" si="0">SUM(D9*E9)</f>
        <v>0</v>
      </c>
      <c r="G9" s="8"/>
      <c r="H9" s="8" t="s">
        <v>20</v>
      </c>
      <c r="I9" s="16">
        <v>1</v>
      </c>
      <c r="J9" s="26">
        <v>319</v>
      </c>
      <c r="K9" s="26">
        <f t="shared" ref="K9:K30" si="1">SUM(I9*J9)</f>
        <v>319</v>
      </c>
      <c r="L9" s="8"/>
      <c r="M9" s="8" t="s">
        <v>21</v>
      </c>
      <c r="N9" s="8" t="s">
        <v>21</v>
      </c>
      <c r="O9" s="16">
        <v>2</v>
      </c>
      <c r="P9" s="26">
        <v>219</v>
      </c>
      <c r="Q9" s="26">
        <f t="shared" ref="Q9:Q30" si="2">SUM(O9*P9)</f>
        <v>438</v>
      </c>
      <c r="R9" s="20"/>
      <c r="S9" s="45" t="s">
        <v>21</v>
      </c>
      <c r="T9" s="8" t="s">
        <v>21</v>
      </c>
      <c r="U9" s="8" t="s">
        <v>21</v>
      </c>
      <c r="V9" s="16">
        <v>3</v>
      </c>
      <c r="W9" s="26">
        <v>199</v>
      </c>
      <c r="X9" s="26">
        <f t="shared" ref="X9:X30" si="3">SUM(V9*W9)</f>
        <v>597</v>
      </c>
      <c r="Y9" s="20"/>
      <c r="Z9" s="8"/>
      <c r="AA9" s="16"/>
      <c r="AB9" s="26">
        <v>259</v>
      </c>
      <c r="AC9" s="26">
        <f t="shared" ref="AC9:AC30" si="4">SUM(AA9*AB9)</f>
        <v>0</v>
      </c>
      <c r="AF9" s="28">
        <f t="shared" ref="AF9:AF30" si="5">SUM(F9,K9,Q9,X9,AC9)</f>
        <v>1354</v>
      </c>
      <c r="AG9" s="30">
        <f t="shared" ref="AG9:AG30" si="6">SUM(D9,I9,O9,V9,AA9)*60</f>
        <v>360</v>
      </c>
      <c r="AH9" s="32">
        <f t="shared" ref="AH9:AH30" si="7">SUM(AF9:AG9)</f>
        <v>1714</v>
      </c>
    </row>
    <row r="10" spans="1:34" x14ac:dyDescent="0.25">
      <c r="A10" t="s">
        <v>23</v>
      </c>
      <c r="B10" s="18">
        <f>SUM(D10*C5)+(I10*H5)+(O10*M5)+(V10*S5)+(AA10*Z5)</f>
        <v>1275</v>
      </c>
      <c r="C10" s="8" t="s">
        <v>20</v>
      </c>
      <c r="D10" s="16">
        <v>1</v>
      </c>
      <c r="E10" s="26">
        <v>339</v>
      </c>
      <c r="F10" s="26">
        <f t="shared" si="0"/>
        <v>339</v>
      </c>
      <c r="G10" s="8"/>
      <c r="H10" s="8" t="s">
        <v>20</v>
      </c>
      <c r="I10" s="16">
        <v>1</v>
      </c>
      <c r="J10" s="26">
        <v>319</v>
      </c>
      <c r="K10" s="26">
        <f t="shared" si="1"/>
        <v>319</v>
      </c>
      <c r="L10" s="8"/>
      <c r="M10" s="8" t="s">
        <v>21</v>
      </c>
      <c r="N10" s="8"/>
      <c r="O10" s="16">
        <v>1</v>
      </c>
      <c r="P10" s="26">
        <v>219</v>
      </c>
      <c r="Q10" s="26">
        <f t="shared" si="2"/>
        <v>219</v>
      </c>
      <c r="R10" s="20"/>
      <c r="S10" s="45" t="s">
        <v>21</v>
      </c>
      <c r="T10" s="8"/>
      <c r="U10" s="8" t="s">
        <v>21</v>
      </c>
      <c r="V10" s="16">
        <v>2</v>
      </c>
      <c r="W10" s="26">
        <v>199</v>
      </c>
      <c r="X10" s="26">
        <f t="shared" si="3"/>
        <v>398</v>
      </c>
      <c r="Y10" s="20"/>
      <c r="Z10" s="20"/>
      <c r="AA10" s="16"/>
      <c r="AB10" s="26">
        <v>259</v>
      </c>
      <c r="AC10" s="26">
        <f t="shared" si="4"/>
        <v>0</v>
      </c>
      <c r="AE10" t="s">
        <v>45</v>
      </c>
      <c r="AF10" s="28">
        <f t="shared" si="5"/>
        <v>1275</v>
      </c>
      <c r="AG10" s="30">
        <f t="shared" si="6"/>
        <v>300</v>
      </c>
      <c r="AH10" s="32">
        <f t="shared" si="7"/>
        <v>1575</v>
      </c>
    </row>
    <row r="11" spans="1:34" x14ac:dyDescent="0.25">
      <c r="A11" t="s">
        <v>24</v>
      </c>
      <c r="B11" s="18">
        <f>SUM(D11*C5)+(I11*H5)+(O11*M5)+(V11*S5)+(AA11*Z5)</f>
        <v>1076</v>
      </c>
      <c r="C11" s="8" t="s">
        <v>20</v>
      </c>
      <c r="D11" s="16">
        <v>1</v>
      </c>
      <c r="E11" s="26">
        <v>339</v>
      </c>
      <c r="F11" s="26">
        <f t="shared" si="0"/>
        <v>339</v>
      </c>
      <c r="G11" s="8"/>
      <c r="H11" s="8" t="s">
        <v>20</v>
      </c>
      <c r="I11" s="16">
        <v>1</v>
      </c>
      <c r="J11" s="26">
        <v>319</v>
      </c>
      <c r="K11" s="26">
        <f t="shared" si="1"/>
        <v>319</v>
      </c>
      <c r="L11" s="8"/>
      <c r="M11" s="8"/>
      <c r="N11" s="8" t="s">
        <v>21</v>
      </c>
      <c r="O11" s="16">
        <v>1</v>
      </c>
      <c r="P11" s="26">
        <v>219</v>
      </c>
      <c r="Q11" s="26">
        <f t="shared" si="2"/>
        <v>219</v>
      </c>
      <c r="R11" s="20"/>
      <c r="S11" s="8"/>
      <c r="T11" s="8" t="s">
        <v>21</v>
      </c>
      <c r="U11" s="8"/>
      <c r="V11" s="16">
        <v>1</v>
      </c>
      <c r="W11" s="26">
        <v>199</v>
      </c>
      <c r="X11" s="26">
        <f t="shared" si="3"/>
        <v>199</v>
      </c>
      <c r="Y11" s="20"/>
      <c r="Z11" s="20"/>
      <c r="AA11" s="16"/>
      <c r="AB11" s="26">
        <v>259</v>
      </c>
      <c r="AC11" s="26">
        <f t="shared" si="4"/>
        <v>0</v>
      </c>
      <c r="AE11" t="s">
        <v>45</v>
      </c>
      <c r="AF11" s="28">
        <f t="shared" si="5"/>
        <v>1076</v>
      </c>
      <c r="AG11" s="30">
        <f t="shared" si="6"/>
        <v>240</v>
      </c>
      <c r="AH11" s="32">
        <f t="shared" si="7"/>
        <v>1316</v>
      </c>
    </row>
    <row r="12" spans="1:34" x14ac:dyDescent="0.25">
      <c r="A12" t="s">
        <v>25</v>
      </c>
      <c r="B12" s="18">
        <f>SUM(D12*C5)+(I12*H5)+(O12*M5)+(V12*S5)+(AA12*Z5)</f>
        <v>518</v>
      </c>
      <c r="C12" s="8"/>
      <c r="D12" s="16"/>
      <c r="E12" s="26">
        <v>339</v>
      </c>
      <c r="F12" s="26">
        <f t="shared" si="0"/>
        <v>0</v>
      </c>
      <c r="G12" s="8"/>
      <c r="H12" s="8" t="s">
        <v>20</v>
      </c>
      <c r="I12" s="16">
        <v>1</v>
      </c>
      <c r="J12" s="26">
        <v>319</v>
      </c>
      <c r="K12" s="26">
        <f t="shared" si="1"/>
        <v>319</v>
      </c>
      <c r="L12" s="8"/>
      <c r="M12" s="8"/>
      <c r="N12" s="8"/>
      <c r="O12" s="16"/>
      <c r="P12" s="26">
        <v>219</v>
      </c>
      <c r="Q12" s="26">
        <f t="shared" si="2"/>
        <v>0</v>
      </c>
      <c r="R12" s="20"/>
      <c r="S12" s="8"/>
      <c r="T12" s="8" t="s">
        <v>21</v>
      </c>
      <c r="U12" s="8"/>
      <c r="V12" s="16">
        <v>1</v>
      </c>
      <c r="W12" s="26">
        <v>199</v>
      </c>
      <c r="X12" s="26">
        <f t="shared" si="3"/>
        <v>199</v>
      </c>
      <c r="Y12" s="20"/>
      <c r="Z12" s="8"/>
      <c r="AA12" s="16"/>
      <c r="AB12" s="26">
        <v>259</v>
      </c>
      <c r="AC12" s="26">
        <f t="shared" si="4"/>
        <v>0</v>
      </c>
      <c r="AE12" t="s">
        <v>45</v>
      </c>
      <c r="AF12" s="28">
        <f t="shared" si="5"/>
        <v>518</v>
      </c>
      <c r="AG12" s="30">
        <f t="shared" si="6"/>
        <v>120</v>
      </c>
      <c r="AH12" s="32">
        <f t="shared" si="7"/>
        <v>638</v>
      </c>
    </row>
    <row r="13" spans="1:34" x14ac:dyDescent="0.25">
      <c r="A13" t="s">
        <v>26</v>
      </c>
      <c r="B13" s="18">
        <f>SUM(D13*C5)+(I13*H5)+(O13*M5)+(V13*S5)+(AA13*Z5)</f>
        <v>518</v>
      </c>
      <c r="C13" s="8"/>
      <c r="D13" s="16"/>
      <c r="E13" s="26">
        <v>339</v>
      </c>
      <c r="F13" s="26">
        <f t="shared" si="0"/>
        <v>0</v>
      </c>
      <c r="G13" s="8"/>
      <c r="H13" s="8" t="s">
        <v>20</v>
      </c>
      <c r="I13" s="16">
        <v>1</v>
      </c>
      <c r="J13" s="26">
        <v>319</v>
      </c>
      <c r="K13" s="26">
        <f t="shared" si="1"/>
        <v>319</v>
      </c>
      <c r="L13" s="8"/>
      <c r="M13" s="8"/>
      <c r="N13" s="8"/>
      <c r="O13" s="16"/>
      <c r="P13" s="26">
        <v>219</v>
      </c>
      <c r="Q13" s="26">
        <f t="shared" si="2"/>
        <v>0</v>
      </c>
      <c r="R13" s="20"/>
      <c r="S13" s="8"/>
      <c r="T13" s="8" t="s">
        <v>21</v>
      </c>
      <c r="U13" s="8"/>
      <c r="V13" s="16">
        <v>1</v>
      </c>
      <c r="W13" s="26">
        <v>199</v>
      </c>
      <c r="X13" s="26">
        <f t="shared" si="3"/>
        <v>199</v>
      </c>
      <c r="Y13" s="20"/>
      <c r="Z13" s="8"/>
      <c r="AA13" s="16"/>
      <c r="AB13" s="26">
        <v>259</v>
      </c>
      <c r="AC13" s="26">
        <f t="shared" si="4"/>
        <v>0</v>
      </c>
      <c r="AF13" s="28">
        <f t="shared" si="5"/>
        <v>518</v>
      </c>
      <c r="AG13" s="30">
        <f t="shared" si="6"/>
        <v>120</v>
      </c>
      <c r="AH13" s="32">
        <f t="shared" si="7"/>
        <v>638</v>
      </c>
    </row>
    <row r="14" spans="1:34" x14ac:dyDescent="0.25">
      <c r="A14" t="s">
        <v>27</v>
      </c>
      <c r="B14" s="18">
        <f>SUM(D14*C5)+(I14*H5)+(O14*M5)+(V14*S5)+(AA14*Z5)</f>
        <v>1076</v>
      </c>
      <c r="C14" s="8" t="s">
        <v>20</v>
      </c>
      <c r="D14" s="16">
        <v>1</v>
      </c>
      <c r="E14" s="26">
        <v>339</v>
      </c>
      <c r="F14" s="26">
        <f t="shared" si="0"/>
        <v>339</v>
      </c>
      <c r="G14" s="8"/>
      <c r="H14" s="8" t="s">
        <v>20</v>
      </c>
      <c r="I14" s="16">
        <v>1</v>
      </c>
      <c r="J14" s="26">
        <v>319</v>
      </c>
      <c r="K14" s="26">
        <f t="shared" si="1"/>
        <v>319</v>
      </c>
      <c r="L14" s="8"/>
      <c r="M14" s="8" t="s">
        <v>21</v>
      </c>
      <c r="N14" s="8"/>
      <c r="O14" s="16">
        <v>1</v>
      </c>
      <c r="P14" s="26">
        <v>219</v>
      </c>
      <c r="Q14" s="26">
        <f t="shared" si="2"/>
        <v>219</v>
      </c>
      <c r="R14" s="20"/>
      <c r="S14" s="45" t="s">
        <v>21</v>
      </c>
      <c r="T14" s="8"/>
      <c r="U14" s="8"/>
      <c r="V14" s="16">
        <v>1</v>
      </c>
      <c r="W14" s="26">
        <v>199</v>
      </c>
      <c r="X14" s="26">
        <f t="shared" si="3"/>
        <v>199</v>
      </c>
      <c r="Y14" s="20"/>
      <c r="Z14" s="8"/>
      <c r="AA14" s="16"/>
      <c r="AB14" s="26">
        <v>259</v>
      </c>
      <c r="AC14" s="26">
        <f t="shared" si="4"/>
        <v>0</v>
      </c>
      <c r="AF14" s="28">
        <f t="shared" si="5"/>
        <v>1076</v>
      </c>
      <c r="AG14" s="30">
        <f t="shared" si="6"/>
        <v>240</v>
      </c>
      <c r="AH14" s="32">
        <f t="shared" si="7"/>
        <v>1316</v>
      </c>
    </row>
    <row r="15" spans="1:34" x14ac:dyDescent="0.25">
      <c r="A15" t="s">
        <v>28</v>
      </c>
      <c r="B15" s="18">
        <f>SUM(D15*C5)+(I15*H5)+(O15*M5)+(V15*S5)+(AA15*Z5)</f>
        <v>737</v>
      </c>
      <c r="C15" s="8"/>
      <c r="D15" s="16"/>
      <c r="E15" s="26">
        <v>339</v>
      </c>
      <c r="F15" s="26">
        <f t="shared" si="0"/>
        <v>0</v>
      </c>
      <c r="G15" s="8"/>
      <c r="H15" s="8" t="s">
        <v>20</v>
      </c>
      <c r="I15" s="16">
        <v>1</v>
      </c>
      <c r="J15" s="26">
        <v>319</v>
      </c>
      <c r="K15" s="26">
        <f t="shared" si="1"/>
        <v>319</v>
      </c>
      <c r="L15" s="8"/>
      <c r="M15" s="8"/>
      <c r="N15" s="8" t="s">
        <v>21</v>
      </c>
      <c r="O15" s="16">
        <v>1</v>
      </c>
      <c r="P15" s="26">
        <v>219</v>
      </c>
      <c r="Q15" s="26">
        <f t="shared" si="2"/>
        <v>219</v>
      </c>
      <c r="R15" s="20"/>
      <c r="S15" s="8"/>
      <c r="T15" s="8" t="s">
        <v>21</v>
      </c>
      <c r="U15" s="8"/>
      <c r="V15" s="16">
        <v>1</v>
      </c>
      <c r="W15" s="26">
        <v>199</v>
      </c>
      <c r="X15" s="26">
        <f t="shared" si="3"/>
        <v>199</v>
      </c>
      <c r="Y15" s="20"/>
      <c r="Z15" s="8"/>
      <c r="AA15" s="16"/>
      <c r="AB15" s="26">
        <v>259</v>
      </c>
      <c r="AC15" s="26">
        <f t="shared" si="4"/>
        <v>0</v>
      </c>
      <c r="AF15" s="28">
        <f t="shared" si="5"/>
        <v>737</v>
      </c>
      <c r="AG15" s="30">
        <f t="shared" si="6"/>
        <v>180</v>
      </c>
      <c r="AH15" s="32">
        <f t="shared" si="7"/>
        <v>917</v>
      </c>
    </row>
    <row r="16" spans="1:34" x14ac:dyDescent="0.25">
      <c r="A16" t="s">
        <v>29</v>
      </c>
      <c r="B16" s="18">
        <f>SUM(D16*C5)+(I16*H5)+(O16*M5)+(V16*S5)+(AA16*Z5)</f>
        <v>1076</v>
      </c>
      <c r="C16" s="8" t="s">
        <v>21</v>
      </c>
      <c r="D16" s="16">
        <v>1</v>
      </c>
      <c r="E16" s="26">
        <v>339</v>
      </c>
      <c r="F16" s="26">
        <f t="shared" si="0"/>
        <v>339</v>
      </c>
      <c r="G16" s="8"/>
      <c r="H16" s="8" t="s">
        <v>21</v>
      </c>
      <c r="I16" s="16">
        <v>1</v>
      </c>
      <c r="J16" s="26">
        <v>319</v>
      </c>
      <c r="K16" s="26">
        <f t="shared" si="1"/>
        <v>319</v>
      </c>
      <c r="L16" s="8"/>
      <c r="M16" s="8" t="s">
        <v>30</v>
      </c>
      <c r="N16" s="8"/>
      <c r="O16" s="16">
        <v>1</v>
      </c>
      <c r="P16" s="26">
        <v>219</v>
      </c>
      <c r="Q16" s="26">
        <f t="shared" si="2"/>
        <v>219</v>
      </c>
      <c r="R16" s="20"/>
      <c r="S16" s="8"/>
      <c r="T16" s="8" t="s">
        <v>30</v>
      </c>
      <c r="U16" s="8"/>
      <c r="V16" s="16">
        <v>1</v>
      </c>
      <c r="W16" s="26">
        <v>199</v>
      </c>
      <c r="X16" s="26">
        <f t="shared" si="3"/>
        <v>199</v>
      </c>
      <c r="Y16" s="20"/>
      <c r="Z16" s="8"/>
      <c r="AA16" s="16"/>
      <c r="AB16" s="26">
        <v>259</v>
      </c>
      <c r="AC16" s="26">
        <f t="shared" si="4"/>
        <v>0</v>
      </c>
      <c r="AE16" t="s">
        <v>45</v>
      </c>
      <c r="AF16" s="28">
        <f t="shared" si="5"/>
        <v>1076</v>
      </c>
      <c r="AG16" s="30">
        <f t="shared" si="6"/>
        <v>240</v>
      </c>
      <c r="AH16" s="32">
        <f t="shared" si="7"/>
        <v>1316</v>
      </c>
    </row>
    <row r="17" spans="1:34" x14ac:dyDescent="0.25">
      <c r="A17" t="s">
        <v>31</v>
      </c>
      <c r="B17" s="18">
        <f>SUM(D17*C5)+(I17*H5)+(O17*M5)+(V17*S5)+(AA17*Z5)</f>
        <v>339</v>
      </c>
      <c r="C17" s="8" t="s">
        <v>21</v>
      </c>
      <c r="D17" s="16">
        <v>1</v>
      </c>
      <c r="E17" s="26">
        <v>339</v>
      </c>
      <c r="F17" s="26">
        <f t="shared" si="0"/>
        <v>339</v>
      </c>
      <c r="G17" s="8"/>
      <c r="H17" s="8"/>
      <c r="I17" s="16"/>
      <c r="J17" s="26">
        <v>319</v>
      </c>
      <c r="K17" s="26">
        <f t="shared" si="1"/>
        <v>0</v>
      </c>
      <c r="L17" s="8"/>
      <c r="M17" s="8"/>
      <c r="N17" s="8"/>
      <c r="O17" s="16"/>
      <c r="P17" s="26">
        <v>219</v>
      </c>
      <c r="Q17" s="26">
        <f t="shared" si="2"/>
        <v>0</v>
      </c>
      <c r="R17" s="20"/>
      <c r="S17" s="8"/>
      <c r="T17" s="8"/>
      <c r="U17" s="8"/>
      <c r="V17" s="16"/>
      <c r="W17" s="26">
        <v>199</v>
      </c>
      <c r="X17" s="26">
        <f t="shared" si="3"/>
        <v>0</v>
      </c>
      <c r="Y17" s="20"/>
      <c r="Z17" s="8"/>
      <c r="AA17" s="16"/>
      <c r="AB17" s="26">
        <v>259</v>
      </c>
      <c r="AC17" s="26">
        <f t="shared" si="4"/>
        <v>0</v>
      </c>
      <c r="AF17" s="28">
        <f t="shared" si="5"/>
        <v>339</v>
      </c>
      <c r="AG17" s="30">
        <f t="shared" si="6"/>
        <v>60</v>
      </c>
      <c r="AH17" s="32">
        <f t="shared" si="7"/>
        <v>399</v>
      </c>
    </row>
    <row r="18" spans="1:34" x14ac:dyDescent="0.25">
      <c r="A18" t="s">
        <v>32</v>
      </c>
      <c r="B18" s="18">
        <f>SUM(D18*C5)+(I18*H5)+(O18*M5)+(V18*S5)+(AA18*Z5)</f>
        <v>737</v>
      </c>
      <c r="C18" s="8"/>
      <c r="D18" s="16"/>
      <c r="E18" s="26">
        <v>339</v>
      </c>
      <c r="F18" s="26">
        <f t="shared" si="0"/>
        <v>0</v>
      </c>
      <c r="G18" s="8"/>
      <c r="H18" s="8" t="s">
        <v>21</v>
      </c>
      <c r="I18" s="16">
        <v>1</v>
      </c>
      <c r="J18" s="26">
        <v>319</v>
      </c>
      <c r="K18" s="26">
        <f t="shared" si="1"/>
        <v>319</v>
      </c>
      <c r="L18" s="8"/>
      <c r="M18" s="8" t="s">
        <v>21</v>
      </c>
      <c r="N18" s="8"/>
      <c r="O18" s="16">
        <v>1</v>
      </c>
      <c r="P18" s="26">
        <v>219</v>
      </c>
      <c r="Q18" s="26">
        <f t="shared" si="2"/>
        <v>219</v>
      </c>
      <c r="R18" s="20"/>
      <c r="S18" s="45" t="s">
        <v>21</v>
      </c>
      <c r="T18" s="8"/>
      <c r="U18" s="8"/>
      <c r="V18" s="16">
        <v>1</v>
      </c>
      <c r="W18" s="26">
        <v>199</v>
      </c>
      <c r="X18" s="26">
        <f t="shared" si="3"/>
        <v>199</v>
      </c>
      <c r="Y18" s="20"/>
      <c r="Z18" s="8"/>
      <c r="AA18" s="16"/>
      <c r="AB18" s="26">
        <v>259</v>
      </c>
      <c r="AC18" s="26">
        <f t="shared" si="4"/>
        <v>0</v>
      </c>
      <c r="AE18" t="s">
        <v>45</v>
      </c>
      <c r="AF18" s="28">
        <f t="shared" si="5"/>
        <v>737</v>
      </c>
      <c r="AG18" s="30">
        <f t="shared" si="6"/>
        <v>180</v>
      </c>
      <c r="AH18" s="32">
        <f t="shared" si="7"/>
        <v>917</v>
      </c>
    </row>
    <row r="19" spans="1:34" x14ac:dyDescent="0.25">
      <c r="A19" t="s">
        <v>33</v>
      </c>
      <c r="B19" s="18">
        <f>SUM(D19*C5)+(I19*H5)+(O19*M5)+(V19*S5)+(AA19*Z5)</f>
        <v>1076</v>
      </c>
      <c r="C19" s="8" t="s">
        <v>20</v>
      </c>
      <c r="D19" s="16">
        <v>1</v>
      </c>
      <c r="E19" s="26">
        <v>339</v>
      </c>
      <c r="F19" s="26">
        <f t="shared" si="0"/>
        <v>339</v>
      </c>
      <c r="G19" s="8"/>
      <c r="H19" s="8" t="s">
        <v>20</v>
      </c>
      <c r="I19" s="16">
        <v>1</v>
      </c>
      <c r="J19" s="26">
        <v>319</v>
      </c>
      <c r="K19" s="26">
        <f t="shared" si="1"/>
        <v>319</v>
      </c>
      <c r="L19" s="8"/>
      <c r="M19" s="8" t="s">
        <v>21</v>
      </c>
      <c r="N19" s="8"/>
      <c r="O19" s="16">
        <v>1</v>
      </c>
      <c r="P19" s="26">
        <v>219</v>
      </c>
      <c r="Q19" s="26">
        <f t="shared" si="2"/>
        <v>219</v>
      </c>
      <c r="R19" s="20"/>
      <c r="S19" s="45" t="s">
        <v>21</v>
      </c>
      <c r="T19" s="8"/>
      <c r="U19" s="8"/>
      <c r="V19" s="16">
        <v>1</v>
      </c>
      <c r="W19" s="26">
        <v>199</v>
      </c>
      <c r="X19" s="26">
        <f t="shared" si="3"/>
        <v>199</v>
      </c>
      <c r="Y19" s="20"/>
      <c r="Z19" s="8"/>
      <c r="AA19" s="16"/>
      <c r="AB19" s="26">
        <v>259</v>
      </c>
      <c r="AC19" s="26">
        <f t="shared" si="4"/>
        <v>0</v>
      </c>
      <c r="AF19" s="28">
        <f t="shared" si="5"/>
        <v>1076</v>
      </c>
      <c r="AG19" s="30">
        <f t="shared" si="6"/>
        <v>240</v>
      </c>
      <c r="AH19" s="32">
        <f t="shared" si="7"/>
        <v>1316</v>
      </c>
    </row>
    <row r="20" spans="1:34" x14ac:dyDescent="0.25">
      <c r="A20" t="s">
        <v>34</v>
      </c>
      <c r="B20" s="18">
        <f>SUM(D20*C5)+(I20*H5)+(O20*M5)+(V20*S5)+(AA20*Z5)</f>
        <v>1076</v>
      </c>
      <c r="C20" s="8" t="s">
        <v>20</v>
      </c>
      <c r="D20" s="16">
        <v>1</v>
      </c>
      <c r="E20" s="26">
        <v>339</v>
      </c>
      <c r="F20" s="26">
        <f t="shared" si="0"/>
        <v>339</v>
      </c>
      <c r="G20" s="8"/>
      <c r="H20" s="8" t="s">
        <v>20</v>
      </c>
      <c r="I20" s="16">
        <v>1</v>
      </c>
      <c r="J20" s="26">
        <v>319</v>
      </c>
      <c r="K20" s="26">
        <f t="shared" si="1"/>
        <v>319</v>
      </c>
      <c r="L20" s="8"/>
      <c r="M20" s="8" t="s">
        <v>21</v>
      </c>
      <c r="N20" s="8"/>
      <c r="O20" s="16">
        <v>1</v>
      </c>
      <c r="P20" s="26">
        <v>219</v>
      </c>
      <c r="Q20" s="26">
        <f t="shared" si="2"/>
        <v>219</v>
      </c>
      <c r="R20" s="20"/>
      <c r="S20" s="45" t="s">
        <v>21</v>
      </c>
      <c r="T20" s="8"/>
      <c r="U20" s="8"/>
      <c r="V20" s="16">
        <v>1</v>
      </c>
      <c r="W20" s="26">
        <v>199</v>
      </c>
      <c r="X20" s="26">
        <f t="shared" si="3"/>
        <v>199</v>
      </c>
      <c r="Y20" s="20"/>
      <c r="Z20" s="8"/>
      <c r="AA20" s="16"/>
      <c r="AB20" s="26">
        <v>259</v>
      </c>
      <c r="AC20" s="26">
        <f t="shared" si="4"/>
        <v>0</v>
      </c>
      <c r="AF20" s="28">
        <f t="shared" si="5"/>
        <v>1076</v>
      </c>
      <c r="AG20" s="30">
        <f t="shared" si="6"/>
        <v>240</v>
      </c>
      <c r="AH20" s="32">
        <f t="shared" si="7"/>
        <v>1316</v>
      </c>
    </row>
    <row r="21" spans="1:34" x14ac:dyDescent="0.25">
      <c r="A21" s="36" t="s">
        <v>35</v>
      </c>
      <c r="B21" s="37">
        <f>SUM(D21*C5)+(I21*H5)+(O21*M5)+(V21*S5)+(AA21*Z5)</f>
        <v>518</v>
      </c>
      <c r="C21" s="38"/>
      <c r="D21" s="39"/>
      <c r="E21" s="40">
        <v>339</v>
      </c>
      <c r="F21" s="40">
        <f t="shared" si="0"/>
        <v>0</v>
      </c>
      <c r="G21" s="38"/>
      <c r="H21" s="38" t="s">
        <v>20</v>
      </c>
      <c r="I21" s="39">
        <v>1</v>
      </c>
      <c r="J21" s="40">
        <v>319</v>
      </c>
      <c r="K21" s="40">
        <f t="shared" si="1"/>
        <v>319</v>
      </c>
      <c r="L21" s="38"/>
      <c r="M21" s="38"/>
      <c r="N21" s="38"/>
      <c r="O21" s="39"/>
      <c r="P21" s="40">
        <v>219</v>
      </c>
      <c r="Q21" s="40">
        <f t="shared" si="2"/>
        <v>0</v>
      </c>
      <c r="R21" s="41"/>
      <c r="S21" s="38"/>
      <c r="T21" s="38"/>
      <c r="U21" s="38" t="s">
        <v>20</v>
      </c>
      <c r="V21" s="39">
        <v>1</v>
      </c>
      <c r="W21" s="40">
        <v>199</v>
      </c>
      <c r="X21" s="40">
        <f t="shared" si="3"/>
        <v>199</v>
      </c>
      <c r="Y21" s="41"/>
      <c r="Z21" s="38"/>
      <c r="AA21" s="39"/>
      <c r="AB21" s="40">
        <v>259</v>
      </c>
      <c r="AC21" s="40">
        <f t="shared" si="4"/>
        <v>0</v>
      </c>
      <c r="AD21" s="36"/>
      <c r="AE21" s="36"/>
      <c r="AF21" s="42">
        <f t="shared" si="5"/>
        <v>518</v>
      </c>
      <c r="AG21" s="43">
        <f t="shared" si="6"/>
        <v>120</v>
      </c>
      <c r="AH21" s="44">
        <f t="shared" si="7"/>
        <v>638</v>
      </c>
    </row>
    <row r="22" spans="1:34" x14ac:dyDescent="0.25">
      <c r="A22" t="s">
        <v>36</v>
      </c>
      <c r="B22" s="18">
        <f>SUM(D22*C5)+(I22*H5)+(O22*M5)+(V22*S5)+(AA22*Z5)</f>
        <v>1076</v>
      </c>
      <c r="C22" s="8" t="s">
        <v>20</v>
      </c>
      <c r="D22" s="16">
        <v>1</v>
      </c>
      <c r="E22" s="26">
        <v>339</v>
      </c>
      <c r="F22" s="26">
        <f t="shared" si="0"/>
        <v>339</v>
      </c>
      <c r="G22" s="8"/>
      <c r="H22" s="8" t="s">
        <v>21</v>
      </c>
      <c r="I22" s="16">
        <v>1</v>
      </c>
      <c r="J22" s="26">
        <v>319</v>
      </c>
      <c r="K22" s="26">
        <f t="shared" si="1"/>
        <v>319</v>
      </c>
      <c r="L22" s="8"/>
      <c r="M22" s="8" t="s">
        <v>30</v>
      </c>
      <c r="N22" s="8"/>
      <c r="O22" s="16">
        <v>1</v>
      </c>
      <c r="P22" s="26">
        <v>219</v>
      </c>
      <c r="Q22" s="26">
        <f t="shared" si="2"/>
        <v>219</v>
      </c>
      <c r="R22" s="20"/>
      <c r="S22" s="45" t="s">
        <v>21</v>
      </c>
      <c r="T22" s="8"/>
      <c r="U22" s="8"/>
      <c r="V22" s="16">
        <v>1</v>
      </c>
      <c r="W22" s="26">
        <v>199</v>
      </c>
      <c r="X22" s="26">
        <f t="shared" si="3"/>
        <v>199</v>
      </c>
      <c r="Y22" s="20"/>
      <c r="Z22" s="8"/>
      <c r="AA22" s="16"/>
      <c r="AB22" s="26">
        <v>259</v>
      </c>
      <c r="AC22" s="26">
        <f t="shared" si="4"/>
        <v>0</v>
      </c>
      <c r="AF22" s="28">
        <f t="shared" si="5"/>
        <v>1076</v>
      </c>
      <c r="AG22" s="30">
        <f t="shared" si="6"/>
        <v>240</v>
      </c>
      <c r="AH22" s="32">
        <f t="shared" si="7"/>
        <v>1316</v>
      </c>
    </row>
    <row r="23" spans="1:34" x14ac:dyDescent="0.25">
      <c r="A23" t="s">
        <v>37</v>
      </c>
      <c r="B23" s="18">
        <f>SUM(D23*C5)+(I23*H5)+(O23*M5)+(V23*S5)+(AA23*Z5)</f>
        <v>319</v>
      </c>
      <c r="C23" s="8"/>
      <c r="D23" s="16"/>
      <c r="E23" s="26">
        <v>339</v>
      </c>
      <c r="F23" s="26">
        <f t="shared" si="0"/>
        <v>0</v>
      </c>
      <c r="G23" s="8"/>
      <c r="H23" s="8" t="s">
        <v>21</v>
      </c>
      <c r="I23" s="16">
        <v>1</v>
      </c>
      <c r="J23" s="26">
        <v>319</v>
      </c>
      <c r="K23" s="26">
        <f t="shared" si="1"/>
        <v>319</v>
      </c>
      <c r="L23" s="8"/>
      <c r="M23" s="8"/>
      <c r="N23" s="8"/>
      <c r="O23" s="16"/>
      <c r="P23" s="26">
        <v>219</v>
      </c>
      <c r="Q23" s="26">
        <f t="shared" si="2"/>
        <v>0</v>
      </c>
      <c r="R23" s="20"/>
      <c r="S23" s="8"/>
      <c r="T23" s="8"/>
      <c r="U23" s="8"/>
      <c r="V23" s="16"/>
      <c r="W23" s="26">
        <v>199</v>
      </c>
      <c r="X23" s="26">
        <f t="shared" si="3"/>
        <v>0</v>
      </c>
      <c r="Y23" s="20"/>
      <c r="Z23" s="8"/>
      <c r="AA23" s="16"/>
      <c r="AB23" s="26">
        <v>259</v>
      </c>
      <c r="AC23" s="26">
        <f t="shared" si="4"/>
        <v>0</v>
      </c>
      <c r="AF23" s="28">
        <f t="shared" si="5"/>
        <v>319</v>
      </c>
      <c r="AG23" s="30">
        <f t="shared" si="6"/>
        <v>60</v>
      </c>
      <c r="AH23" s="32">
        <f t="shared" si="7"/>
        <v>379</v>
      </c>
    </row>
    <row r="24" spans="1:34" x14ac:dyDescent="0.25">
      <c r="A24" t="s">
        <v>38</v>
      </c>
      <c r="B24" s="18">
        <f>SUM(D24*C5)+(I24*H5)+(O24*M5)+(V24*S5)+(AA24*Z5)</f>
        <v>857</v>
      </c>
      <c r="C24" s="8" t="s">
        <v>21</v>
      </c>
      <c r="D24" s="16">
        <v>1</v>
      </c>
      <c r="E24" s="26">
        <v>339</v>
      </c>
      <c r="F24" s="26">
        <f t="shared" si="0"/>
        <v>339</v>
      </c>
      <c r="G24" s="8"/>
      <c r="H24" s="8" t="s">
        <v>20</v>
      </c>
      <c r="I24" s="16">
        <v>1</v>
      </c>
      <c r="J24" s="26">
        <v>319</v>
      </c>
      <c r="K24" s="26">
        <f t="shared" si="1"/>
        <v>319</v>
      </c>
      <c r="L24" s="8"/>
      <c r="M24" s="8"/>
      <c r="N24" s="8"/>
      <c r="O24" s="16"/>
      <c r="P24" s="26">
        <v>219</v>
      </c>
      <c r="Q24" s="26">
        <f t="shared" si="2"/>
        <v>0</v>
      </c>
      <c r="R24" s="20"/>
      <c r="S24" s="8"/>
      <c r="T24" s="8" t="s">
        <v>21</v>
      </c>
      <c r="U24" s="8"/>
      <c r="V24" s="16">
        <v>1</v>
      </c>
      <c r="W24" s="26">
        <v>199</v>
      </c>
      <c r="X24" s="26">
        <f t="shared" si="3"/>
        <v>199</v>
      </c>
      <c r="Y24" s="20"/>
      <c r="Z24" s="8"/>
      <c r="AA24" s="16"/>
      <c r="AB24" s="26">
        <v>259</v>
      </c>
      <c r="AC24" s="26">
        <f t="shared" si="4"/>
        <v>0</v>
      </c>
      <c r="AE24" t="s">
        <v>45</v>
      </c>
      <c r="AF24" s="28">
        <f t="shared" si="5"/>
        <v>857</v>
      </c>
      <c r="AG24" s="30">
        <f t="shared" si="6"/>
        <v>180</v>
      </c>
      <c r="AH24" s="32">
        <f t="shared" si="7"/>
        <v>1037</v>
      </c>
    </row>
    <row r="25" spans="1:34" x14ac:dyDescent="0.25">
      <c r="A25" t="s">
        <v>39</v>
      </c>
      <c r="B25" s="18">
        <f>SUM(D25*C5)+(I25*H5)+(O25*M5)+(V25*S5)+(AA25*Z5)</f>
        <v>936</v>
      </c>
      <c r="C25" s="8"/>
      <c r="D25" s="16"/>
      <c r="E25" s="26">
        <v>339</v>
      </c>
      <c r="F25" s="26">
        <f t="shared" si="0"/>
        <v>0</v>
      </c>
      <c r="G25" s="8"/>
      <c r="H25" s="8" t="s">
        <v>20</v>
      </c>
      <c r="I25" s="16">
        <v>1</v>
      </c>
      <c r="J25" s="26">
        <v>319</v>
      </c>
      <c r="K25" s="26">
        <f t="shared" si="1"/>
        <v>319</v>
      </c>
      <c r="L25" s="8"/>
      <c r="M25" s="8" t="s">
        <v>21</v>
      </c>
      <c r="N25" s="8"/>
      <c r="O25" s="16">
        <v>1</v>
      </c>
      <c r="P25" s="26">
        <v>219</v>
      </c>
      <c r="Q25" s="26">
        <f t="shared" si="2"/>
        <v>219</v>
      </c>
      <c r="R25" s="20"/>
      <c r="S25" s="45" t="s">
        <v>21</v>
      </c>
      <c r="T25" s="8" t="s">
        <v>21</v>
      </c>
      <c r="U25" s="8"/>
      <c r="V25" s="16">
        <v>2</v>
      </c>
      <c r="W25" s="26">
        <v>199</v>
      </c>
      <c r="X25" s="26">
        <f t="shared" si="3"/>
        <v>398</v>
      </c>
      <c r="Y25" s="20"/>
      <c r="Z25" s="8"/>
      <c r="AA25" s="16"/>
      <c r="AB25" s="26">
        <v>259</v>
      </c>
      <c r="AC25" s="26">
        <f t="shared" si="4"/>
        <v>0</v>
      </c>
      <c r="AE25" t="s">
        <v>45</v>
      </c>
      <c r="AF25" s="28">
        <f t="shared" si="5"/>
        <v>936</v>
      </c>
      <c r="AG25" s="30">
        <f t="shared" si="6"/>
        <v>240</v>
      </c>
      <c r="AH25" s="32">
        <f t="shared" si="7"/>
        <v>1176</v>
      </c>
    </row>
    <row r="26" spans="1:34" x14ac:dyDescent="0.25">
      <c r="A26" t="s">
        <v>40</v>
      </c>
      <c r="B26" s="18">
        <f>SUM(D26*C5)+(I26*H5)+(O26*M5)+(V26*S5)+(AA26*Z5)</f>
        <v>757</v>
      </c>
      <c r="C26" s="8" t="s">
        <v>20</v>
      </c>
      <c r="D26" s="16">
        <v>1</v>
      </c>
      <c r="E26" s="26">
        <v>339</v>
      </c>
      <c r="F26" s="26">
        <f t="shared" si="0"/>
        <v>339</v>
      </c>
      <c r="G26" s="8"/>
      <c r="H26" s="8"/>
      <c r="I26" s="16"/>
      <c r="J26" s="26">
        <v>319</v>
      </c>
      <c r="K26" s="26">
        <f t="shared" si="1"/>
        <v>0</v>
      </c>
      <c r="L26" s="8"/>
      <c r="M26" s="8"/>
      <c r="N26" s="45" t="s">
        <v>20</v>
      </c>
      <c r="O26" s="16">
        <v>1</v>
      </c>
      <c r="P26" s="26">
        <v>219</v>
      </c>
      <c r="Q26" s="26">
        <f t="shared" si="2"/>
        <v>219</v>
      </c>
      <c r="R26" s="20"/>
      <c r="S26" s="8"/>
      <c r="T26" s="45" t="s">
        <v>20</v>
      </c>
      <c r="U26" s="8"/>
      <c r="V26" s="16">
        <v>1</v>
      </c>
      <c r="W26" s="26">
        <v>199</v>
      </c>
      <c r="X26" s="26">
        <f t="shared" si="3"/>
        <v>199</v>
      </c>
      <c r="Y26" s="20"/>
      <c r="Z26" s="8"/>
      <c r="AA26" s="16"/>
      <c r="AB26" s="26">
        <v>259</v>
      </c>
      <c r="AC26" s="26">
        <f t="shared" si="4"/>
        <v>0</v>
      </c>
      <c r="AE26" t="s">
        <v>45</v>
      </c>
      <c r="AF26" s="28">
        <f t="shared" si="5"/>
        <v>757</v>
      </c>
      <c r="AG26" s="30">
        <f t="shared" si="6"/>
        <v>180</v>
      </c>
      <c r="AH26" s="32">
        <f t="shared" si="7"/>
        <v>937</v>
      </c>
    </row>
    <row r="27" spans="1:34" x14ac:dyDescent="0.25">
      <c r="A27" t="s">
        <v>41</v>
      </c>
      <c r="B27" s="18">
        <f>SUM(D27*C5)+(I27*H5)+(O27*M5)+(V27*S5)+(AA27*Z5)</f>
        <v>658</v>
      </c>
      <c r="C27" s="8" t="s">
        <v>21</v>
      </c>
      <c r="D27" s="16">
        <v>1</v>
      </c>
      <c r="E27" s="26">
        <v>339</v>
      </c>
      <c r="F27" s="26">
        <f t="shared" si="0"/>
        <v>339</v>
      </c>
      <c r="G27" s="8"/>
      <c r="H27" s="8" t="s">
        <v>21</v>
      </c>
      <c r="I27" s="16">
        <v>1</v>
      </c>
      <c r="J27" s="26">
        <v>319</v>
      </c>
      <c r="K27" s="26">
        <f t="shared" si="1"/>
        <v>319</v>
      </c>
      <c r="L27" s="8"/>
      <c r="M27" s="8"/>
      <c r="N27" s="8"/>
      <c r="O27" s="16"/>
      <c r="P27" s="26">
        <v>219</v>
      </c>
      <c r="Q27" s="26">
        <f t="shared" si="2"/>
        <v>0</v>
      </c>
      <c r="R27" s="20"/>
      <c r="S27" s="8"/>
      <c r="T27" s="8"/>
      <c r="U27" s="8"/>
      <c r="V27" s="16"/>
      <c r="W27" s="26">
        <v>199</v>
      </c>
      <c r="X27" s="26">
        <f t="shared" si="3"/>
        <v>0</v>
      </c>
      <c r="Y27" s="20"/>
      <c r="Z27" s="8"/>
      <c r="AA27" s="16"/>
      <c r="AB27" s="26">
        <v>259</v>
      </c>
      <c r="AC27" s="26">
        <f t="shared" si="4"/>
        <v>0</v>
      </c>
      <c r="AE27" t="s">
        <v>45</v>
      </c>
      <c r="AF27" s="28">
        <f t="shared" si="5"/>
        <v>658</v>
      </c>
      <c r="AG27" s="30">
        <f t="shared" si="6"/>
        <v>120</v>
      </c>
      <c r="AH27" s="32">
        <f t="shared" si="7"/>
        <v>778</v>
      </c>
    </row>
    <row r="28" spans="1:34" x14ac:dyDescent="0.25">
      <c r="A28" t="s">
        <v>42</v>
      </c>
      <c r="B28" s="18">
        <f>SUM(D28*C5)+(I28*H5)+(O28*M5)+(V28*S5)+(AA28*Z5)</f>
        <v>658</v>
      </c>
      <c r="C28" s="8" t="s">
        <v>20</v>
      </c>
      <c r="D28" s="16">
        <v>1</v>
      </c>
      <c r="E28" s="26">
        <v>339</v>
      </c>
      <c r="F28" s="26">
        <f t="shared" si="0"/>
        <v>339</v>
      </c>
      <c r="G28" s="8"/>
      <c r="H28" s="8" t="s">
        <v>20</v>
      </c>
      <c r="I28" s="16">
        <v>1</v>
      </c>
      <c r="J28" s="26">
        <v>319</v>
      </c>
      <c r="K28" s="26">
        <f t="shared" si="1"/>
        <v>319</v>
      </c>
      <c r="L28" s="8"/>
      <c r="M28" s="8"/>
      <c r="N28" s="8"/>
      <c r="O28" s="16"/>
      <c r="P28" s="26">
        <v>219</v>
      </c>
      <c r="Q28" s="26">
        <f t="shared" si="2"/>
        <v>0</v>
      </c>
      <c r="R28" s="20"/>
      <c r="S28" s="8"/>
      <c r="T28" s="8"/>
      <c r="U28" s="8"/>
      <c r="V28" s="16"/>
      <c r="W28" s="26">
        <v>199</v>
      </c>
      <c r="X28" s="26">
        <f t="shared" si="3"/>
        <v>0</v>
      </c>
      <c r="Y28" s="20"/>
      <c r="Z28" s="8"/>
      <c r="AA28" s="16"/>
      <c r="AB28" s="26">
        <v>259</v>
      </c>
      <c r="AC28" s="26">
        <f t="shared" si="4"/>
        <v>0</v>
      </c>
      <c r="AE28" t="s">
        <v>45</v>
      </c>
      <c r="AF28" s="28">
        <f t="shared" si="5"/>
        <v>658</v>
      </c>
      <c r="AG28" s="30">
        <f t="shared" si="6"/>
        <v>120</v>
      </c>
      <c r="AH28" s="32">
        <f t="shared" si="7"/>
        <v>778</v>
      </c>
    </row>
    <row r="29" spans="1:34" x14ac:dyDescent="0.25">
      <c r="A29" t="s">
        <v>43</v>
      </c>
      <c r="B29" s="18">
        <f>SUM(D29*C5)+(I29*H5)+(O29*M5)+(V29*S5)+(AA29*Z5)</f>
        <v>319</v>
      </c>
      <c r="C29" s="8"/>
      <c r="D29" s="16"/>
      <c r="E29" s="26">
        <v>339</v>
      </c>
      <c r="F29" s="26">
        <f t="shared" si="0"/>
        <v>0</v>
      </c>
      <c r="G29" s="8"/>
      <c r="H29" s="8" t="s">
        <v>21</v>
      </c>
      <c r="I29" s="16">
        <v>1</v>
      </c>
      <c r="J29" s="26">
        <v>319</v>
      </c>
      <c r="K29" s="26">
        <f t="shared" si="1"/>
        <v>319</v>
      </c>
      <c r="L29" s="8"/>
      <c r="M29" s="8"/>
      <c r="N29" s="8"/>
      <c r="O29" s="16"/>
      <c r="P29" s="26">
        <v>219</v>
      </c>
      <c r="Q29" s="26">
        <f t="shared" si="2"/>
        <v>0</v>
      </c>
      <c r="R29" s="20"/>
      <c r="S29" s="8"/>
      <c r="T29" s="8"/>
      <c r="U29" s="8"/>
      <c r="V29" s="16"/>
      <c r="W29" s="26">
        <v>199</v>
      </c>
      <c r="X29" s="26">
        <f t="shared" si="3"/>
        <v>0</v>
      </c>
      <c r="Y29" s="20"/>
      <c r="Z29" s="8"/>
      <c r="AA29" s="16"/>
      <c r="AB29" s="26">
        <v>259</v>
      </c>
      <c r="AC29" s="26">
        <f t="shared" si="4"/>
        <v>0</v>
      </c>
      <c r="AE29" t="s">
        <v>45</v>
      </c>
      <c r="AF29" s="28">
        <f t="shared" si="5"/>
        <v>319</v>
      </c>
      <c r="AG29" s="30">
        <f t="shared" si="6"/>
        <v>60</v>
      </c>
      <c r="AH29" s="32">
        <f t="shared" si="7"/>
        <v>379</v>
      </c>
    </row>
    <row r="30" spans="1:34" x14ac:dyDescent="0.25">
      <c r="A30" t="s">
        <v>44</v>
      </c>
      <c r="B30" s="18">
        <f>SUM(D30*C5)+(I30*H5)+(O30*M5)+(V30*S5)+(AA30*Z5)</f>
        <v>658</v>
      </c>
      <c r="C30" s="8" t="s">
        <v>20</v>
      </c>
      <c r="D30" s="16">
        <v>1</v>
      </c>
      <c r="E30" s="26">
        <v>339</v>
      </c>
      <c r="F30" s="26">
        <f t="shared" si="0"/>
        <v>339</v>
      </c>
      <c r="G30" s="8"/>
      <c r="H30" s="8" t="s">
        <v>20</v>
      </c>
      <c r="I30" s="16">
        <v>1</v>
      </c>
      <c r="J30" s="26">
        <v>319</v>
      </c>
      <c r="K30" s="26">
        <f t="shared" si="1"/>
        <v>319</v>
      </c>
      <c r="L30" s="8"/>
      <c r="M30" s="8"/>
      <c r="N30" s="8"/>
      <c r="O30" s="16"/>
      <c r="P30" s="26">
        <v>219</v>
      </c>
      <c r="Q30" s="26">
        <f t="shared" si="2"/>
        <v>0</v>
      </c>
      <c r="R30" s="20"/>
      <c r="S30" s="8"/>
      <c r="T30" s="8"/>
      <c r="U30" s="8"/>
      <c r="V30" s="16"/>
      <c r="W30" s="26">
        <v>199</v>
      </c>
      <c r="X30" s="26">
        <f t="shared" si="3"/>
        <v>0</v>
      </c>
      <c r="Y30" s="20"/>
      <c r="Z30" s="8"/>
      <c r="AA30" s="16"/>
      <c r="AB30" s="26">
        <v>259</v>
      </c>
      <c r="AC30" s="26">
        <f t="shared" si="4"/>
        <v>0</v>
      </c>
      <c r="AE30" t="s">
        <v>45</v>
      </c>
      <c r="AF30" s="28">
        <f t="shared" si="5"/>
        <v>658</v>
      </c>
      <c r="AG30" s="30">
        <f t="shared" si="6"/>
        <v>120</v>
      </c>
      <c r="AH30" s="32">
        <f t="shared" si="7"/>
        <v>778</v>
      </c>
    </row>
    <row r="31" spans="1:34" x14ac:dyDescent="0.25">
      <c r="B31" s="18"/>
      <c r="C31" s="8"/>
      <c r="D31" s="16"/>
      <c r="E31" s="26"/>
      <c r="F31" s="26"/>
      <c r="G31" s="8"/>
      <c r="H31" s="8"/>
      <c r="I31" s="16"/>
      <c r="J31" s="26"/>
      <c r="K31" s="26"/>
      <c r="L31" s="8"/>
      <c r="M31" s="8"/>
      <c r="N31" s="8"/>
      <c r="O31" s="16"/>
      <c r="P31" s="26"/>
      <c r="Q31" s="26"/>
      <c r="R31" s="20"/>
      <c r="S31" s="8"/>
      <c r="T31" s="8"/>
      <c r="U31" s="8"/>
      <c r="V31" s="16"/>
      <c r="W31" s="26"/>
      <c r="X31" s="26"/>
      <c r="Y31" s="20"/>
      <c r="Z31" s="8"/>
      <c r="AA31" s="16"/>
      <c r="AB31" s="26"/>
      <c r="AC31" s="26"/>
      <c r="AF31" s="28"/>
      <c r="AG31" s="30"/>
      <c r="AH31" s="32"/>
    </row>
    <row r="32" spans="1:34" ht="24.75" customHeight="1" x14ac:dyDescent="0.25">
      <c r="B32" s="18"/>
      <c r="C32" s="21"/>
      <c r="V32" s="8"/>
      <c r="W32" s="23"/>
      <c r="X32" s="23"/>
      <c r="Y32" s="8"/>
      <c r="AF32" s="33">
        <f>SUM(AF8:AF31)</f>
        <v>18690</v>
      </c>
      <c r="AG32" s="34">
        <f>SUM(AG8:AG31)</f>
        <v>4200</v>
      </c>
      <c r="AH32" s="35">
        <f>SUM(AH8:AH31)</f>
        <v>22890</v>
      </c>
    </row>
  </sheetData>
  <mergeCells count="6">
    <mergeCell ref="M2:N2"/>
    <mergeCell ref="S2:U2"/>
    <mergeCell ref="M5:N5"/>
    <mergeCell ref="S5:U5"/>
    <mergeCell ref="M6:N6"/>
    <mergeCell ref="S6:U6"/>
  </mergeCells>
  <pageMargins left="0.7" right="0.7" top="0.75" bottom="0.75" header="0.3" footer="0.3"/>
  <pageSetup paperSize="8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Asplund</dc:creator>
  <cp:keywords/>
  <dc:description/>
  <cp:lastModifiedBy>Bleckert Sebastian, Trollhättan</cp:lastModifiedBy>
  <cp:revision/>
  <cp:lastPrinted>2022-04-26T13:25:48Z</cp:lastPrinted>
  <dcterms:created xsi:type="dcterms:W3CDTF">2021-10-14T07:15:43Z</dcterms:created>
  <dcterms:modified xsi:type="dcterms:W3CDTF">2022-04-26T13:55:17Z</dcterms:modified>
  <cp:category/>
  <cp:contentStatus/>
</cp:coreProperties>
</file>