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nvändaren\Desktop\FIF\"/>
    </mc:Choice>
  </mc:AlternateContent>
  <xr:revisionPtr revIDLastSave="0" documentId="8_{B7E1E6EB-BE4E-4C06-9202-DA610A8C3370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2018" sheetId="1" r:id="rId1"/>
    <sheet name="2019" sheetId="2" r:id="rId2"/>
    <sheet name="2020" sheetId="3" r:id="rId3"/>
    <sheet name="2021" sheetId="4" r:id="rId4"/>
    <sheet name="2022" sheetId="5" r:id="rId5"/>
    <sheet name="2023" sheetId="6" r:id="rId6"/>
    <sheet name="2024" sheetId="7" r:id="rId7"/>
    <sheet name="2025" sheetId="8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11" roundtripDataChecksum="K8KmoTLR+Pbpq032uw/QqWoHdJGNvvtPjLQvHaCSq6Q="/>
    </ext>
  </extLst>
</workbook>
</file>

<file path=xl/calcChain.xml><?xml version="1.0" encoding="utf-8"?>
<calcChain xmlns="http://schemas.openxmlformats.org/spreadsheetml/2006/main">
  <c r="N33" i="8" l="1"/>
  <c r="N31" i="8"/>
  <c r="M31" i="8"/>
  <c r="N86" i="8"/>
  <c r="M86" i="8"/>
  <c r="N74" i="8"/>
  <c r="M74" i="8"/>
  <c r="N70" i="8"/>
  <c r="M70" i="8"/>
  <c r="N71" i="8"/>
  <c r="M71" i="8"/>
  <c r="N82" i="8"/>
  <c r="M82" i="8"/>
  <c r="N68" i="8"/>
  <c r="M68" i="8"/>
  <c r="N69" i="8"/>
  <c r="M69" i="8"/>
  <c r="M82" i="7"/>
  <c r="D87" i="8" s="1"/>
  <c r="M87" i="8" s="1"/>
  <c r="M19" i="7"/>
  <c r="E7" i="8"/>
  <c r="N7" i="8" s="1"/>
  <c r="E8" i="8"/>
  <c r="N8" i="8" s="1"/>
  <c r="E9" i="8"/>
  <c r="N9" i="8" s="1"/>
  <c r="E10" i="8"/>
  <c r="N10" i="8" s="1"/>
  <c r="E11" i="8"/>
  <c r="N11" i="8" s="1"/>
  <c r="E12" i="8"/>
  <c r="N12" i="8" s="1"/>
  <c r="E13" i="8"/>
  <c r="N13" i="8" s="1"/>
  <c r="E14" i="8"/>
  <c r="N14" i="8" s="1"/>
  <c r="E15" i="8"/>
  <c r="N15" i="8" s="1"/>
  <c r="E16" i="8"/>
  <c r="N16" i="8" s="1"/>
  <c r="E17" i="8"/>
  <c r="N17" i="8" s="1"/>
  <c r="E18" i="8"/>
  <c r="N18" i="8" s="1"/>
  <c r="E19" i="8"/>
  <c r="N19" i="8" s="1"/>
  <c r="E20" i="8"/>
  <c r="N20" i="8" s="1"/>
  <c r="E21" i="8"/>
  <c r="N21" i="8" s="1"/>
  <c r="E22" i="8"/>
  <c r="N22" i="8" s="1"/>
  <c r="E23" i="8"/>
  <c r="N23" i="8" s="1"/>
  <c r="E24" i="8"/>
  <c r="N24" i="8" s="1"/>
  <c r="E25" i="8"/>
  <c r="N25" i="8" s="1"/>
  <c r="E26" i="8"/>
  <c r="N26" i="8" s="1"/>
  <c r="E27" i="8"/>
  <c r="N27" i="8" s="1"/>
  <c r="E28" i="8"/>
  <c r="N28" i="8" s="1"/>
  <c r="E29" i="8"/>
  <c r="N29" i="8" s="1"/>
  <c r="E30" i="8"/>
  <c r="N30" i="8" s="1"/>
  <c r="E33" i="8"/>
  <c r="E34" i="8"/>
  <c r="N34" i="8" s="1"/>
  <c r="E35" i="8"/>
  <c r="N35" i="8" s="1"/>
  <c r="E36" i="8"/>
  <c r="N36" i="8" s="1"/>
  <c r="E37" i="8"/>
  <c r="N37" i="8" s="1"/>
  <c r="E38" i="8"/>
  <c r="N38" i="8" s="1"/>
  <c r="E39" i="8"/>
  <c r="N39" i="8" s="1"/>
  <c r="E40" i="8"/>
  <c r="N40" i="8" s="1"/>
  <c r="E41" i="8"/>
  <c r="N41" i="8" s="1"/>
  <c r="E42" i="8"/>
  <c r="N42" i="8" s="1"/>
  <c r="E43" i="8"/>
  <c r="N43" i="8" s="1"/>
  <c r="E44" i="8"/>
  <c r="N44" i="8" s="1"/>
  <c r="E45" i="8"/>
  <c r="N45" i="8" s="1"/>
  <c r="E46" i="8"/>
  <c r="N46" i="8" s="1"/>
  <c r="E47" i="8"/>
  <c r="N47" i="8" s="1"/>
  <c r="E48" i="8"/>
  <c r="N48" i="8" s="1"/>
  <c r="E49" i="8"/>
  <c r="N49" i="8" s="1"/>
  <c r="E50" i="8"/>
  <c r="N50" i="8" s="1"/>
  <c r="E51" i="8"/>
  <c r="N51" i="8" s="1"/>
  <c r="E52" i="8"/>
  <c r="N52" i="8" s="1"/>
  <c r="E53" i="8"/>
  <c r="N53" i="8" s="1"/>
  <c r="E54" i="8"/>
  <c r="N54" i="8" s="1"/>
  <c r="E55" i="8"/>
  <c r="N55" i="8" s="1"/>
  <c r="E57" i="8"/>
  <c r="N57" i="8" s="1"/>
  <c r="E58" i="8"/>
  <c r="N58" i="8" s="1"/>
  <c r="E59" i="8"/>
  <c r="N59" i="8" s="1"/>
  <c r="E60" i="8"/>
  <c r="N60" i="8" s="1"/>
  <c r="E61" i="8"/>
  <c r="N61" i="8" s="1"/>
  <c r="E62" i="8"/>
  <c r="N62" i="8" s="1"/>
  <c r="E63" i="8"/>
  <c r="N63" i="8" s="1"/>
  <c r="E64" i="8"/>
  <c r="N64" i="8" s="1"/>
  <c r="E65" i="8"/>
  <c r="N65" i="8" s="1"/>
  <c r="E66" i="8"/>
  <c r="N66" i="8" s="1"/>
  <c r="E67" i="8"/>
  <c r="N67" i="8" s="1"/>
  <c r="E70" i="8"/>
  <c r="E72" i="8"/>
  <c r="N72" i="8" s="1"/>
  <c r="E73" i="8"/>
  <c r="N73" i="8" s="1"/>
  <c r="E74" i="8"/>
  <c r="E75" i="8"/>
  <c r="N75" i="8" s="1"/>
  <c r="E76" i="8"/>
  <c r="N76" i="8" s="1"/>
  <c r="E77" i="8"/>
  <c r="N77" i="8" s="1"/>
  <c r="E78" i="8"/>
  <c r="N78" i="8" s="1"/>
  <c r="E79" i="8"/>
  <c r="N79" i="8" s="1"/>
  <c r="E80" i="8"/>
  <c r="N80" i="8" s="1"/>
  <c r="E81" i="8"/>
  <c r="N81" i="8" s="1"/>
  <c r="E83" i="8"/>
  <c r="N83" i="8" s="1"/>
  <c r="E84" i="8"/>
  <c r="N84" i="8" s="1"/>
  <c r="E87" i="8"/>
  <c r="N87" i="8" s="1"/>
  <c r="E6" i="8"/>
  <c r="N6" i="8" s="1"/>
  <c r="D7" i="8"/>
  <c r="M7" i="8" s="1"/>
  <c r="D9" i="8"/>
  <c r="M9" i="8" s="1"/>
  <c r="D10" i="8"/>
  <c r="M10" i="8" s="1"/>
  <c r="D11" i="8"/>
  <c r="M11" i="8" s="1"/>
  <c r="D12" i="8"/>
  <c r="M12" i="8" s="1"/>
  <c r="D13" i="8"/>
  <c r="M13" i="8" s="1"/>
  <c r="D14" i="8"/>
  <c r="M14" i="8" s="1"/>
  <c r="D15" i="8"/>
  <c r="M15" i="8" s="1"/>
  <c r="D16" i="8"/>
  <c r="M16" i="8" s="1"/>
  <c r="D17" i="8"/>
  <c r="M17" i="8" s="1"/>
  <c r="D18" i="8"/>
  <c r="M18" i="8" s="1"/>
  <c r="D20" i="8"/>
  <c r="M20" i="8" s="1"/>
  <c r="D21" i="8"/>
  <c r="M21" i="8" s="1"/>
  <c r="D22" i="8"/>
  <c r="M22" i="8" s="1"/>
  <c r="D23" i="8"/>
  <c r="M23" i="8" s="1"/>
  <c r="D24" i="8"/>
  <c r="M24" i="8" s="1"/>
  <c r="D25" i="8"/>
  <c r="M25" i="8" s="1"/>
  <c r="D26" i="8"/>
  <c r="M26" i="8" s="1"/>
  <c r="D27" i="8"/>
  <c r="M27" i="8" s="1"/>
  <c r="D28" i="8"/>
  <c r="M28" i="8" s="1"/>
  <c r="D30" i="8"/>
  <c r="M30" i="8" s="1"/>
  <c r="D33" i="8"/>
  <c r="M33" i="8" s="1"/>
  <c r="D34" i="8"/>
  <c r="M34" i="8" s="1"/>
  <c r="D35" i="8"/>
  <c r="M35" i="8" s="1"/>
  <c r="D36" i="8"/>
  <c r="M36" i="8" s="1"/>
  <c r="D37" i="8"/>
  <c r="M37" i="8" s="1"/>
  <c r="D38" i="8"/>
  <c r="M38" i="8" s="1"/>
  <c r="D39" i="8"/>
  <c r="M39" i="8" s="1"/>
  <c r="D40" i="8"/>
  <c r="M40" i="8" s="1"/>
  <c r="D41" i="8"/>
  <c r="M41" i="8" s="1"/>
  <c r="D42" i="8"/>
  <c r="M42" i="8" s="1"/>
  <c r="D43" i="8"/>
  <c r="M43" i="8" s="1"/>
  <c r="D44" i="8"/>
  <c r="M44" i="8" s="1"/>
  <c r="D45" i="8"/>
  <c r="M45" i="8" s="1"/>
  <c r="D46" i="8"/>
  <c r="M46" i="8" s="1"/>
  <c r="D47" i="8"/>
  <c r="M47" i="8" s="1"/>
  <c r="D48" i="8"/>
  <c r="M48" i="8" s="1"/>
  <c r="D50" i="8"/>
  <c r="M50" i="8" s="1"/>
  <c r="D51" i="8"/>
  <c r="M51" i="8" s="1"/>
  <c r="D52" i="8"/>
  <c r="M52" i="8" s="1"/>
  <c r="D53" i="8"/>
  <c r="M53" i="8" s="1"/>
  <c r="D54" i="8"/>
  <c r="M54" i="8" s="1"/>
  <c r="D55" i="8"/>
  <c r="M55" i="8" s="1"/>
  <c r="D57" i="8"/>
  <c r="M57" i="8" s="1"/>
  <c r="D58" i="8"/>
  <c r="M58" i="8" s="1"/>
  <c r="D59" i="8"/>
  <c r="M59" i="8" s="1"/>
  <c r="D60" i="8"/>
  <c r="M60" i="8" s="1"/>
  <c r="D61" i="8"/>
  <c r="M61" i="8" s="1"/>
  <c r="D62" i="8"/>
  <c r="M62" i="8" s="1"/>
  <c r="D63" i="8"/>
  <c r="M63" i="8" s="1"/>
  <c r="D64" i="8"/>
  <c r="M64" i="8" s="1"/>
  <c r="D65" i="8"/>
  <c r="M65" i="8" s="1"/>
  <c r="D66" i="8"/>
  <c r="M66" i="8" s="1"/>
  <c r="D67" i="8"/>
  <c r="M67" i="8" s="1"/>
  <c r="D70" i="8"/>
  <c r="D72" i="8"/>
  <c r="M72" i="8" s="1"/>
  <c r="D73" i="8"/>
  <c r="M73" i="8" s="1"/>
  <c r="D74" i="8"/>
  <c r="D75" i="8"/>
  <c r="M75" i="8" s="1"/>
  <c r="D76" i="8"/>
  <c r="M76" i="8" s="1"/>
  <c r="D77" i="8"/>
  <c r="M77" i="8" s="1"/>
  <c r="D78" i="8"/>
  <c r="M78" i="8" s="1"/>
  <c r="D79" i="8"/>
  <c r="M79" i="8" s="1"/>
  <c r="D80" i="8"/>
  <c r="M80" i="8" s="1"/>
  <c r="D81" i="8"/>
  <c r="M81" i="8" s="1"/>
  <c r="D83" i="8"/>
  <c r="M83" i="8" s="1"/>
  <c r="D84" i="8"/>
  <c r="M84" i="8" s="1"/>
  <c r="D6" i="8"/>
  <c r="M6" i="8" s="1"/>
  <c r="N78" i="7"/>
  <c r="M78" i="7"/>
  <c r="N75" i="7"/>
  <c r="M75" i="7"/>
  <c r="N72" i="7"/>
  <c r="M72" i="7"/>
  <c r="N64" i="7"/>
  <c r="M64" i="7"/>
  <c r="E60" i="7"/>
  <c r="N60" i="7" s="1"/>
  <c r="N58" i="7"/>
  <c r="M58" i="7"/>
  <c r="N32" i="7"/>
  <c r="M32" i="7"/>
  <c r="E20" i="7"/>
  <c r="N20" i="7" s="1"/>
  <c r="E18" i="7"/>
  <c r="N18" i="7" s="1"/>
  <c r="N75" i="6"/>
  <c r="E81" i="7" s="1"/>
  <c r="N81" i="7" s="1"/>
  <c r="E85" i="8" s="1"/>
  <c r="N85" i="8" s="1"/>
  <c r="M75" i="6"/>
  <c r="D81" i="7" s="1"/>
  <c r="M81" i="7" s="1"/>
  <c r="D85" i="8" s="1"/>
  <c r="M85" i="8" s="1"/>
  <c r="N58" i="6"/>
  <c r="M58" i="6"/>
  <c r="D60" i="7" s="1"/>
  <c r="M60" i="7" s="1"/>
  <c r="E54" i="6"/>
  <c r="N54" i="6" s="1"/>
  <c r="E55" i="7" s="1"/>
  <c r="N55" i="7" s="1"/>
  <c r="E56" i="8" s="1"/>
  <c r="N56" i="8" s="1"/>
  <c r="M50" i="6"/>
  <c r="D51" i="7" s="1"/>
  <c r="M51" i="7" s="1"/>
  <c r="E31" i="6"/>
  <c r="N31" i="6" s="1"/>
  <c r="E31" i="7" s="1"/>
  <c r="N31" i="7" s="1"/>
  <c r="E32" i="8" s="1"/>
  <c r="N32" i="8" s="1"/>
  <c r="N20" i="6"/>
  <c r="M20" i="6"/>
  <c r="D20" i="7" s="1"/>
  <c r="M20" i="7" s="1"/>
  <c r="N19" i="6"/>
  <c r="E19" i="7" s="1"/>
  <c r="N19" i="7" s="1"/>
  <c r="M19" i="6"/>
  <c r="D19" i="7" s="1"/>
  <c r="D19" i="8" s="1"/>
  <c r="M19" i="8" s="1"/>
  <c r="N18" i="6"/>
  <c r="M18" i="6"/>
  <c r="D18" i="7" s="1"/>
  <c r="M18" i="7" s="1"/>
  <c r="D57" i="5"/>
  <c r="M57" i="5" s="1"/>
  <c r="D61" i="6" s="1"/>
  <c r="M61" i="6" s="1"/>
  <c r="D63" i="7" s="1"/>
  <c r="M63" i="7" s="1"/>
  <c r="N55" i="5"/>
  <c r="E59" i="6" s="1"/>
  <c r="N59" i="6" s="1"/>
  <c r="E61" i="7" s="1"/>
  <c r="N61" i="7" s="1"/>
  <c r="D55" i="5"/>
  <c r="M55" i="5" s="1"/>
  <c r="D59" i="6" s="1"/>
  <c r="M59" i="6" s="1"/>
  <c r="D61" i="7" s="1"/>
  <c r="M61" i="7" s="1"/>
  <c r="N53" i="5"/>
  <c r="E56" i="6" s="1"/>
  <c r="N56" i="6" s="1"/>
  <c r="E57" i="7" s="1"/>
  <c r="N57" i="7" s="1"/>
  <c r="M53" i="5"/>
  <c r="D56" i="6" s="1"/>
  <c r="M56" i="6" s="1"/>
  <c r="D57" i="7" s="1"/>
  <c r="M57" i="7" s="1"/>
  <c r="N51" i="5"/>
  <c r="M51" i="5"/>
  <c r="D54" i="6" s="1"/>
  <c r="M54" i="6" s="1"/>
  <c r="D55" i="7" s="1"/>
  <c r="M55" i="7" s="1"/>
  <c r="D56" i="8" s="1"/>
  <c r="M56" i="8" s="1"/>
  <c r="D50" i="5"/>
  <c r="M50" i="5" s="1"/>
  <c r="D53" i="6" s="1"/>
  <c r="M53" i="6" s="1"/>
  <c r="D54" i="7" s="1"/>
  <c r="M54" i="7" s="1"/>
  <c r="D47" i="5"/>
  <c r="M47" i="5" s="1"/>
  <c r="D50" i="6" s="1"/>
  <c r="N44" i="5"/>
  <c r="E47" i="6" s="1"/>
  <c r="N47" i="6" s="1"/>
  <c r="E48" i="7" s="1"/>
  <c r="N48" i="7" s="1"/>
  <c r="M44" i="5"/>
  <c r="D47" i="6" s="1"/>
  <c r="M47" i="6" s="1"/>
  <c r="D48" i="7" s="1"/>
  <c r="M48" i="7" s="1"/>
  <c r="D49" i="8" s="1"/>
  <c r="M49" i="8" s="1"/>
  <c r="N28" i="5"/>
  <c r="M28" i="5"/>
  <c r="D31" i="6" s="1"/>
  <c r="M31" i="6" s="1"/>
  <c r="D31" i="7" s="1"/>
  <c r="M31" i="7" s="1"/>
  <c r="D32" i="8" s="1"/>
  <c r="M32" i="8" s="1"/>
  <c r="D26" i="5"/>
  <c r="M26" i="5" s="1"/>
  <c r="D29" i="6" s="1"/>
  <c r="M29" i="6" s="1"/>
  <c r="D29" i="7" s="1"/>
  <c r="M29" i="7" s="1"/>
  <c r="D29" i="8" s="1"/>
  <c r="M29" i="8" s="1"/>
  <c r="D13" i="5"/>
  <c r="M13" i="5" s="1"/>
  <c r="D13" i="6" s="1"/>
  <c r="M13" i="6" s="1"/>
  <c r="D13" i="7" s="1"/>
  <c r="M13" i="7" s="1"/>
  <c r="N11" i="5"/>
  <c r="E11" i="6" s="1"/>
  <c r="N11" i="6" s="1"/>
  <c r="E11" i="7" s="1"/>
  <c r="N11" i="7" s="1"/>
  <c r="M11" i="5"/>
  <c r="D11" i="6" s="1"/>
  <c r="M11" i="6" s="1"/>
  <c r="D11" i="7" s="1"/>
  <c r="M11" i="7" s="1"/>
  <c r="E67" i="4"/>
  <c r="N67" i="4" s="1"/>
  <c r="E71" i="5" s="1"/>
  <c r="N71" i="5" s="1"/>
  <c r="E76" i="6" s="1"/>
  <c r="N76" i="6" s="1"/>
  <c r="E82" i="7" s="1"/>
  <c r="N82" i="7" s="1"/>
  <c r="E65" i="4"/>
  <c r="N65" i="4" s="1"/>
  <c r="E69" i="5" s="1"/>
  <c r="N69" i="5" s="1"/>
  <c r="E73" i="6" s="1"/>
  <c r="N73" i="6" s="1"/>
  <c r="E79" i="7" s="1"/>
  <c r="N79" i="7" s="1"/>
  <c r="N63" i="4"/>
  <c r="E67" i="5" s="1"/>
  <c r="N67" i="5" s="1"/>
  <c r="E71" i="6" s="1"/>
  <c r="N71" i="6" s="1"/>
  <c r="E76" i="7" s="1"/>
  <c r="N76" i="7" s="1"/>
  <c r="M63" i="4"/>
  <c r="D67" i="5" s="1"/>
  <c r="M67" i="5" s="1"/>
  <c r="D71" i="6" s="1"/>
  <c r="M71" i="6" s="1"/>
  <c r="D76" i="7" s="1"/>
  <c r="M76" i="7" s="1"/>
  <c r="D59" i="4"/>
  <c r="M59" i="4" s="1"/>
  <c r="D63" i="5" s="1"/>
  <c r="M63" i="5" s="1"/>
  <c r="D67" i="6" s="1"/>
  <c r="M67" i="6" s="1"/>
  <c r="E57" i="4"/>
  <c r="N57" i="4" s="1"/>
  <c r="E61" i="5" s="1"/>
  <c r="N61" i="5" s="1"/>
  <c r="E65" i="6" s="1"/>
  <c r="N65" i="6" s="1"/>
  <c r="E68" i="7" s="1"/>
  <c r="N68" i="7" s="1"/>
  <c r="E54" i="4"/>
  <c r="N54" i="4" s="1"/>
  <c r="E58" i="5" s="1"/>
  <c r="N58" i="5" s="1"/>
  <c r="E62" i="6" s="1"/>
  <c r="N62" i="6" s="1"/>
  <c r="E65" i="7" s="1"/>
  <c r="N65" i="7" s="1"/>
  <c r="D53" i="4"/>
  <c r="M53" i="4" s="1"/>
  <c r="N51" i="4"/>
  <c r="E55" i="5" s="1"/>
  <c r="M51" i="4"/>
  <c r="N50" i="4"/>
  <c r="E54" i="5" s="1"/>
  <c r="N54" i="5" s="1"/>
  <c r="E57" i="6" s="1"/>
  <c r="N57" i="6" s="1"/>
  <c r="E59" i="7" s="1"/>
  <c r="N59" i="7" s="1"/>
  <c r="M50" i="4"/>
  <c r="D54" i="5" s="1"/>
  <c r="M54" i="5" s="1"/>
  <c r="D57" i="6" s="1"/>
  <c r="M57" i="6" s="1"/>
  <c r="D59" i="7" s="1"/>
  <c r="M59" i="7" s="1"/>
  <c r="N48" i="4"/>
  <c r="E50" i="5" s="1"/>
  <c r="N50" i="5" s="1"/>
  <c r="E53" i="6" s="1"/>
  <c r="N53" i="6" s="1"/>
  <c r="E54" i="7" s="1"/>
  <c r="N54" i="7" s="1"/>
  <c r="M48" i="4"/>
  <c r="E40" i="4"/>
  <c r="N40" i="4" s="1"/>
  <c r="E41" i="5" s="1"/>
  <c r="N41" i="5" s="1"/>
  <c r="E44" i="6" s="1"/>
  <c r="N44" i="6" s="1"/>
  <c r="E45" i="7" s="1"/>
  <c r="N45" i="7" s="1"/>
  <c r="D39" i="4"/>
  <c r="M39" i="4" s="1"/>
  <c r="D40" i="5" s="1"/>
  <c r="M40" i="5" s="1"/>
  <c r="D43" i="6" s="1"/>
  <c r="M43" i="6" s="1"/>
  <c r="D44" i="7" s="1"/>
  <c r="M44" i="7" s="1"/>
  <c r="D33" i="4"/>
  <c r="M33" i="4" s="1"/>
  <c r="D34" i="5" s="1"/>
  <c r="M34" i="5" s="1"/>
  <c r="D37" i="6" s="1"/>
  <c r="M37" i="6" s="1"/>
  <c r="D38" i="7" s="1"/>
  <c r="M38" i="7" s="1"/>
  <c r="E28" i="4"/>
  <c r="N28" i="4" s="1"/>
  <c r="E29" i="5" s="1"/>
  <c r="N29" i="5" s="1"/>
  <c r="E32" i="6" s="1"/>
  <c r="N32" i="6" s="1"/>
  <c r="E33" i="7" s="1"/>
  <c r="N33" i="7" s="1"/>
  <c r="D28" i="4"/>
  <c r="M28" i="4" s="1"/>
  <c r="D29" i="5" s="1"/>
  <c r="M29" i="5" s="1"/>
  <c r="D32" i="6" s="1"/>
  <c r="M32" i="6" s="1"/>
  <c r="D33" i="7" s="1"/>
  <c r="M33" i="7" s="1"/>
  <c r="D27" i="4"/>
  <c r="M27" i="4" s="1"/>
  <c r="D27" i="5" s="1"/>
  <c r="M27" i="5" s="1"/>
  <c r="D30" i="6" s="1"/>
  <c r="M30" i="6" s="1"/>
  <c r="D30" i="7" s="1"/>
  <c r="M30" i="7" s="1"/>
  <c r="N26" i="4"/>
  <c r="E26" i="5" s="1"/>
  <c r="N26" i="5" s="1"/>
  <c r="E29" i="6" s="1"/>
  <c r="N29" i="6" s="1"/>
  <c r="E29" i="7" s="1"/>
  <c r="N29" i="7" s="1"/>
  <c r="M26" i="4"/>
  <c r="M23" i="4"/>
  <c r="D23" i="5" s="1"/>
  <c r="M23" i="5" s="1"/>
  <c r="D26" i="6" s="1"/>
  <c r="M26" i="6" s="1"/>
  <c r="D26" i="7" s="1"/>
  <c r="M26" i="7" s="1"/>
  <c r="E21" i="4"/>
  <c r="N21" i="4" s="1"/>
  <c r="E21" i="5" s="1"/>
  <c r="N21" i="5" s="1"/>
  <c r="E24" i="6" s="1"/>
  <c r="N24" i="6" s="1"/>
  <c r="E24" i="7" s="1"/>
  <c r="N24" i="7" s="1"/>
  <c r="M20" i="4"/>
  <c r="D20" i="5" s="1"/>
  <c r="M20" i="5" s="1"/>
  <c r="D23" i="6" s="1"/>
  <c r="M23" i="6" s="1"/>
  <c r="D23" i="7" s="1"/>
  <c r="M23" i="7" s="1"/>
  <c r="N18" i="4"/>
  <c r="E18" i="5" s="1"/>
  <c r="N18" i="5" s="1"/>
  <c r="E21" i="6" s="1"/>
  <c r="N21" i="6" s="1"/>
  <c r="E21" i="7" s="1"/>
  <c r="N21" i="7" s="1"/>
  <c r="M18" i="4"/>
  <c r="D18" i="5" s="1"/>
  <c r="M18" i="5" s="1"/>
  <c r="D21" i="6" s="1"/>
  <c r="M21" i="6" s="1"/>
  <c r="D21" i="7" s="1"/>
  <c r="M21" i="7" s="1"/>
  <c r="E14" i="4"/>
  <c r="N14" i="4" s="1"/>
  <c r="E14" i="5" s="1"/>
  <c r="N14" i="5" s="1"/>
  <c r="E14" i="6" s="1"/>
  <c r="N14" i="6" s="1"/>
  <c r="E14" i="7" s="1"/>
  <c r="N14" i="7" s="1"/>
  <c r="N13" i="4"/>
  <c r="E13" i="5" s="1"/>
  <c r="N13" i="5" s="1"/>
  <c r="E13" i="6" s="1"/>
  <c r="N13" i="6" s="1"/>
  <c r="E13" i="7" s="1"/>
  <c r="N13" i="7" s="1"/>
  <c r="M13" i="4"/>
  <c r="M12" i="4"/>
  <c r="D12" i="5" s="1"/>
  <c r="M12" i="5" s="1"/>
  <c r="D12" i="6" s="1"/>
  <c r="M12" i="6" s="1"/>
  <c r="D12" i="7" s="1"/>
  <c r="M12" i="7" s="1"/>
  <c r="N11" i="4"/>
  <c r="E10" i="5" s="1"/>
  <c r="N10" i="5" s="1"/>
  <c r="E10" i="6" s="1"/>
  <c r="N10" i="6" s="1"/>
  <c r="E10" i="7" s="1"/>
  <c r="N10" i="7" s="1"/>
  <c r="M11" i="4"/>
  <c r="D10" i="5" s="1"/>
  <c r="M10" i="5" s="1"/>
  <c r="D10" i="6" s="1"/>
  <c r="M10" i="6" s="1"/>
  <c r="D10" i="7" s="1"/>
  <c r="M10" i="7" s="1"/>
  <c r="N7" i="4"/>
  <c r="E6" i="5" s="1"/>
  <c r="N6" i="5" s="1"/>
  <c r="E6" i="6" s="1"/>
  <c r="N6" i="6" s="1"/>
  <c r="E6" i="7" s="1"/>
  <c r="N6" i="7" s="1"/>
  <c r="M7" i="4"/>
  <c r="D6" i="5" s="1"/>
  <c r="M6" i="5" s="1"/>
  <c r="D6" i="6" s="1"/>
  <c r="M6" i="6" s="1"/>
  <c r="D6" i="7" s="1"/>
  <c r="M6" i="7" s="1"/>
  <c r="N60" i="3"/>
  <c r="M60" i="3"/>
  <c r="D67" i="4" s="1"/>
  <c r="M67" i="4" s="1"/>
  <c r="D71" i="5" s="1"/>
  <c r="M71" i="5" s="1"/>
  <c r="D76" i="6" s="1"/>
  <c r="M76" i="6" s="1"/>
  <c r="D82" i="7" s="1"/>
  <c r="N59" i="3"/>
  <c r="E66" i="4" s="1"/>
  <c r="N66" i="4" s="1"/>
  <c r="E70" i="5" s="1"/>
  <c r="N70" i="5" s="1"/>
  <c r="E74" i="6" s="1"/>
  <c r="N74" i="6" s="1"/>
  <c r="E80" i="7" s="1"/>
  <c r="N80" i="7" s="1"/>
  <c r="M59" i="3"/>
  <c r="D66" i="4" s="1"/>
  <c r="M66" i="4" s="1"/>
  <c r="D70" i="5" s="1"/>
  <c r="M70" i="5" s="1"/>
  <c r="D74" i="6" s="1"/>
  <c r="M74" i="6" s="1"/>
  <c r="D80" i="7" s="1"/>
  <c r="M80" i="7" s="1"/>
  <c r="N58" i="3"/>
  <c r="M58" i="3"/>
  <c r="D65" i="4" s="1"/>
  <c r="M65" i="4" s="1"/>
  <c r="D69" i="5" s="1"/>
  <c r="M69" i="5" s="1"/>
  <c r="D73" i="6" s="1"/>
  <c r="M73" i="6" s="1"/>
  <c r="D79" i="7" s="1"/>
  <c r="M79" i="7" s="1"/>
  <c r="N57" i="3"/>
  <c r="E64" i="4" s="1"/>
  <c r="N64" i="4" s="1"/>
  <c r="E68" i="5" s="1"/>
  <c r="N68" i="5" s="1"/>
  <c r="E72" i="6" s="1"/>
  <c r="N72" i="6" s="1"/>
  <c r="E77" i="7" s="1"/>
  <c r="N77" i="7" s="1"/>
  <c r="M57" i="3"/>
  <c r="D64" i="4" s="1"/>
  <c r="M64" i="4" s="1"/>
  <c r="D68" i="5" s="1"/>
  <c r="M68" i="5" s="1"/>
  <c r="D72" i="6" s="1"/>
  <c r="M72" i="6" s="1"/>
  <c r="D77" i="7" s="1"/>
  <c r="M77" i="7" s="1"/>
  <c r="N56" i="3"/>
  <c r="E62" i="4" s="1"/>
  <c r="N62" i="4" s="1"/>
  <c r="E66" i="5" s="1"/>
  <c r="N66" i="5" s="1"/>
  <c r="E70" i="6" s="1"/>
  <c r="N70" i="6" s="1"/>
  <c r="E74" i="7" s="1"/>
  <c r="N74" i="7" s="1"/>
  <c r="M56" i="3"/>
  <c r="D62" i="4" s="1"/>
  <c r="M62" i="4" s="1"/>
  <c r="D66" i="5" s="1"/>
  <c r="M66" i="5" s="1"/>
  <c r="D70" i="6" s="1"/>
  <c r="M70" i="6" s="1"/>
  <c r="D74" i="7" s="1"/>
  <c r="M74" i="7" s="1"/>
  <c r="N55" i="3"/>
  <c r="E61" i="4" s="1"/>
  <c r="N61" i="4" s="1"/>
  <c r="E65" i="5" s="1"/>
  <c r="N65" i="5" s="1"/>
  <c r="E69" i="6" s="1"/>
  <c r="N69" i="6" s="1"/>
  <c r="E73" i="7" s="1"/>
  <c r="N73" i="7" s="1"/>
  <c r="M55" i="3"/>
  <c r="D61" i="4" s="1"/>
  <c r="M61" i="4" s="1"/>
  <c r="D65" i="5" s="1"/>
  <c r="M65" i="5" s="1"/>
  <c r="D69" i="6" s="1"/>
  <c r="M69" i="6" s="1"/>
  <c r="D73" i="7" s="1"/>
  <c r="M73" i="7" s="1"/>
  <c r="N54" i="3"/>
  <c r="E60" i="4" s="1"/>
  <c r="N60" i="4" s="1"/>
  <c r="E64" i="5" s="1"/>
  <c r="N64" i="5" s="1"/>
  <c r="E68" i="6" s="1"/>
  <c r="N68" i="6" s="1"/>
  <c r="E71" i="7" s="1"/>
  <c r="N71" i="7" s="1"/>
  <c r="M54" i="3"/>
  <c r="D60" i="4" s="1"/>
  <c r="M60" i="4" s="1"/>
  <c r="D64" i="5" s="1"/>
  <c r="M64" i="5" s="1"/>
  <c r="D68" i="6" s="1"/>
  <c r="M68" i="6" s="1"/>
  <c r="D71" i="7" s="1"/>
  <c r="M71" i="7" s="1"/>
  <c r="N53" i="3"/>
  <c r="E59" i="4" s="1"/>
  <c r="N59" i="4" s="1"/>
  <c r="E63" i="5" s="1"/>
  <c r="N63" i="5" s="1"/>
  <c r="E67" i="6" s="1"/>
  <c r="N67" i="6" s="1"/>
  <c r="M53" i="3"/>
  <c r="N52" i="3"/>
  <c r="E58" i="4" s="1"/>
  <c r="N58" i="4" s="1"/>
  <c r="E62" i="5" s="1"/>
  <c r="N62" i="5" s="1"/>
  <c r="E66" i="6" s="1"/>
  <c r="N66" i="6" s="1"/>
  <c r="E69" i="7" s="1"/>
  <c r="N69" i="7" s="1"/>
  <c r="M52" i="3"/>
  <c r="D58" i="4" s="1"/>
  <c r="M58" i="4" s="1"/>
  <c r="D62" i="5" s="1"/>
  <c r="M62" i="5" s="1"/>
  <c r="D66" i="6" s="1"/>
  <c r="M66" i="6" s="1"/>
  <c r="D69" i="7" s="1"/>
  <c r="M69" i="7" s="1"/>
  <c r="N51" i="3"/>
  <c r="M51" i="3"/>
  <c r="D57" i="4" s="1"/>
  <c r="M57" i="4" s="1"/>
  <c r="D61" i="5" s="1"/>
  <c r="M61" i="5" s="1"/>
  <c r="D65" i="6" s="1"/>
  <c r="M65" i="6" s="1"/>
  <c r="D68" i="7" s="1"/>
  <c r="M68" i="7" s="1"/>
  <c r="N50" i="3"/>
  <c r="E56" i="4" s="1"/>
  <c r="N56" i="4" s="1"/>
  <c r="E60" i="5" s="1"/>
  <c r="N60" i="5" s="1"/>
  <c r="E64" i="6" s="1"/>
  <c r="N64" i="6" s="1"/>
  <c r="E67" i="7" s="1"/>
  <c r="N67" i="7" s="1"/>
  <c r="M50" i="3"/>
  <c r="D56" i="4" s="1"/>
  <c r="M56" i="4" s="1"/>
  <c r="D60" i="5" s="1"/>
  <c r="M60" i="5" s="1"/>
  <c r="D64" i="6" s="1"/>
  <c r="M64" i="6" s="1"/>
  <c r="D67" i="7" s="1"/>
  <c r="M67" i="7" s="1"/>
  <c r="N49" i="3"/>
  <c r="E55" i="4" s="1"/>
  <c r="N55" i="4" s="1"/>
  <c r="E59" i="5" s="1"/>
  <c r="N59" i="5" s="1"/>
  <c r="E63" i="6" s="1"/>
  <c r="N63" i="6" s="1"/>
  <c r="E66" i="7" s="1"/>
  <c r="N66" i="7" s="1"/>
  <c r="M49" i="3"/>
  <c r="D55" i="4" s="1"/>
  <c r="M55" i="4" s="1"/>
  <c r="D59" i="5" s="1"/>
  <c r="M59" i="5" s="1"/>
  <c r="D63" i="6" s="1"/>
  <c r="M63" i="6" s="1"/>
  <c r="D66" i="7" s="1"/>
  <c r="M66" i="7" s="1"/>
  <c r="N48" i="3"/>
  <c r="M48" i="3"/>
  <c r="D54" i="4" s="1"/>
  <c r="M54" i="4" s="1"/>
  <c r="D58" i="5" s="1"/>
  <c r="M58" i="5" s="1"/>
  <c r="D62" i="6" s="1"/>
  <c r="M62" i="6" s="1"/>
  <c r="D65" i="7" s="1"/>
  <c r="M65" i="7" s="1"/>
  <c r="N47" i="3"/>
  <c r="E53" i="4" s="1"/>
  <c r="N53" i="4" s="1"/>
  <c r="E57" i="5" s="1"/>
  <c r="N57" i="5" s="1"/>
  <c r="E61" i="6" s="1"/>
  <c r="N61" i="6" s="1"/>
  <c r="E63" i="7" s="1"/>
  <c r="N63" i="7" s="1"/>
  <c r="M47" i="3"/>
  <c r="N46" i="3"/>
  <c r="E52" i="4" s="1"/>
  <c r="N52" i="4" s="1"/>
  <c r="E56" i="5" s="1"/>
  <c r="N56" i="5" s="1"/>
  <c r="E60" i="6" s="1"/>
  <c r="N60" i="6" s="1"/>
  <c r="E62" i="7" s="1"/>
  <c r="N62" i="7" s="1"/>
  <c r="M46" i="3"/>
  <c r="D52" i="4" s="1"/>
  <c r="M52" i="4" s="1"/>
  <c r="D56" i="5" s="1"/>
  <c r="M56" i="5" s="1"/>
  <c r="D60" i="6" s="1"/>
  <c r="M60" i="6" s="1"/>
  <c r="D62" i="7" s="1"/>
  <c r="M62" i="7" s="1"/>
  <c r="N45" i="3"/>
  <c r="E50" i="4" s="1"/>
  <c r="M45" i="3"/>
  <c r="D50" i="4" s="1"/>
  <c r="N44" i="3"/>
  <c r="E49" i="4" s="1"/>
  <c r="N49" i="4" s="1"/>
  <c r="E52" i="5" s="1"/>
  <c r="N52" i="5" s="1"/>
  <c r="E55" i="6" s="1"/>
  <c r="N55" i="6" s="1"/>
  <c r="E56" i="7" s="1"/>
  <c r="N56" i="7" s="1"/>
  <c r="M44" i="3"/>
  <c r="D49" i="4" s="1"/>
  <c r="M49" i="4" s="1"/>
  <c r="D52" i="5" s="1"/>
  <c r="M52" i="5" s="1"/>
  <c r="D55" i="6" s="1"/>
  <c r="M55" i="6" s="1"/>
  <c r="D56" i="7" s="1"/>
  <c r="M56" i="7" s="1"/>
  <c r="N43" i="3"/>
  <c r="E47" i="4" s="1"/>
  <c r="N47" i="4" s="1"/>
  <c r="E49" i="5" s="1"/>
  <c r="N49" i="5" s="1"/>
  <c r="E52" i="6" s="1"/>
  <c r="N52" i="6" s="1"/>
  <c r="E53" i="7" s="1"/>
  <c r="N53" i="7" s="1"/>
  <c r="M43" i="3"/>
  <c r="D47" i="4" s="1"/>
  <c r="M47" i="4" s="1"/>
  <c r="D49" i="5" s="1"/>
  <c r="M49" i="5" s="1"/>
  <c r="D52" i="6" s="1"/>
  <c r="M52" i="6" s="1"/>
  <c r="D53" i="7" s="1"/>
  <c r="M53" i="7" s="1"/>
  <c r="N42" i="3"/>
  <c r="E46" i="4" s="1"/>
  <c r="N46" i="4" s="1"/>
  <c r="E48" i="5" s="1"/>
  <c r="N48" i="5" s="1"/>
  <c r="E51" i="6" s="1"/>
  <c r="N51" i="6" s="1"/>
  <c r="E52" i="7" s="1"/>
  <c r="N52" i="7" s="1"/>
  <c r="M42" i="3"/>
  <c r="D46" i="4" s="1"/>
  <c r="M46" i="4" s="1"/>
  <c r="D48" i="5" s="1"/>
  <c r="M48" i="5" s="1"/>
  <c r="D51" i="6" s="1"/>
  <c r="M51" i="6" s="1"/>
  <c r="D52" i="7" s="1"/>
  <c r="M52" i="7" s="1"/>
  <c r="N41" i="3"/>
  <c r="E45" i="4" s="1"/>
  <c r="N45" i="4" s="1"/>
  <c r="E47" i="5" s="1"/>
  <c r="N47" i="5" s="1"/>
  <c r="E50" i="6" s="1"/>
  <c r="N50" i="6" s="1"/>
  <c r="E51" i="7" s="1"/>
  <c r="N51" i="7" s="1"/>
  <c r="M41" i="3"/>
  <c r="D45" i="4" s="1"/>
  <c r="M45" i="4" s="1"/>
  <c r="N40" i="3"/>
  <c r="E44" i="4" s="1"/>
  <c r="N44" i="4" s="1"/>
  <c r="E46" i="5" s="1"/>
  <c r="N46" i="5" s="1"/>
  <c r="E49" i="6" s="1"/>
  <c r="N49" i="6" s="1"/>
  <c r="E50" i="7" s="1"/>
  <c r="N50" i="7" s="1"/>
  <c r="M40" i="3"/>
  <c r="D44" i="4" s="1"/>
  <c r="M44" i="4" s="1"/>
  <c r="D46" i="5" s="1"/>
  <c r="M46" i="5" s="1"/>
  <c r="D49" i="6" s="1"/>
  <c r="M49" i="6" s="1"/>
  <c r="D50" i="7" s="1"/>
  <c r="M50" i="7" s="1"/>
  <c r="N39" i="3"/>
  <c r="E43" i="4" s="1"/>
  <c r="N43" i="4" s="1"/>
  <c r="E45" i="5" s="1"/>
  <c r="N45" i="5" s="1"/>
  <c r="E48" i="6" s="1"/>
  <c r="N48" i="6" s="1"/>
  <c r="E49" i="7" s="1"/>
  <c r="N49" i="7" s="1"/>
  <c r="M39" i="3"/>
  <c r="D43" i="4" s="1"/>
  <c r="M43" i="4" s="1"/>
  <c r="D45" i="5" s="1"/>
  <c r="M45" i="5" s="1"/>
  <c r="D48" i="6" s="1"/>
  <c r="M48" i="6" s="1"/>
  <c r="D49" i="7" s="1"/>
  <c r="M49" i="7" s="1"/>
  <c r="N38" i="3"/>
  <c r="E42" i="4" s="1"/>
  <c r="N42" i="4" s="1"/>
  <c r="E43" i="5" s="1"/>
  <c r="N43" i="5" s="1"/>
  <c r="E46" i="6" s="1"/>
  <c r="N46" i="6" s="1"/>
  <c r="E47" i="7" s="1"/>
  <c r="N47" i="7" s="1"/>
  <c r="M38" i="3"/>
  <c r="D42" i="4" s="1"/>
  <c r="M42" i="4" s="1"/>
  <c r="D43" i="5" s="1"/>
  <c r="M43" i="5" s="1"/>
  <c r="D46" i="6" s="1"/>
  <c r="M46" i="6" s="1"/>
  <c r="D47" i="7" s="1"/>
  <c r="M47" i="7" s="1"/>
  <c r="N37" i="3"/>
  <c r="E41" i="4" s="1"/>
  <c r="N41" i="4" s="1"/>
  <c r="E42" i="5" s="1"/>
  <c r="N42" i="5" s="1"/>
  <c r="E45" i="6" s="1"/>
  <c r="N45" i="6" s="1"/>
  <c r="E46" i="7" s="1"/>
  <c r="N46" i="7" s="1"/>
  <c r="M37" i="3"/>
  <c r="D41" i="4" s="1"/>
  <c r="M41" i="4" s="1"/>
  <c r="D42" i="5" s="1"/>
  <c r="M42" i="5" s="1"/>
  <c r="D45" i="6" s="1"/>
  <c r="M45" i="6" s="1"/>
  <c r="D46" i="7" s="1"/>
  <c r="M46" i="7" s="1"/>
  <c r="N36" i="3"/>
  <c r="M36" i="3"/>
  <c r="D40" i="4" s="1"/>
  <c r="M40" i="4" s="1"/>
  <c r="D41" i="5" s="1"/>
  <c r="M41" i="5" s="1"/>
  <c r="D44" i="6" s="1"/>
  <c r="M44" i="6" s="1"/>
  <c r="D45" i="7" s="1"/>
  <c r="M45" i="7" s="1"/>
  <c r="N35" i="3"/>
  <c r="E39" i="4" s="1"/>
  <c r="N39" i="4" s="1"/>
  <c r="E40" i="5" s="1"/>
  <c r="N40" i="5" s="1"/>
  <c r="E43" i="6" s="1"/>
  <c r="N43" i="6" s="1"/>
  <c r="E44" i="7" s="1"/>
  <c r="N44" i="7" s="1"/>
  <c r="M35" i="3"/>
  <c r="N34" i="3"/>
  <c r="E38" i="4" s="1"/>
  <c r="N38" i="4" s="1"/>
  <c r="E39" i="5" s="1"/>
  <c r="N39" i="5" s="1"/>
  <c r="E42" i="6" s="1"/>
  <c r="N42" i="6" s="1"/>
  <c r="E43" i="7" s="1"/>
  <c r="N43" i="7" s="1"/>
  <c r="M34" i="3"/>
  <c r="D38" i="4" s="1"/>
  <c r="M38" i="4" s="1"/>
  <c r="D39" i="5" s="1"/>
  <c r="M39" i="5" s="1"/>
  <c r="D42" i="6" s="1"/>
  <c r="M42" i="6" s="1"/>
  <c r="D43" i="7" s="1"/>
  <c r="M43" i="7" s="1"/>
  <c r="N33" i="3"/>
  <c r="E37" i="4" s="1"/>
  <c r="N37" i="4" s="1"/>
  <c r="E38" i="5" s="1"/>
  <c r="N38" i="5" s="1"/>
  <c r="E41" i="6" s="1"/>
  <c r="N41" i="6" s="1"/>
  <c r="E42" i="7" s="1"/>
  <c r="N42" i="7" s="1"/>
  <c r="M33" i="3"/>
  <c r="D37" i="4" s="1"/>
  <c r="M37" i="4" s="1"/>
  <c r="D38" i="5" s="1"/>
  <c r="M38" i="5" s="1"/>
  <c r="D41" i="6" s="1"/>
  <c r="M41" i="6" s="1"/>
  <c r="D42" i="7" s="1"/>
  <c r="M42" i="7" s="1"/>
  <c r="N32" i="3"/>
  <c r="E36" i="4" s="1"/>
  <c r="N36" i="4" s="1"/>
  <c r="E37" i="5" s="1"/>
  <c r="N37" i="5" s="1"/>
  <c r="E40" i="6" s="1"/>
  <c r="N40" i="6" s="1"/>
  <c r="E41" i="7" s="1"/>
  <c r="N41" i="7" s="1"/>
  <c r="M32" i="3"/>
  <c r="D36" i="4" s="1"/>
  <c r="M36" i="4" s="1"/>
  <c r="D37" i="5" s="1"/>
  <c r="M37" i="5" s="1"/>
  <c r="D40" i="6" s="1"/>
  <c r="M40" i="6" s="1"/>
  <c r="D41" i="7" s="1"/>
  <c r="M41" i="7" s="1"/>
  <c r="N31" i="3"/>
  <c r="E35" i="4" s="1"/>
  <c r="N35" i="4" s="1"/>
  <c r="E36" i="5" s="1"/>
  <c r="N36" i="5" s="1"/>
  <c r="E39" i="6" s="1"/>
  <c r="N39" i="6" s="1"/>
  <c r="E40" i="7" s="1"/>
  <c r="N40" i="7" s="1"/>
  <c r="M31" i="3"/>
  <c r="D35" i="4" s="1"/>
  <c r="M35" i="4" s="1"/>
  <c r="D36" i="5" s="1"/>
  <c r="M36" i="5" s="1"/>
  <c r="D39" i="6" s="1"/>
  <c r="M39" i="6" s="1"/>
  <c r="D40" i="7" s="1"/>
  <c r="M40" i="7" s="1"/>
  <c r="N30" i="3"/>
  <c r="E34" i="4" s="1"/>
  <c r="N34" i="4" s="1"/>
  <c r="E35" i="5" s="1"/>
  <c r="N35" i="5" s="1"/>
  <c r="E38" i="6" s="1"/>
  <c r="N38" i="6" s="1"/>
  <c r="E39" i="7" s="1"/>
  <c r="N39" i="7" s="1"/>
  <c r="M30" i="3"/>
  <c r="D34" i="4" s="1"/>
  <c r="M34" i="4" s="1"/>
  <c r="D35" i="5" s="1"/>
  <c r="M35" i="5" s="1"/>
  <c r="D38" i="6" s="1"/>
  <c r="M38" i="6" s="1"/>
  <c r="D39" i="7" s="1"/>
  <c r="M39" i="7" s="1"/>
  <c r="N29" i="3"/>
  <c r="E33" i="4" s="1"/>
  <c r="N33" i="4" s="1"/>
  <c r="E34" i="5" s="1"/>
  <c r="N34" i="5" s="1"/>
  <c r="E37" i="6" s="1"/>
  <c r="N37" i="6" s="1"/>
  <c r="E38" i="7" s="1"/>
  <c r="N38" i="7" s="1"/>
  <c r="M29" i="3"/>
  <c r="N28" i="3"/>
  <c r="E32" i="4" s="1"/>
  <c r="N32" i="4" s="1"/>
  <c r="E33" i="5" s="1"/>
  <c r="N33" i="5" s="1"/>
  <c r="E36" i="6" s="1"/>
  <c r="N36" i="6" s="1"/>
  <c r="E37" i="7" s="1"/>
  <c r="N37" i="7" s="1"/>
  <c r="M28" i="3"/>
  <c r="D32" i="4" s="1"/>
  <c r="M32" i="4" s="1"/>
  <c r="D33" i="5" s="1"/>
  <c r="M33" i="5" s="1"/>
  <c r="D36" i="6" s="1"/>
  <c r="M36" i="6" s="1"/>
  <c r="D37" i="7" s="1"/>
  <c r="M37" i="7" s="1"/>
  <c r="N27" i="3"/>
  <c r="E31" i="4" s="1"/>
  <c r="N31" i="4" s="1"/>
  <c r="E32" i="5" s="1"/>
  <c r="N32" i="5" s="1"/>
  <c r="E35" i="6" s="1"/>
  <c r="N35" i="6" s="1"/>
  <c r="E36" i="7" s="1"/>
  <c r="N36" i="7" s="1"/>
  <c r="M27" i="3"/>
  <c r="D31" i="4" s="1"/>
  <c r="M31" i="4" s="1"/>
  <c r="D32" i="5" s="1"/>
  <c r="M32" i="5" s="1"/>
  <c r="D35" i="6" s="1"/>
  <c r="M35" i="6" s="1"/>
  <c r="D36" i="7" s="1"/>
  <c r="M36" i="7" s="1"/>
  <c r="N26" i="3"/>
  <c r="E30" i="4" s="1"/>
  <c r="N30" i="4" s="1"/>
  <c r="E31" i="5" s="1"/>
  <c r="N31" i="5" s="1"/>
  <c r="E34" i="6" s="1"/>
  <c r="N34" i="6" s="1"/>
  <c r="E35" i="7" s="1"/>
  <c r="N35" i="7" s="1"/>
  <c r="M26" i="3"/>
  <c r="D30" i="4" s="1"/>
  <c r="M30" i="4" s="1"/>
  <c r="D31" i="5" s="1"/>
  <c r="M31" i="5" s="1"/>
  <c r="D34" i="6" s="1"/>
  <c r="M34" i="6" s="1"/>
  <c r="D35" i="7" s="1"/>
  <c r="M35" i="7" s="1"/>
  <c r="N25" i="3"/>
  <c r="E29" i="4" s="1"/>
  <c r="N29" i="4" s="1"/>
  <c r="E30" i="5" s="1"/>
  <c r="N30" i="5" s="1"/>
  <c r="E33" i="6" s="1"/>
  <c r="N33" i="6" s="1"/>
  <c r="E34" i="7" s="1"/>
  <c r="N34" i="7" s="1"/>
  <c r="M25" i="3"/>
  <c r="D29" i="4" s="1"/>
  <c r="M29" i="4" s="1"/>
  <c r="D30" i="5" s="1"/>
  <c r="M30" i="5" s="1"/>
  <c r="D33" i="6" s="1"/>
  <c r="M33" i="6" s="1"/>
  <c r="D34" i="7" s="1"/>
  <c r="M34" i="7" s="1"/>
  <c r="N24" i="3"/>
  <c r="M24" i="3"/>
  <c r="N23" i="3"/>
  <c r="E27" i="4" s="1"/>
  <c r="N27" i="4" s="1"/>
  <c r="E27" i="5" s="1"/>
  <c r="N27" i="5" s="1"/>
  <c r="E30" i="6" s="1"/>
  <c r="N30" i="6" s="1"/>
  <c r="E30" i="7" s="1"/>
  <c r="N30" i="7" s="1"/>
  <c r="M23" i="3"/>
  <c r="N22" i="3"/>
  <c r="E25" i="4" s="1"/>
  <c r="N25" i="4" s="1"/>
  <c r="E25" i="5" s="1"/>
  <c r="N25" i="5" s="1"/>
  <c r="E28" i="6" s="1"/>
  <c r="N28" i="6" s="1"/>
  <c r="E28" i="7" s="1"/>
  <c r="N28" i="7" s="1"/>
  <c r="M22" i="3"/>
  <c r="D25" i="4" s="1"/>
  <c r="M25" i="4" s="1"/>
  <c r="D25" i="5" s="1"/>
  <c r="M25" i="5" s="1"/>
  <c r="D28" i="6" s="1"/>
  <c r="M28" i="6" s="1"/>
  <c r="D28" i="7" s="1"/>
  <c r="M28" i="7" s="1"/>
  <c r="N21" i="3"/>
  <c r="E24" i="4" s="1"/>
  <c r="N24" i="4" s="1"/>
  <c r="E24" i="5" s="1"/>
  <c r="N24" i="5" s="1"/>
  <c r="E27" i="6" s="1"/>
  <c r="N27" i="6" s="1"/>
  <c r="E27" i="7" s="1"/>
  <c r="N27" i="7" s="1"/>
  <c r="M21" i="3"/>
  <c r="D24" i="4" s="1"/>
  <c r="M24" i="4" s="1"/>
  <c r="D24" i="5" s="1"/>
  <c r="M24" i="5" s="1"/>
  <c r="D27" i="6" s="1"/>
  <c r="M27" i="6" s="1"/>
  <c r="D27" i="7" s="1"/>
  <c r="M27" i="7" s="1"/>
  <c r="N20" i="3"/>
  <c r="E23" i="4" s="1"/>
  <c r="N23" i="4" s="1"/>
  <c r="E23" i="5" s="1"/>
  <c r="N23" i="5" s="1"/>
  <c r="E26" i="6" s="1"/>
  <c r="N26" i="6" s="1"/>
  <c r="E26" i="7" s="1"/>
  <c r="N26" i="7" s="1"/>
  <c r="M20" i="3"/>
  <c r="D23" i="4" s="1"/>
  <c r="N19" i="3"/>
  <c r="E22" i="4" s="1"/>
  <c r="N22" i="4" s="1"/>
  <c r="E22" i="5" s="1"/>
  <c r="N22" i="5" s="1"/>
  <c r="E25" i="6" s="1"/>
  <c r="N25" i="6" s="1"/>
  <c r="E25" i="7" s="1"/>
  <c r="N25" i="7" s="1"/>
  <c r="M19" i="3"/>
  <c r="D22" i="4" s="1"/>
  <c r="M22" i="4" s="1"/>
  <c r="D22" i="5" s="1"/>
  <c r="M22" i="5" s="1"/>
  <c r="D25" i="6" s="1"/>
  <c r="M25" i="6" s="1"/>
  <c r="D25" i="7" s="1"/>
  <c r="M25" i="7" s="1"/>
  <c r="N18" i="3"/>
  <c r="M18" i="3"/>
  <c r="D21" i="4" s="1"/>
  <c r="M21" i="4" s="1"/>
  <c r="D21" i="5" s="1"/>
  <c r="M21" i="5" s="1"/>
  <c r="D24" i="6" s="1"/>
  <c r="M24" i="6" s="1"/>
  <c r="D24" i="7" s="1"/>
  <c r="M24" i="7" s="1"/>
  <c r="N17" i="3"/>
  <c r="E20" i="4" s="1"/>
  <c r="N20" i="4" s="1"/>
  <c r="E20" i="5" s="1"/>
  <c r="N20" i="5" s="1"/>
  <c r="E23" i="6" s="1"/>
  <c r="N23" i="6" s="1"/>
  <c r="E23" i="7" s="1"/>
  <c r="N23" i="7" s="1"/>
  <c r="M17" i="3"/>
  <c r="D20" i="4" s="1"/>
  <c r="N16" i="3"/>
  <c r="E19" i="4" s="1"/>
  <c r="N19" i="4" s="1"/>
  <c r="E19" i="5" s="1"/>
  <c r="N19" i="5" s="1"/>
  <c r="E22" i="6" s="1"/>
  <c r="N22" i="6" s="1"/>
  <c r="E22" i="7" s="1"/>
  <c r="N22" i="7" s="1"/>
  <c r="M16" i="3"/>
  <c r="D19" i="4" s="1"/>
  <c r="M19" i="4" s="1"/>
  <c r="D19" i="5" s="1"/>
  <c r="M19" i="5" s="1"/>
  <c r="D22" i="6" s="1"/>
  <c r="M22" i="6" s="1"/>
  <c r="D22" i="7" s="1"/>
  <c r="M22" i="7" s="1"/>
  <c r="N15" i="3"/>
  <c r="E17" i="4" s="1"/>
  <c r="N17" i="4" s="1"/>
  <c r="E17" i="5" s="1"/>
  <c r="N17" i="5" s="1"/>
  <c r="E17" i="6" s="1"/>
  <c r="N17" i="6" s="1"/>
  <c r="E17" i="7" s="1"/>
  <c r="N17" i="7" s="1"/>
  <c r="M15" i="3"/>
  <c r="D17" i="4" s="1"/>
  <c r="M17" i="4" s="1"/>
  <c r="D17" i="5" s="1"/>
  <c r="M17" i="5" s="1"/>
  <c r="D17" i="6" s="1"/>
  <c r="M17" i="6" s="1"/>
  <c r="D17" i="7" s="1"/>
  <c r="M17" i="7" s="1"/>
  <c r="N14" i="3"/>
  <c r="E16" i="4" s="1"/>
  <c r="N16" i="4" s="1"/>
  <c r="E16" i="5" s="1"/>
  <c r="N16" i="5" s="1"/>
  <c r="E16" i="6" s="1"/>
  <c r="N16" i="6" s="1"/>
  <c r="E16" i="7" s="1"/>
  <c r="N16" i="7" s="1"/>
  <c r="M14" i="3"/>
  <c r="D16" i="4" s="1"/>
  <c r="M16" i="4" s="1"/>
  <c r="D16" i="5" s="1"/>
  <c r="M16" i="5" s="1"/>
  <c r="D16" i="6" s="1"/>
  <c r="M16" i="6" s="1"/>
  <c r="D16" i="7" s="1"/>
  <c r="M16" i="7" s="1"/>
  <c r="N13" i="3"/>
  <c r="E15" i="4" s="1"/>
  <c r="N15" i="4" s="1"/>
  <c r="E15" i="5" s="1"/>
  <c r="N15" i="5" s="1"/>
  <c r="E15" i="6" s="1"/>
  <c r="N15" i="6" s="1"/>
  <c r="E15" i="7" s="1"/>
  <c r="N15" i="7" s="1"/>
  <c r="M13" i="3"/>
  <c r="D15" i="4" s="1"/>
  <c r="M15" i="4" s="1"/>
  <c r="D15" i="5" s="1"/>
  <c r="M15" i="5" s="1"/>
  <c r="D15" i="6" s="1"/>
  <c r="M15" i="6" s="1"/>
  <c r="D15" i="7" s="1"/>
  <c r="M15" i="7" s="1"/>
  <c r="N12" i="3"/>
  <c r="M12" i="3"/>
  <c r="D14" i="4" s="1"/>
  <c r="M14" i="4" s="1"/>
  <c r="D14" i="5" s="1"/>
  <c r="M14" i="5" s="1"/>
  <c r="D14" i="6" s="1"/>
  <c r="M14" i="6" s="1"/>
  <c r="D14" i="7" s="1"/>
  <c r="M14" i="7" s="1"/>
  <c r="N11" i="3"/>
  <c r="E12" i="4" s="1"/>
  <c r="N12" i="4" s="1"/>
  <c r="E12" i="5" s="1"/>
  <c r="N12" i="5" s="1"/>
  <c r="E12" i="6" s="1"/>
  <c r="N12" i="6" s="1"/>
  <c r="E12" i="7" s="1"/>
  <c r="N12" i="7" s="1"/>
  <c r="M11" i="3"/>
  <c r="D12" i="4" s="1"/>
  <c r="N10" i="3"/>
  <c r="E10" i="4" s="1"/>
  <c r="N10" i="4" s="1"/>
  <c r="E9" i="5" s="1"/>
  <c r="N9" i="5" s="1"/>
  <c r="E9" i="6" s="1"/>
  <c r="N9" i="6" s="1"/>
  <c r="E9" i="7" s="1"/>
  <c r="N9" i="7" s="1"/>
  <c r="M10" i="3"/>
  <c r="D10" i="4" s="1"/>
  <c r="M10" i="4" s="1"/>
  <c r="D9" i="5" s="1"/>
  <c r="M9" i="5" s="1"/>
  <c r="D9" i="6" s="1"/>
  <c r="M9" i="6" s="1"/>
  <c r="D9" i="7" s="1"/>
  <c r="M9" i="7" s="1"/>
  <c r="N9" i="3"/>
  <c r="E9" i="4" s="1"/>
  <c r="N9" i="4" s="1"/>
  <c r="E8" i="5" s="1"/>
  <c r="N8" i="5" s="1"/>
  <c r="E8" i="6" s="1"/>
  <c r="N8" i="6" s="1"/>
  <c r="E8" i="7" s="1"/>
  <c r="N8" i="7" s="1"/>
  <c r="E9" i="3"/>
  <c r="D9" i="3"/>
  <c r="M9" i="3" s="1"/>
  <c r="D9" i="4" s="1"/>
  <c r="M9" i="4" s="1"/>
  <c r="D8" i="5" s="1"/>
  <c r="M8" i="5" s="1"/>
  <c r="D8" i="6" s="1"/>
  <c r="M8" i="6" s="1"/>
  <c r="D8" i="7" s="1"/>
  <c r="M8" i="7" s="1"/>
  <c r="D8" i="8" s="1"/>
  <c r="M8" i="8" s="1"/>
  <c r="N8" i="3"/>
  <c r="E8" i="4" s="1"/>
  <c r="N8" i="4" s="1"/>
  <c r="E7" i="5" s="1"/>
  <c r="N7" i="5" s="1"/>
  <c r="E7" i="6" s="1"/>
  <c r="N7" i="6" s="1"/>
  <c r="E7" i="7" s="1"/>
  <c r="N7" i="7" s="1"/>
  <c r="M8" i="3"/>
  <c r="D8" i="4" s="1"/>
  <c r="M8" i="4" s="1"/>
  <c r="D7" i="5" s="1"/>
  <c r="M7" i="5" s="1"/>
  <c r="D7" i="6" s="1"/>
  <c r="M7" i="6" s="1"/>
  <c r="D7" i="7" s="1"/>
  <c r="M7" i="7" s="1"/>
  <c r="Q66" i="2"/>
  <c r="R65" i="2"/>
  <c r="Q65" i="2"/>
  <c r="R64" i="2"/>
  <c r="Q64" i="2"/>
  <c r="R63" i="2"/>
  <c r="Q63" i="2"/>
  <c r="R62" i="2"/>
  <c r="Q62" i="2"/>
  <c r="R61" i="2"/>
  <c r="Q61" i="2"/>
  <c r="R58" i="2"/>
  <c r="Q58" i="2"/>
  <c r="R57" i="2"/>
  <c r="Q57" i="2"/>
  <c r="R56" i="2"/>
  <c r="Q56" i="2"/>
  <c r="Q55" i="2"/>
  <c r="R54" i="2"/>
  <c r="Q54" i="2"/>
  <c r="R53" i="2"/>
  <c r="Q53" i="2"/>
  <c r="R52" i="2"/>
  <c r="Q52" i="2"/>
  <c r="Q51" i="2"/>
  <c r="R50" i="2"/>
  <c r="Q50" i="2"/>
  <c r="R49" i="2"/>
  <c r="Q49" i="2"/>
  <c r="R48" i="2"/>
  <c r="Q48" i="2"/>
  <c r="Q46" i="2"/>
  <c r="R45" i="2"/>
  <c r="Q45" i="2"/>
  <c r="R43" i="2"/>
  <c r="Q43" i="2"/>
  <c r="R42" i="2"/>
  <c r="Q42" i="2"/>
  <c r="R41" i="2"/>
  <c r="Q41" i="2"/>
  <c r="R39" i="2"/>
  <c r="Q39" i="2"/>
  <c r="R35" i="2"/>
  <c r="Q35" i="2"/>
  <c r="R33" i="2"/>
  <c r="Q33" i="2"/>
  <c r="Q32" i="2"/>
  <c r="Q31" i="2"/>
  <c r="Q30" i="2"/>
  <c r="R28" i="2"/>
  <c r="Q28" i="2"/>
  <c r="R27" i="2"/>
  <c r="Q27" i="2"/>
  <c r="Q24" i="2"/>
  <c r="R22" i="2"/>
  <c r="Q22" i="2"/>
  <c r="Q21" i="2"/>
  <c r="Q20" i="2"/>
  <c r="Q15" i="2"/>
</calcChain>
</file>

<file path=xl/sharedStrings.xml><?xml version="1.0" encoding="utf-8"?>
<sst xmlns="http://schemas.openxmlformats.org/spreadsheetml/2006/main" count="1139" uniqueCount="183">
  <si>
    <t>300 Matcher</t>
  </si>
  <si>
    <t>Jesper Strömberg</t>
  </si>
  <si>
    <t>100 Matcher</t>
  </si>
  <si>
    <t>Jonathan Sundberg</t>
  </si>
  <si>
    <t>Johan Grankvist</t>
  </si>
  <si>
    <t>Förslövs IF</t>
  </si>
  <si>
    <t>Spelarstatistik 2018</t>
  </si>
  <si>
    <t>Skytteliga</t>
  </si>
  <si>
    <t>Dan Martinsen</t>
  </si>
  <si>
    <t>8 mål</t>
  </si>
  <si>
    <t>Innan 2018</t>
  </si>
  <si>
    <t xml:space="preserve">       A-lag</t>
  </si>
  <si>
    <t xml:space="preserve">       B-lag</t>
  </si>
  <si>
    <t>Efter 2018</t>
  </si>
  <si>
    <t>Namn</t>
  </si>
  <si>
    <t>Matcher</t>
  </si>
  <si>
    <t>Mål</t>
  </si>
  <si>
    <t>Andreasson</t>
  </si>
  <si>
    <t>Carl</t>
  </si>
  <si>
    <t>Ardö</t>
  </si>
  <si>
    <t>Alfred</t>
  </si>
  <si>
    <t>Candell</t>
  </si>
  <si>
    <t>Marcus</t>
  </si>
  <si>
    <t>Christiansen</t>
  </si>
  <si>
    <t>Haakon</t>
  </si>
  <si>
    <t>Dennryd</t>
  </si>
  <si>
    <t>Filip</t>
  </si>
  <si>
    <t>Felix</t>
  </si>
  <si>
    <t>Eric</t>
  </si>
  <si>
    <t>Grankvist</t>
  </si>
  <si>
    <t>Johan</t>
  </si>
  <si>
    <t>Gustavsson</t>
  </si>
  <si>
    <t>Pelle</t>
  </si>
  <si>
    <t>Robin</t>
  </si>
  <si>
    <t>Haarala</t>
  </si>
  <si>
    <t>Peter</t>
  </si>
  <si>
    <t>Hansson</t>
  </si>
  <si>
    <t>Max</t>
  </si>
  <si>
    <t>Tim</t>
  </si>
  <si>
    <t>Holmberg</t>
  </si>
  <si>
    <t>Issaka</t>
  </si>
  <si>
    <t>Abdul</t>
  </si>
  <si>
    <t>Ivarsson</t>
  </si>
  <si>
    <t>Casper</t>
  </si>
  <si>
    <t>Jansson</t>
  </si>
  <si>
    <t>Leo</t>
  </si>
  <si>
    <t>Josefsson</t>
  </si>
  <si>
    <t>Simon</t>
  </si>
  <si>
    <t>Karlsson</t>
  </si>
  <si>
    <t>Fredrik</t>
  </si>
  <si>
    <t>Karsson</t>
  </si>
  <si>
    <t>Niclas</t>
  </si>
  <si>
    <t>Larsson</t>
  </si>
  <si>
    <t>Tobias</t>
  </si>
  <si>
    <t>Lindqvist</t>
  </si>
  <si>
    <t>Melker</t>
  </si>
  <si>
    <t>Martinsen</t>
  </si>
  <si>
    <t>Dan</t>
  </si>
  <si>
    <t>Martinsson</t>
  </si>
  <si>
    <t>Wille</t>
  </si>
  <si>
    <t>Mårtensson</t>
  </si>
  <si>
    <t>Lukas</t>
  </si>
  <si>
    <t>Nikqi</t>
  </si>
  <si>
    <t>Arbent</t>
  </si>
  <si>
    <t>Nilsson</t>
  </si>
  <si>
    <t>Gustav</t>
  </si>
  <si>
    <t>Philip</t>
  </si>
  <si>
    <t>Nordhagen</t>
  </si>
  <si>
    <t>Sebastian</t>
  </si>
  <si>
    <t>Olofsson</t>
  </si>
  <si>
    <t>Olsson</t>
  </si>
  <si>
    <t>Rasmus</t>
  </si>
  <si>
    <t>Persson</t>
  </si>
  <si>
    <t>Johannes</t>
  </si>
  <si>
    <t>Salahi</t>
  </si>
  <si>
    <t>Niamatullah</t>
  </si>
  <si>
    <t>Siegård</t>
  </si>
  <si>
    <t>Oliver</t>
  </si>
  <si>
    <t>Strömberg</t>
  </si>
  <si>
    <t>Jesper</t>
  </si>
  <si>
    <t>Sundberg</t>
  </si>
  <si>
    <t>Jonatan</t>
  </si>
  <si>
    <t>Vatovci</t>
  </si>
  <si>
    <t>Shpetim</t>
  </si>
  <si>
    <t>Widen</t>
  </si>
  <si>
    <t>Mikael</t>
  </si>
  <si>
    <t>Wisniewski</t>
  </si>
  <si>
    <t>Adam</t>
  </si>
  <si>
    <t>Ågren</t>
  </si>
  <si>
    <t>Anton</t>
  </si>
  <si>
    <t>100 matcher</t>
  </si>
  <si>
    <t>Anton Ågren</t>
  </si>
  <si>
    <t>14 mål</t>
  </si>
  <si>
    <t>Spelarstatistik 2019</t>
  </si>
  <si>
    <t>Innan 2019</t>
  </si>
  <si>
    <t>Efter 2019</t>
  </si>
  <si>
    <t>Aurell</t>
  </si>
  <si>
    <t>Bogren</t>
  </si>
  <si>
    <t>Gabrielsson</t>
  </si>
  <si>
    <t>Jacob</t>
  </si>
  <si>
    <t>Nils</t>
  </si>
  <si>
    <t>Jönsson</t>
  </si>
  <si>
    <t>Hampus</t>
  </si>
  <si>
    <t>Viktor</t>
  </si>
  <si>
    <t>Villan</t>
  </si>
  <si>
    <t>Emil</t>
  </si>
  <si>
    <t>Lsan</t>
  </si>
  <si>
    <t>Aheer</t>
  </si>
  <si>
    <t>Menkem</t>
  </si>
  <si>
    <t>Alema</t>
  </si>
  <si>
    <t>Björn</t>
  </si>
  <si>
    <t>Isak</t>
  </si>
  <si>
    <t>Spelarstatistik 2020</t>
  </si>
  <si>
    <t>Innan 2020</t>
  </si>
  <si>
    <t>Efter 2020</t>
  </si>
  <si>
    <t xml:space="preserve">Menkem </t>
  </si>
  <si>
    <t>Spelarstatistik 2021</t>
  </si>
  <si>
    <t>Innan 2021</t>
  </si>
  <si>
    <t>Efter 2021</t>
  </si>
  <si>
    <t xml:space="preserve">Andersson </t>
  </si>
  <si>
    <t xml:space="preserve">Albin </t>
  </si>
  <si>
    <t xml:space="preserve">Aronsson </t>
  </si>
  <si>
    <t xml:space="preserve">Vidar </t>
  </si>
  <si>
    <t xml:space="preserve">Birgersson </t>
  </si>
  <si>
    <t xml:space="preserve">Simon </t>
  </si>
  <si>
    <t xml:space="preserve">Eriksson </t>
  </si>
  <si>
    <t xml:space="preserve">Marcus </t>
  </si>
  <si>
    <t xml:space="preserve">Hansson </t>
  </si>
  <si>
    <t xml:space="preserve">Måns </t>
  </si>
  <si>
    <t xml:space="preserve">Nilsson </t>
  </si>
  <si>
    <t xml:space="preserve">David </t>
  </si>
  <si>
    <t xml:space="preserve">Samuel </t>
  </si>
  <si>
    <t>Trägårdh</t>
  </si>
  <si>
    <t xml:space="preserve">Hannes </t>
  </si>
  <si>
    <t xml:space="preserve"> </t>
  </si>
  <si>
    <t>Spelarstatistik 2022</t>
  </si>
  <si>
    <t>Innan 2022</t>
  </si>
  <si>
    <t>Efter 2022</t>
  </si>
  <si>
    <t xml:space="preserve">Asmaelo </t>
  </si>
  <si>
    <t>Yafeit</t>
  </si>
  <si>
    <t xml:space="preserve">Henrysson </t>
  </si>
  <si>
    <t>Lundin</t>
  </si>
  <si>
    <t xml:space="preserve">Erik </t>
  </si>
  <si>
    <t xml:space="preserve">Hugo </t>
  </si>
  <si>
    <t>Spelarstatistik 2023</t>
  </si>
  <si>
    <t>Innan 2023</t>
  </si>
  <si>
    <t>Efter 2023</t>
  </si>
  <si>
    <t xml:space="preserve">Da Silva Goncalves </t>
  </si>
  <si>
    <t xml:space="preserve">Jones </t>
  </si>
  <si>
    <t xml:space="preserve">Eliasson </t>
  </si>
  <si>
    <t xml:space="preserve">Johannes </t>
  </si>
  <si>
    <t xml:space="preserve">Jack </t>
  </si>
  <si>
    <t xml:space="preserve">Willian </t>
  </si>
  <si>
    <t>Zetterberg</t>
  </si>
  <si>
    <t xml:space="preserve">Charlie </t>
  </si>
  <si>
    <t>Spelarstatistik 2024</t>
  </si>
  <si>
    <t>Innan 2024</t>
  </si>
  <si>
    <t>Efter 2024</t>
  </si>
  <si>
    <t xml:space="preserve">Heyes-Svensson </t>
  </si>
  <si>
    <t xml:space="preserve">Leo </t>
  </si>
  <si>
    <t>William</t>
  </si>
  <si>
    <t xml:space="preserve">Olsson </t>
  </si>
  <si>
    <t xml:space="preserve">Theo </t>
  </si>
  <si>
    <t xml:space="preserve">Strömberg </t>
  </si>
  <si>
    <t xml:space="preserve">Felix </t>
  </si>
  <si>
    <t xml:space="preserve">Svensson </t>
  </si>
  <si>
    <t xml:space="preserve">Olle </t>
  </si>
  <si>
    <t>Viebke</t>
  </si>
  <si>
    <t xml:space="preserve">Henrik </t>
  </si>
  <si>
    <t>Spelarstatistik 2025</t>
  </si>
  <si>
    <t>Innan 2025</t>
  </si>
  <si>
    <t>Efter 2025</t>
  </si>
  <si>
    <t>Gustafsson</t>
  </si>
  <si>
    <t>Rogel</t>
  </si>
  <si>
    <t>Rafn</t>
  </si>
  <si>
    <t>Lucas</t>
  </si>
  <si>
    <t>Welarius</t>
  </si>
  <si>
    <t>Matteus</t>
  </si>
  <si>
    <t>Hed Bengtsson</t>
  </si>
  <si>
    <t>Zetterström</t>
  </si>
  <si>
    <t>Raul</t>
  </si>
  <si>
    <t>Salas</t>
  </si>
  <si>
    <t>Thynell (F.d. Viebke)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</si>
</sst>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10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7" fillId="0" borderId="0" xfId="0" applyFont="1" applyAlignment="1">
      <alignment horizontal="left"/>
    </xf>
    <xf numFmtId="164" fontId="7" fillId="0" borderId="0" xfId="0" applyNumberFormat="1" applyFont="1" applyAlignment="1">
      <alignment horizontal="left"/>
    </xf>
    <xf numFmtId="0" fontId="7" fillId="0" borderId="1" xfId="0" applyFont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4" Type="http://schemas.openxmlformats.org/officeDocument/2006/relationships/worksheet" Target="worksheets/sheet4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T1000"/>
  <sheetViews>
    <sheetView workbookViewId="0"/>
  </sheetViews>
  <sheetFormatPr defaultColWidth="14.42578125" defaultRowHeight="15" customHeight="1" x14ac:dyDescent="0.25"/>
  <cols>
    <col min="1" max="2" width="8.7109375" customWidth="1"/>
    <col min="3" max="3" width="13.42578125" customWidth="1"/>
    <col min="4" max="7" width="8.7109375" customWidth="1"/>
    <col min="8" max="8" width="13.7109375" customWidth="1"/>
    <col min="9" max="17" width="8.7109375" customWidth="1"/>
    <col min="18" max="18" width="12.140625" customWidth="1"/>
    <col min="19" max="19" width="17.5703125" customWidth="1"/>
    <col min="20" max="20" width="15" customWidth="1"/>
    <col min="21" max="26" width="8.7109375" customWidth="1"/>
  </cols>
  <sheetData>
    <row r="1" spans="3:20" x14ac:dyDescent="0.25">
      <c r="R1" s="1" t="s">
        <v>0</v>
      </c>
      <c r="S1" s="1" t="s">
        <v>1</v>
      </c>
      <c r="T1" s="1">
        <v>306</v>
      </c>
    </row>
    <row r="2" spans="3:20" x14ac:dyDescent="0.25">
      <c r="R2" s="1" t="s">
        <v>2</v>
      </c>
      <c r="S2" s="1" t="s">
        <v>3</v>
      </c>
      <c r="T2" s="1">
        <v>113</v>
      </c>
    </row>
    <row r="3" spans="3:20" x14ac:dyDescent="0.25">
      <c r="S3" s="1" t="s">
        <v>4</v>
      </c>
      <c r="T3" s="1">
        <v>110</v>
      </c>
    </row>
    <row r="4" spans="3:20" x14ac:dyDescent="0.25">
      <c r="C4" s="1" t="s">
        <v>5</v>
      </c>
      <c r="G4" s="1" t="s">
        <v>6</v>
      </c>
      <c r="R4" s="1" t="s">
        <v>7</v>
      </c>
      <c r="S4" s="1" t="s">
        <v>8</v>
      </c>
      <c r="T4" s="1" t="s">
        <v>9</v>
      </c>
    </row>
    <row r="6" spans="3:20" x14ac:dyDescent="0.25">
      <c r="E6" s="1" t="s">
        <v>10</v>
      </c>
      <c r="H6" s="1" t="s">
        <v>11</v>
      </c>
      <c r="K6" s="1" t="s">
        <v>12</v>
      </c>
      <c r="N6" s="1" t="s">
        <v>13</v>
      </c>
    </row>
    <row r="7" spans="3:20" x14ac:dyDescent="0.25">
      <c r="C7" s="1" t="s">
        <v>14</v>
      </c>
      <c r="E7" s="1" t="s">
        <v>15</v>
      </c>
      <c r="F7" s="1" t="s">
        <v>16</v>
      </c>
      <c r="H7" s="1" t="s">
        <v>15</v>
      </c>
      <c r="I7" s="1" t="s">
        <v>16</v>
      </c>
      <c r="K7" s="1" t="s">
        <v>15</v>
      </c>
      <c r="L7" s="1" t="s">
        <v>16</v>
      </c>
      <c r="N7" s="1" t="s">
        <v>15</v>
      </c>
      <c r="O7" s="1" t="s">
        <v>16</v>
      </c>
    </row>
    <row r="8" spans="3:20" x14ac:dyDescent="0.25">
      <c r="C8" s="1" t="s">
        <v>17</v>
      </c>
      <c r="D8" s="1" t="s">
        <v>18</v>
      </c>
      <c r="E8" s="1">
        <v>0</v>
      </c>
      <c r="F8" s="1">
        <v>0</v>
      </c>
      <c r="H8" s="1">
        <v>2</v>
      </c>
      <c r="I8" s="1">
        <v>0</v>
      </c>
      <c r="K8" s="1">
        <v>0</v>
      </c>
      <c r="L8" s="1">
        <v>0</v>
      </c>
      <c r="N8" s="1">
        <v>2</v>
      </c>
      <c r="O8" s="1">
        <v>0</v>
      </c>
    </row>
    <row r="9" spans="3:20" x14ac:dyDescent="0.25">
      <c r="C9" s="1" t="s">
        <v>19</v>
      </c>
      <c r="D9" s="1" t="s">
        <v>20</v>
      </c>
      <c r="E9" s="1">
        <v>0</v>
      </c>
      <c r="F9" s="1">
        <v>0</v>
      </c>
      <c r="H9" s="1">
        <v>14</v>
      </c>
      <c r="I9" s="1">
        <v>0</v>
      </c>
      <c r="K9" s="1">
        <v>0</v>
      </c>
      <c r="L9" s="1">
        <v>0</v>
      </c>
      <c r="N9" s="1">
        <v>14</v>
      </c>
      <c r="O9" s="1">
        <v>0</v>
      </c>
    </row>
    <row r="10" spans="3:20" x14ac:dyDescent="0.25">
      <c r="C10" s="1" t="s">
        <v>21</v>
      </c>
      <c r="D10" s="1" t="s">
        <v>22</v>
      </c>
      <c r="E10" s="1">
        <v>10</v>
      </c>
      <c r="F10" s="1">
        <v>3</v>
      </c>
      <c r="H10" s="1">
        <v>1</v>
      </c>
      <c r="I10" s="1">
        <v>0</v>
      </c>
      <c r="K10" s="1">
        <v>0</v>
      </c>
      <c r="L10" s="1">
        <v>0</v>
      </c>
      <c r="N10" s="1">
        <v>11</v>
      </c>
      <c r="O10" s="1">
        <v>3</v>
      </c>
    </row>
    <row r="11" spans="3:20" x14ac:dyDescent="0.25">
      <c r="C11" s="1" t="s">
        <v>23</v>
      </c>
      <c r="D11" s="1" t="s">
        <v>24</v>
      </c>
      <c r="E11" s="1">
        <v>291</v>
      </c>
      <c r="F11" s="1">
        <v>45</v>
      </c>
      <c r="H11" s="1">
        <v>0</v>
      </c>
      <c r="I11" s="1">
        <v>0</v>
      </c>
      <c r="K11" s="1">
        <v>0</v>
      </c>
      <c r="L11" s="1">
        <v>0</v>
      </c>
      <c r="N11" s="1">
        <v>291</v>
      </c>
      <c r="O11" s="1">
        <v>45</v>
      </c>
    </row>
    <row r="12" spans="3:20" x14ac:dyDescent="0.25">
      <c r="C12" s="1" t="s">
        <v>25</v>
      </c>
      <c r="D12" s="1" t="s">
        <v>26</v>
      </c>
      <c r="E12" s="1">
        <v>0</v>
      </c>
      <c r="F12" s="1">
        <v>0</v>
      </c>
      <c r="H12" s="1">
        <v>1</v>
      </c>
      <c r="I12" s="1">
        <v>0</v>
      </c>
      <c r="K12" s="1">
        <v>0</v>
      </c>
      <c r="L12" s="1">
        <v>0</v>
      </c>
      <c r="N12" s="1">
        <v>1</v>
      </c>
      <c r="O12" s="1">
        <v>0</v>
      </c>
    </row>
    <row r="13" spans="3:20" x14ac:dyDescent="0.25">
      <c r="C13" s="1" t="s">
        <v>27</v>
      </c>
      <c r="D13" s="1" t="s">
        <v>28</v>
      </c>
      <c r="E13" s="1">
        <v>169</v>
      </c>
      <c r="F13" s="1">
        <v>19</v>
      </c>
      <c r="H13" s="1">
        <v>17</v>
      </c>
      <c r="I13" s="1">
        <v>5</v>
      </c>
      <c r="K13" s="1">
        <v>0</v>
      </c>
      <c r="L13" s="1">
        <v>0</v>
      </c>
      <c r="N13" s="1">
        <v>186</v>
      </c>
      <c r="O13" s="1">
        <v>24</v>
      </c>
    </row>
    <row r="14" spans="3:20" x14ac:dyDescent="0.25">
      <c r="C14" s="1" t="s">
        <v>29</v>
      </c>
      <c r="D14" s="1" t="s">
        <v>30</v>
      </c>
      <c r="E14" s="1">
        <v>87</v>
      </c>
      <c r="F14" s="1">
        <v>17</v>
      </c>
      <c r="H14" s="1">
        <v>23</v>
      </c>
      <c r="I14" s="1">
        <v>0</v>
      </c>
      <c r="K14" s="1">
        <v>0</v>
      </c>
      <c r="L14" s="1">
        <v>0</v>
      </c>
      <c r="N14" s="1">
        <v>110</v>
      </c>
      <c r="O14" s="1">
        <v>17</v>
      </c>
    </row>
    <row r="15" spans="3:20" x14ac:dyDescent="0.25">
      <c r="C15" s="1" t="s">
        <v>31</v>
      </c>
      <c r="D15" s="1" t="s">
        <v>32</v>
      </c>
      <c r="E15" s="1">
        <v>11</v>
      </c>
      <c r="F15" s="1">
        <v>0</v>
      </c>
      <c r="H15" s="1">
        <v>25</v>
      </c>
      <c r="I15" s="1">
        <v>1</v>
      </c>
      <c r="K15" s="1">
        <v>0</v>
      </c>
      <c r="L15" s="1">
        <v>0</v>
      </c>
      <c r="N15" s="1">
        <v>36</v>
      </c>
      <c r="O15" s="1">
        <v>1</v>
      </c>
    </row>
    <row r="16" spans="3:20" x14ac:dyDescent="0.25">
      <c r="C16" s="1" t="s">
        <v>31</v>
      </c>
      <c r="D16" s="1" t="s">
        <v>33</v>
      </c>
      <c r="E16" s="1">
        <v>0</v>
      </c>
      <c r="F16" s="1">
        <v>0</v>
      </c>
      <c r="H16" s="1">
        <v>24</v>
      </c>
      <c r="I16" s="1">
        <v>1</v>
      </c>
      <c r="N16" s="1">
        <v>24</v>
      </c>
      <c r="O16" s="1">
        <v>1</v>
      </c>
    </row>
    <row r="17" spans="3:15" x14ac:dyDescent="0.25">
      <c r="C17" s="1" t="s">
        <v>34</v>
      </c>
      <c r="D17" s="1" t="s">
        <v>35</v>
      </c>
      <c r="E17" s="1">
        <v>203</v>
      </c>
      <c r="F17" s="1">
        <v>0</v>
      </c>
      <c r="H17" s="1">
        <v>0</v>
      </c>
      <c r="I17" s="1">
        <v>0</v>
      </c>
      <c r="K17" s="1">
        <v>0</v>
      </c>
      <c r="L17" s="1">
        <v>0</v>
      </c>
      <c r="N17" s="1">
        <v>203</v>
      </c>
      <c r="O17" s="1">
        <v>0</v>
      </c>
    </row>
    <row r="18" spans="3:15" x14ac:dyDescent="0.25">
      <c r="C18" s="1" t="s">
        <v>36</v>
      </c>
      <c r="D18" s="1" t="s">
        <v>37</v>
      </c>
      <c r="E18" s="1">
        <v>130</v>
      </c>
      <c r="F18" s="1">
        <v>4</v>
      </c>
      <c r="H18" s="1">
        <v>23</v>
      </c>
      <c r="I18" s="1">
        <v>5</v>
      </c>
      <c r="K18" s="1">
        <v>0</v>
      </c>
      <c r="L18" s="1">
        <v>0</v>
      </c>
      <c r="N18" s="1">
        <v>153</v>
      </c>
      <c r="O18" s="1">
        <v>9</v>
      </c>
    </row>
    <row r="19" spans="3:15" x14ac:dyDescent="0.25">
      <c r="C19" s="1" t="s">
        <v>36</v>
      </c>
      <c r="D19" s="1" t="s">
        <v>38</v>
      </c>
      <c r="E19" s="1">
        <v>0</v>
      </c>
      <c r="F19" s="1">
        <v>0</v>
      </c>
      <c r="H19" s="1">
        <v>24</v>
      </c>
      <c r="I19" s="1">
        <v>1</v>
      </c>
      <c r="K19" s="1">
        <v>0</v>
      </c>
      <c r="L19" s="1">
        <v>0</v>
      </c>
      <c r="N19" s="1">
        <v>24</v>
      </c>
      <c r="O19" s="1">
        <v>1</v>
      </c>
    </row>
    <row r="20" spans="3:15" x14ac:dyDescent="0.25">
      <c r="C20" s="1" t="s">
        <v>39</v>
      </c>
      <c r="D20" s="1" t="s">
        <v>22</v>
      </c>
      <c r="E20" s="1">
        <v>0</v>
      </c>
      <c r="F20" s="1">
        <v>0</v>
      </c>
      <c r="H20" s="1">
        <v>8</v>
      </c>
      <c r="I20" s="1">
        <v>0</v>
      </c>
      <c r="K20" s="1">
        <v>0</v>
      </c>
      <c r="L20" s="1">
        <v>0</v>
      </c>
      <c r="N20" s="1">
        <v>8</v>
      </c>
      <c r="O20" s="1">
        <v>0</v>
      </c>
    </row>
    <row r="21" spans="3:15" ht="15.75" customHeight="1" x14ac:dyDescent="0.25">
      <c r="C21" s="1" t="s">
        <v>40</v>
      </c>
      <c r="D21" s="1" t="s">
        <v>41</v>
      </c>
      <c r="E21" s="1">
        <v>0</v>
      </c>
      <c r="F21" s="1">
        <v>0</v>
      </c>
      <c r="H21" s="1">
        <v>7</v>
      </c>
      <c r="I21" s="1">
        <v>2</v>
      </c>
      <c r="K21" s="1">
        <v>0</v>
      </c>
      <c r="L21" s="1">
        <v>0</v>
      </c>
      <c r="N21" s="1">
        <v>7</v>
      </c>
      <c r="O21" s="1">
        <v>2</v>
      </c>
    </row>
    <row r="22" spans="3:15" ht="15.75" customHeight="1" x14ac:dyDescent="0.25">
      <c r="C22" s="1" t="s">
        <v>42</v>
      </c>
      <c r="D22" s="1" t="s">
        <v>43</v>
      </c>
      <c r="E22" s="1">
        <v>0</v>
      </c>
      <c r="F22" s="1">
        <v>0</v>
      </c>
      <c r="H22" s="1">
        <v>5</v>
      </c>
      <c r="I22" s="1">
        <v>0</v>
      </c>
      <c r="K22" s="1">
        <v>0</v>
      </c>
      <c r="L22" s="1">
        <v>0</v>
      </c>
      <c r="N22" s="1">
        <v>5</v>
      </c>
      <c r="O22" s="1">
        <v>0</v>
      </c>
    </row>
    <row r="23" spans="3:15" ht="15.75" customHeight="1" x14ac:dyDescent="0.25">
      <c r="C23" s="1" t="s">
        <v>44</v>
      </c>
      <c r="D23" s="1" t="s">
        <v>45</v>
      </c>
      <c r="E23" s="1">
        <v>21</v>
      </c>
      <c r="F23" s="1">
        <v>2</v>
      </c>
      <c r="H23" s="1">
        <v>2</v>
      </c>
      <c r="I23" s="1">
        <v>0</v>
      </c>
      <c r="K23" s="1">
        <v>0</v>
      </c>
      <c r="L23" s="1">
        <v>0</v>
      </c>
      <c r="N23" s="1">
        <v>23</v>
      </c>
      <c r="O23" s="1">
        <v>2</v>
      </c>
    </row>
    <row r="24" spans="3:15" ht="15.75" customHeight="1" x14ac:dyDescent="0.25">
      <c r="C24" s="1" t="s">
        <v>46</v>
      </c>
      <c r="D24" s="1" t="s">
        <v>47</v>
      </c>
      <c r="E24" s="1">
        <v>465</v>
      </c>
      <c r="F24" s="1">
        <v>45</v>
      </c>
      <c r="H24" s="1">
        <v>0</v>
      </c>
      <c r="I24" s="1">
        <v>0</v>
      </c>
      <c r="K24" s="1">
        <v>0</v>
      </c>
      <c r="L24" s="1">
        <v>0</v>
      </c>
      <c r="N24" s="1">
        <v>465</v>
      </c>
      <c r="O24" s="1">
        <v>45</v>
      </c>
    </row>
    <row r="25" spans="3:15" ht="15.75" customHeight="1" x14ac:dyDescent="0.25">
      <c r="C25" s="1" t="s">
        <v>48</v>
      </c>
      <c r="D25" s="1" t="s">
        <v>49</v>
      </c>
      <c r="E25" s="1">
        <v>89</v>
      </c>
      <c r="F25" s="1">
        <v>13</v>
      </c>
      <c r="H25" s="1">
        <v>0</v>
      </c>
      <c r="I25" s="1">
        <v>0</v>
      </c>
      <c r="K25" s="1">
        <v>0</v>
      </c>
      <c r="L25" s="1">
        <v>0</v>
      </c>
      <c r="N25" s="1">
        <v>89</v>
      </c>
      <c r="O25" s="1">
        <v>13</v>
      </c>
    </row>
    <row r="26" spans="3:15" ht="15.75" customHeight="1" x14ac:dyDescent="0.25">
      <c r="C26" s="1" t="s">
        <v>50</v>
      </c>
      <c r="D26" s="1" t="s">
        <v>51</v>
      </c>
      <c r="E26" s="1">
        <v>139</v>
      </c>
      <c r="F26" s="1">
        <v>48</v>
      </c>
      <c r="H26" s="1">
        <v>19</v>
      </c>
      <c r="I26" s="1">
        <v>2</v>
      </c>
      <c r="K26" s="1">
        <v>0</v>
      </c>
      <c r="L26" s="1">
        <v>0</v>
      </c>
      <c r="N26" s="1">
        <v>158</v>
      </c>
      <c r="O26" s="1">
        <v>50</v>
      </c>
    </row>
    <row r="27" spans="3:15" ht="15.75" customHeight="1" x14ac:dyDescent="0.25">
      <c r="C27" s="1" t="s">
        <v>52</v>
      </c>
      <c r="D27" s="1" t="s">
        <v>53</v>
      </c>
      <c r="E27" s="1">
        <v>445</v>
      </c>
      <c r="F27" s="1">
        <v>117</v>
      </c>
      <c r="H27" s="1">
        <v>0</v>
      </c>
      <c r="I27" s="1">
        <v>0</v>
      </c>
      <c r="K27" s="1">
        <v>0</v>
      </c>
      <c r="L27" s="1">
        <v>0</v>
      </c>
      <c r="N27" s="1">
        <v>445</v>
      </c>
      <c r="O27" s="1">
        <v>117</v>
      </c>
    </row>
    <row r="28" spans="3:15" ht="15.75" customHeight="1" x14ac:dyDescent="0.25">
      <c r="C28" s="1" t="s">
        <v>54</v>
      </c>
      <c r="D28" s="1" t="s">
        <v>55</v>
      </c>
      <c r="E28" s="1">
        <v>153</v>
      </c>
      <c r="F28" s="1">
        <v>24</v>
      </c>
      <c r="H28" s="1">
        <v>0</v>
      </c>
      <c r="I28" s="1">
        <v>0</v>
      </c>
      <c r="K28" s="1">
        <v>0</v>
      </c>
      <c r="L28" s="1">
        <v>0</v>
      </c>
      <c r="N28" s="1">
        <v>153</v>
      </c>
      <c r="O28" s="1">
        <v>24</v>
      </c>
    </row>
    <row r="29" spans="3:15" ht="15.75" customHeight="1" x14ac:dyDescent="0.25">
      <c r="C29" s="1" t="s">
        <v>56</v>
      </c>
      <c r="D29" s="1" t="s">
        <v>57</v>
      </c>
      <c r="E29" s="1">
        <v>233</v>
      </c>
      <c r="F29" s="1">
        <v>143</v>
      </c>
      <c r="H29" s="1">
        <v>18</v>
      </c>
      <c r="I29" s="1">
        <v>8</v>
      </c>
      <c r="K29" s="1">
        <v>0</v>
      </c>
      <c r="L29" s="1">
        <v>0</v>
      </c>
      <c r="N29" s="1">
        <v>251</v>
      </c>
      <c r="O29" s="1">
        <v>151</v>
      </c>
    </row>
    <row r="30" spans="3:15" ht="15.75" customHeight="1" x14ac:dyDescent="0.25">
      <c r="C30" s="1" t="s">
        <v>58</v>
      </c>
      <c r="D30" s="1" t="s">
        <v>59</v>
      </c>
      <c r="E30" s="1">
        <v>0</v>
      </c>
      <c r="F30" s="1">
        <v>0</v>
      </c>
      <c r="H30" s="1">
        <v>8</v>
      </c>
      <c r="I30" s="1">
        <v>0</v>
      </c>
      <c r="K30" s="1">
        <v>0</v>
      </c>
      <c r="L30" s="1">
        <v>0</v>
      </c>
      <c r="N30" s="1">
        <v>8</v>
      </c>
      <c r="O30" s="1">
        <v>0</v>
      </c>
    </row>
    <row r="31" spans="3:15" ht="15.75" customHeight="1" x14ac:dyDescent="0.25">
      <c r="C31" s="1" t="s">
        <v>60</v>
      </c>
      <c r="D31" s="1" t="s">
        <v>61</v>
      </c>
      <c r="E31" s="1">
        <v>24</v>
      </c>
      <c r="F31" s="1">
        <v>0</v>
      </c>
      <c r="H31" s="1">
        <v>10</v>
      </c>
      <c r="I31" s="1">
        <v>0</v>
      </c>
      <c r="K31" s="1">
        <v>0</v>
      </c>
      <c r="L31" s="1">
        <v>0</v>
      </c>
      <c r="N31" s="1">
        <v>34</v>
      </c>
      <c r="O31" s="1">
        <v>0</v>
      </c>
    </row>
    <row r="32" spans="3:15" ht="15.75" customHeight="1" x14ac:dyDescent="0.25">
      <c r="C32" s="1" t="s">
        <v>62</v>
      </c>
      <c r="D32" s="1" t="s">
        <v>63</v>
      </c>
      <c r="E32" s="1">
        <v>28</v>
      </c>
      <c r="F32" s="1">
        <v>0</v>
      </c>
      <c r="H32" s="1">
        <v>1</v>
      </c>
      <c r="I32" s="1">
        <v>0</v>
      </c>
      <c r="K32" s="1">
        <v>0</v>
      </c>
      <c r="L32" s="1">
        <v>0</v>
      </c>
      <c r="N32" s="1">
        <v>29</v>
      </c>
      <c r="O32" s="1">
        <v>0</v>
      </c>
    </row>
    <row r="33" spans="3:15" ht="15.75" customHeight="1" x14ac:dyDescent="0.25">
      <c r="C33" s="1" t="s">
        <v>64</v>
      </c>
      <c r="D33" s="1" t="s">
        <v>65</v>
      </c>
      <c r="E33" s="1">
        <v>3</v>
      </c>
      <c r="F33" s="1">
        <v>0</v>
      </c>
      <c r="H33" s="1">
        <v>9</v>
      </c>
      <c r="I33" s="1">
        <v>0</v>
      </c>
      <c r="K33" s="1">
        <v>0</v>
      </c>
      <c r="L33" s="1">
        <v>0</v>
      </c>
      <c r="N33" s="1">
        <v>12</v>
      </c>
      <c r="O33" s="1">
        <v>0</v>
      </c>
    </row>
    <row r="34" spans="3:15" ht="15.75" customHeight="1" x14ac:dyDescent="0.25">
      <c r="C34" s="1" t="s">
        <v>64</v>
      </c>
      <c r="D34" s="1" t="s">
        <v>66</v>
      </c>
      <c r="E34" s="1">
        <v>0</v>
      </c>
      <c r="F34" s="1">
        <v>0</v>
      </c>
      <c r="H34" s="1">
        <v>24</v>
      </c>
      <c r="I34" s="1">
        <v>0</v>
      </c>
      <c r="K34" s="1">
        <v>0</v>
      </c>
      <c r="L34" s="1">
        <v>0</v>
      </c>
      <c r="N34" s="1">
        <v>24</v>
      </c>
      <c r="O34" s="1">
        <v>0</v>
      </c>
    </row>
    <row r="35" spans="3:15" ht="15.75" customHeight="1" x14ac:dyDescent="0.25">
      <c r="C35" s="1" t="s">
        <v>67</v>
      </c>
      <c r="D35" s="1" t="s">
        <v>68</v>
      </c>
      <c r="E35" s="1">
        <v>73</v>
      </c>
      <c r="F35" s="1">
        <v>1</v>
      </c>
      <c r="H35" s="1">
        <v>6</v>
      </c>
      <c r="I35" s="1">
        <v>0</v>
      </c>
      <c r="K35" s="1">
        <v>0</v>
      </c>
      <c r="L35" s="1">
        <v>0</v>
      </c>
      <c r="N35" s="1">
        <v>79</v>
      </c>
      <c r="O35" s="1">
        <v>1</v>
      </c>
    </row>
    <row r="36" spans="3:15" ht="15.75" customHeight="1" x14ac:dyDescent="0.25">
      <c r="C36" s="1" t="s">
        <v>69</v>
      </c>
      <c r="D36" s="1" t="s">
        <v>30</v>
      </c>
      <c r="E36" s="1">
        <v>134</v>
      </c>
      <c r="F36" s="1">
        <v>4</v>
      </c>
      <c r="H36" s="1">
        <v>4</v>
      </c>
      <c r="I36" s="1">
        <v>0</v>
      </c>
      <c r="K36" s="1">
        <v>0</v>
      </c>
      <c r="L36" s="1">
        <v>0</v>
      </c>
      <c r="N36" s="1">
        <v>138</v>
      </c>
      <c r="O36" s="1">
        <v>4</v>
      </c>
    </row>
    <row r="37" spans="3:15" ht="15.75" customHeight="1" x14ac:dyDescent="0.25">
      <c r="C37" s="1" t="s">
        <v>70</v>
      </c>
      <c r="D37" s="1" t="s">
        <v>71</v>
      </c>
      <c r="E37" s="1">
        <v>179</v>
      </c>
      <c r="F37" s="1">
        <v>11</v>
      </c>
      <c r="H37" s="1">
        <v>0</v>
      </c>
      <c r="I37" s="1">
        <v>0</v>
      </c>
      <c r="K37" s="1">
        <v>0</v>
      </c>
      <c r="L37" s="1">
        <v>0</v>
      </c>
      <c r="N37" s="1">
        <v>179</v>
      </c>
      <c r="O37" s="1">
        <v>11</v>
      </c>
    </row>
    <row r="38" spans="3:15" ht="15.75" customHeight="1" x14ac:dyDescent="0.25">
      <c r="C38" s="1" t="s">
        <v>72</v>
      </c>
      <c r="D38" s="1" t="s">
        <v>73</v>
      </c>
      <c r="E38" s="1">
        <v>0</v>
      </c>
      <c r="F38" s="1">
        <v>0</v>
      </c>
      <c r="H38" s="1">
        <v>8</v>
      </c>
      <c r="I38" s="1">
        <v>0</v>
      </c>
      <c r="K38" s="1">
        <v>0</v>
      </c>
      <c r="L38" s="1">
        <v>0</v>
      </c>
      <c r="N38" s="1">
        <v>8</v>
      </c>
      <c r="O38" s="1">
        <v>0</v>
      </c>
    </row>
    <row r="39" spans="3:15" ht="15.75" customHeight="1" x14ac:dyDescent="0.25">
      <c r="C39" s="1" t="s">
        <v>74</v>
      </c>
      <c r="D39" s="1" t="s">
        <v>75</v>
      </c>
      <c r="E39" s="1">
        <v>2</v>
      </c>
      <c r="F39" s="1">
        <v>0</v>
      </c>
      <c r="H39" s="1">
        <v>0</v>
      </c>
      <c r="I39" s="1">
        <v>0</v>
      </c>
      <c r="K39" s="1">
        <v>0</v>
      </c>
      <c r="L39" s="1">
        <v>0</v>
      </c>
      <c r="N39" s="1">
        <v>2</v>
      </c>
      <c r="O39" s="1">
        <v>0</v>
      </c>
    </row>
    <row r="40" spans="3:15" ht="15.75" customHeight="1" x14ac:dyDescent="0.25">
      <c r="C40" s="1" t="s">
        <v>76</v>
      </c>
      <c r="D40" s="1" t="s">
        <v>27</v>
      </c>
      <c r="E40" s="1">
        <v>10</v>
      </c>
      <c r="F40" s="1">
        <v>0</v>
      </c>
      <c r="H40" s="1">
        <v>10</v>
      </c>
      <c r="I40" s="1">
        <v>0</v>
      </c>
      <c r="K40" s="1">
        <v>0</v>
      </c>
      <c r="L40" s="1">
        <v>0</v>
      </c>
      <c r="N40" s="1">
        <v>20</v>
      </c>
      <c r="O40" s="1">
        <v>0</v>
      </c>
    </row>
    <row r="41" spans="3:15" ht="15.75" customHeight="1" x14ac:dyDescent="0.25">
      <c r="C41" s="1" t="s">
        <v>76</v>
      </c>
      <c r="D41" s="1" t="s">
        <v>77</v>
      </c>
      <c r="E41" s="1">
        <v>63</v>
      </c>
      <c r="F41" s="1">
        <v>0</v>
      </c>
      <c r="H41" s="1">
        <v>0</v>
      </c>
      <c r="I41" s="1">
        <v>0</v>
      </c>
      <c r="K41" s="1">
        <v>0</v>
      </c>
      <c r="L41" s="1">
        <v>0</v>
      </c>
      <c r="N41" s="1">
        <v>63</v>
      </c>
      <c r="O41" s="1">
        <v>0</v>
      </c>
    </row>
    <row r="42" spans="3:15" ht="15.75" customHeight="1" x14ac:dyDescent="0.25">
      <c r="C42" s="1" t="s">
        <v>78</v>
      </c>
      <c r="D42" s="1" t="s">
        <v>79</v>
      </c>
      <c r="E42" s="1">
        <v>282</v>
      </c>
      <c r="F42" s="1">
        <v>7</v>
      </c>
      <c r="H42" s="1">
        <v>24</v>
      </c>
      <c r="I42" s="1">
        <v>1</v>
      </c>
      <c r="K42" s="1">
        <v>0</v>
      </c>
      <c r="L42" s="1">
        <v>0</v>
      </c>
      <c r="N42" s="1">
        <v>306</v>
      </c>
      <c r="O42" s="1">
        <v>8</v>
      </c>
    </row>
    <row r="43" spans="3:15" ht="15.75" customHeight="1" x14ac:dyDescent="0.25">
      <c r="C43" s="1" t="s">
        <v>80</v>
      </c>
      <c r="D43" s="1" t="s">
        <v>81</v>
      </c>
      <c r="E43" s="1">
        <v>90</v>
      </c>
      <c r="F43" s="1">
        <v>1</v>
      </c>
      <c r="H43" s="1">
        <v>23</v>
      </c>
      <c r="I43" s="1">
        <v>1</v>
      </c>
      <c r="K43" s="1">
        <v>0</v>
      </c>
      <c r="L43" s="1">
        <v>0</v>
      </c>
      <c r="N43" s="1">
        <v>113</v>
      </c>
      <c r="O43" s="1">
        <v>2</v>
      </c>
    </row>
    <row r="44" spans="3:15" ht="15.75" customHeight="1" x14ac:dyDescent="0.25">
      <c r="C44" s="1" t="s">
        <v>82</v>
      </c>
      <c r="D44" s="1" t="s">
        <v>83</v>
      </c>
      <c r="E44" s="1">
        <v>26</v>
      </c>
      <c r="F44" s="1">
        <v>0</v>
      </c>
      <c r="H44" s="1">
        <v>26</v>
      </c>
      <c r="I44" s="1">
        <v>0</v>
      </c>
      <c r="K44" s="1">
        <v>0</v>
      </c>
      <c r="L44" s="1">
        <v>0</v>
      </c>
      <c r="N44" s="1">
        <v>52</v>
      </c>
      <c r="O44" s="1">
        <v>0</v>
      </c>
    </row>
    <row r="45" spans="3:15" ht="15.75" customHeight="1" x14ac:dyDescent="0.25">
      <c r="C45" s="1" t="s">
        <v>84</v>
      </c>
      <c r="D45" s="1" t="s">
        <v>85</v>
      </c>
      <c r="E45" s="1">
        <v>154</v>
      </c>
      <c r="F45" s="1">
        <v>19</v>
      </c>
      <c r="H45" s="1">
        <v>8</v>
      </c>
      <c r="I45" s="1">
        <v>2</v>
      </c>
      <c r="K45" s="1">
        <v>0</v>
      </c>
      <c r="L45" s="1">
        <v>0</v>
      </c>
      <c r="N45" s="1">
        <v>162</v>
      </c>
      <c r="O45" s="1">
        <v>21</v>
      </c>
    </row>
    <row r="46" spans="3:15" ht="15.75" customHeight="1" x14ac:dyDescent="0.25">
      <c r="C46" s="1" t="s">
        <v>86</v>
      </c>
      <c r="D46" s="1" t="s">
        <v>87</v>
      </c>
      <c r="E46" s="1">
        <v>3</v>
      </c>
      <c r="F46" s="1">
        <v>0</v>
      </c>
      <c r="H46" s="1">
        <v>0</v>
      </c>
      <c r="I46" s="1">
        <v>0</v>
      </c>
      <c r="K46" s="1">
        <v>0</v>
      </c>
      <c r="L46" s="1">
        <v>0</v>
      </c>
      <c r="N46" s="1">
        <v>3</v>
      </c>
      <c r="O46" s="1">
        <v>0</v>
      </c>
    </row>
    <row r="47" spans="3:15" ht="15.75" customHeight="1" x14ac:dyDescent="0.25">
      <c r="C47" s="1" t="s">
        <v>88</v>
      </c>
      <c r="D47" s="1" t="s">
        <v>89</v>
      </c>
      <c r="E47" s="1">
        <v>0</v>
      </c>
      <c r="F47" s="1">
        <v>0</v>
      </c>
      <c r="H47" s="1">
        <v>25</v>
      </c>
      <c r="I47" s="1">
        <v>3</v>
      </c>
      <c r="K47" s="1">
        <v>0</v>
      </c>
      <c r="L47" s="1">
        <v>0</v>
      </c>
      <c r="N47" s="1">
        <v>25</v>
      </c>
      <c r="O47" s="1">
        <v>3</v>
      </c>
    </row>
    <row r="48" spans="3:15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E3:Y1000"/>
  <sheetViews>
    <sheetView workbookViewId="0"/>
  </sheetViews>
  <sheetFormatPr defaultColWidth="14.42578125" defaultRowHeight="15" customHeight="1" x14ac:dyDescent="0.25"/>
  <cols>
    <col min="1" max="5" width="8.7109375" customWidth="1"/>
    <col min="6" max="6" width="10.85546875" customWidth="1"/>
    <col min="7" max="7" width="10.140625" customWidth="1"/>
    <col min="8" max="10" width="8.7109375" customWidth="1"/>
    <col min="11" max="11" width="7.140625" customWidth="1"/>
    <col min="12" max="22" width="8.7109375" customWidth="1"/>
    <col min="23" max="23" width="16.85546875" customWidth="1"/>
    <col min="24" max="24" width="17.7109375" customWidth="1"/>
    <col min="25" max="26" width="8.7109375" customWidth="1"/>
  </cols>
  <sheetData>
    <row r="3" spans="5:25" x14ac:dyDescent="0.25"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5:25" x14ac:dyDescent="0.25"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 t="s">
        <v>90</v>
      </c>
      <c r="X4" s="2" t="s">
        <v>4</v>
      </c>
      <c r="Y4" s="2">
        <v>136</v>
      </c>
    </row>
    <row r="5" spans="5:25" x14ac:dyDescent="0.25"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 t="s">
        <v>7</v>
      </c>
      <c r="X5" s="2" t="s">
        <v>91</v>
      </c>
      <c r="Y5" s="2" t="s">
        <v>92</v>
      </c>
    </row>
    <row r="6" spans="5:25" x14ac:dyDescent="0.25"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</row>
    <row r="7" spans="5:25" x14ac:dyDescent="0.25"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</row>
    <row r="8" spans="5:25" x14ac:dyDescent="0.25"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</row>
    <row r="9" spans="5:25" x14ac:dyDescent="0.25"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</row>
    <row r="10" spans="5:25" x14ac:dyDescent="0.25"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1" spans="5:25" ht="18" x14ac:dyDescent="0.25">
      <c r="E11" s="2"/>
      <c r="F11" s="3" t="s">
        <v>5</v>
      </c>
      <c r="G11" s="4"/>
      <c r="H11" s="4"/>
      <c r="I11" s="5"/>
      <c r="J11" s="5" t="s">
        <v>93</v>
      </c>
      <c r="K11" s="5"/>
      <c r="L11" s="6"/>
      <c r="M11" s="6"/>
      <c r="N11" s="4"/>
      <c r="O11" s="4"/>
      <c r="P11" s="4"/>
      <c r="Q11" s="4"/>
      <c r="R11" s="4"/>
      <c r="S11" s="4"/>
      <c r="T11" s="2"/>
      <c r="U11" s="2"/>
      <c r="V11" s="2"/>
      <c r="W11" s="2"/>
      <c r="X11" s="2"/>
      <c r="Y11" s="2"/>
    </row>
    <row r="12" spans="5:25" x14ac:dyDescent="0.25">
      <c r="E12" s="2"/>
      <c r="F12" s="7"/>
      <c r="G12" s="7"/>
      <c r="H12" s="7"/>
      <c r="I12" s="7"/>
      <c r="J12" s="7"/>
      <c r="K12" s="7"/>
      <c r="L12" s="8"/>
      <c r="M12" s="8"/>
      <c r="N12" s="7"/>
      <c r="O12" s="7"/>
      <c r="P12" s="7"/>
      <c r="Q12" s="7"/>
      <c r="R12" s="7"/>
      <c r="S12" s="7"/>
      <c r="T12" s="2"/>
      <c r="U12" s="2"/>
      <c r="V12" s="2"/>
      <c r="W12" s="2"/>
      <c r="X12" s="2"/>
      <c r="Y12" s="2"/>
    </row>
    <row r="13" spans="5:25" x14ac:dyDescent="0.25">
      <c r="E13" s="2"/>
      <c r="F13" s="7"/>
      <c r="G13" s="7"/>
      <c r="H13" s="7" t="s">
        <v>94</v>
      </c>
      <c r="I13" s="7"/>
      <c r="J13" s="7"/>
      <c r="K13" s="8" t="s">
        <v>11</v>
      </c>
      <c r="L13" s="8"/>
      <c r="M13" s="7"/>
      <c r="N13" s="7" t="s">
        <v>12</v>
      </c>
      <c r="O13" s="7"/>
      <c r="P13" s="7"/>
      <c r="Q13" s="7" t="s">
        <v>95</v>
      </c>
      <c r="R13" s="7"/>
      <c r="S13" s="7"/>
      <c r="T13" s="2"/>
      <c r="U13" s="2"/>
      <c r="V13" s="2"/>
      <c r="W13" s="2"/>
      <c r="X13" s="2"/>
      <c r="Y13" s="2"/>
    </row>
    <row r="14" spans="5:25" ht="18" customHeight="1" x14ac:dyDescent="0.25">
      <c r="E14" s="2"/>
      <c r="F14" s="9" t="s">
        <v>14</v>
      </c>
      <c r="G14" s="9"/>
      <c r="H14" s="9" t="s">
        <v>15</v>
      </c>
      <c r="I14" s="9" t="s">
        <v>16</v>
      </c>
      <c r="J14" s="9"/>
      <c r="K14" s="10" t="s">
        <v>15</v>
      </c>
      <c r="L14" s="10" t="s">
        <v>16</v>
      </c>
      <c r="M14" s="9"/>
      <c r="N14" s="9" t="s">
        <v>15</v>
      </c>
      <c r="O14" s="9" t="s">
        <v>16</v>
      </c>
      <c r="P14" s="9"/>
      <c r="Q14" s="9" t="s">
        <v>15</v>
      </c>
      <c r="R14" s="9" t="s">
        <v>16</v>
      </c>
      <c r="S14" s="9"/>
      <c r="T14" s="2"/>
      <c r="U14" s="2"/>
      <c r="V14" s="2"/>
      <c r="W14" s="2"/>
      <c r="X14" s="2"/>
      <c r="Y14" s="2"/>
    </row>
    <row r="15" spans="5:25" x14ac:dyDescent="0.25">
      <c r="E15" s="2"/>
      <c r="F15" s="7" t="s">
        <v>17</v>
      </c>
      <c r="G15" s="7" t="s">
        <v>18</v>
      </c>
      <c r="H15" s="7">
        <v>2</v>
      </c>
      <c r="I15" s="7">
        <v>0</v>
      </c>
      <c r="J15" s="7"/>
      <c r="K15" s="7">
        <v>0</v>
      </c>
      <c r="L15" s="8">
        <v>0</v>
      </c>
      <c r="M15" s="8"/>
      <c r="N15" s="7">
        <v>0</v>
      </c>
      <c r="O15" s="7">
        <v>0</v>
      </c>
      <c r="P15" s="7"/>
      <c r="Q15" s="7">
        <f>H15+K15+N15</f>
        <v>2</v>
      </c>
      <c r="R15" s="8">
        <v>0</v>
      </c>
      <c r="S15" s="7"/>
      <c r="T15" s="2"/>
      <c r="U15" s="2"/>
      <c r="V15" s="2"/>
      <c r="W15" s="2"/>
      <c r="X15" s="2"/>
      <c r="Y15" s="2"/>
    </row>
    <row r="16" spans="5:25" x14ac:dyDescent="0.25">
      <c r="E16" s="2"/>
      <c r="F16" s="7" t="s">
        <v>19</v>
      </c>
      <c r="G16" s="7" t="s">
        <v>20</v>
      </c>
      <c r="H16" s="7">
        <v>16</v>
      </c>
      <c r="I16" s="7">
        <v>0</v>
      </c>
      <c r="J16" s="7"/>
      <c r="K16" s="7">
        <v>9</v>
      </c>
      <c r="L16" s="8">
        <v>0</v>
      </c>
      <c r="M16" s="8"/>
      <c r="N16" s="7">
        <v>0</v>
      </c>
      <c r="O16" s="7">
        <v>0</v>
      </c>
      <c r="P16" s="7"/>
      <c r="Q16" s="7">
        <v>25</v>
      </c>
      <c r="R16" s="8">
        <v>0</v>
      </c>
      <c r="S16" s="7"/>
      <c r="T16" s="2"/>
      <c r="U16" s="2"/>
      <c r="V16" s="2"/>
      <c r="W16" s="2"/>
      <c r="X16" s="2"/>
      <c r="Y16" s="2"/>
    </row>
    <row r="17" spans="5:25" x14ac:dyDescent="0.25">
      <c r="E17" s="2"/>
      <c r="F17" s="7" t="s">
        <v>96</v>
      </c>
      <c r="G17" s="7" t="s">
        <v>65</v>
      </c>
      <c r="H17" s="7">
        <v>0</v>
      </c>
      <c r="I17" s="7">
        <v>0</v>
      </c>
      <c r="J17" s="2"/>
      <c r="K17" s="7">
        <v>9</v>
      </c>
      <c r="L17" s="8">
        <v>0</v>
      </c>
      <c r="M17" s="2"/>
      <c r="N17" s="7">
        <v>0</v>
      </c>
      <c r="O17" s="7">
        <v>0</v>
      </c>
      <c r="P17" s="2"/>
      <c r="Q17" s="2">
        <v>9</v>
      </c>
      <c r="R17" s="2">
        <v>0</v>
      </c>
      <c r="S17" s="2"/>
      <c r="T17" s="2"/>
      <c r="U17" s="2"/>
      <c r="V17" s="2"/>
      <c r="W17" s="2"/>
      <c r="X17" s="2"/>
      <c r="Y17" s="2"/>
    </row>
    <row r="18" spans="5:25" x14ac:dyDescent="0.25">
      <c r="E18" s="2"/>
      <c r="F18" s="7" t="s">
        <v>97</v>
      </c>
      <c r="G18" s="7" t="s">
        <v>87</v>
      </c>
      <c r="H18" s="7">
        <v>0</v>
      </c>
      <c r="I18" s="7">
        <v>0</v>
      </c>
      <c r="J18" s="2"/>
      <c r="K18" s="7">
        <v>13</v>
      </c>
      <c r="L18" s="8">
        <v>0</v>
      </c>
      <c r="M18" s="2"/>
      <c r="N18" s="7">
        <v>0</v>
      </c>
      <c r="O18" s="7">
        <v>0</v>
      </c>
      <c r="P18" s="2"/>
      <c r="Q18" s="2">
        <v>13</v>
      </c>
      <c r="R18" s="2">
        <v>0</v>
      </c>
      <c r="S18" s="2"/>
      <c r="T18" s="2"/>
      <c r="U18" s="2"/>
      <c r="V18" s="2"/>
      <c r="W18" s="2"/>
      <c r="X18" s="2"/>
      <c r="Y18" s="2"/>
    </row>
    <row r="19" spans="5:25" x14ac:dyDescent="0.25">
      <c r="E19" s="2"/>
      <c r="F19" s="7" t="s">
        <v>21</v>
      </c>
      <c r="G19" s="7" t="s">
        <v>22</v>
      </c>
      <c r="H19" s="7">
        <v>10</v>
      </c>
      <c r="I19" s="7">
        <v>3</v>
      </c>
      <c r="J19" s="7"/>
      <c r="K19" s="8">
        <v>1</v>
      </c>
      <c r="L19" s="8">
        <v>0</v>
      </c>
      <c r="M19" s="7"/>
      <c r="N19" s="7">
        <v>0</v>
      </c>
      <c r="O19" s="7">
        <v>0</v>
      </c>
      <c r="P19" s="7"/>
      <c r="Q19" s="7">
        <v>11</v>
      </c>
      <c r="R19" s="7">
        <v>3</v>
      </c>
      <c r="S19" s="7"/>
      <c r="T19" s="2"/>
      <c r="U19" s="2"/>
      <c r="V19" s="2"/>
      <c r="W19" s="2"/>
      <c r="X19" s="2"/>
      <c r="Y19" s="2"/>
    </row>
    <row r="20" spans="5:25" x14ac:dyDescent="0.25">
      <c r="E20" s="2"/>
      <c r="F20" s="7" t="s">
        <v>23</v>
      </c>
      <c r="G20" s="7" t="s">
        <v>24</v>
      </c>
      <c r="H20" s="7">
        <v>291</v>
      </c>
      <c r="I20" s="7">
        <v>45</v>
      </c>
      <c r="J20" s="7"/>
      <c r="K20" s="8">
        <v>0</v>
      </c>
      <c r="L20" s="8">
        <v>0</v>
      </c>
      <c r="M20" s="8"/>
      <c r="N20" s="8">
        <v>0</v>
      </c>
      <c r="O20" s="8">
        <v>0</v>
      </c>
      <c r="P20" s="7"/>
      <c r="Q20" s="8">
        <f t="shared" ref="Q20:Q22" si="0">H20+K20+N20</f>
        <v>291</v>
      </c>
      <c r="R20" s="8">
        <v>45</v>
      </c>
      <c r="S20" s="7"/>
      <c r="T20" s="2"/>
      <c r="U20" s="2"/>
      <c r="V20" s="2"/>
      <c r="W20" s="2"/>
      <c r="X20" s="2"/>
      <c r="Y20" s="2"/>
    </row>
    <row r="21" spans="5:25" ht="15.75" customHeight="1" x14ac:dyDescent="0.25">
      <c r="E21" s="2"/>
      <c r="F21" s="7" t="s">
        <v>25</v>
      </c>
      <c r="G21" s="7" t="s">
        <v>26</v>
      </c>
      <c r="H21" s="7">
        <v>1</v>
      </c>
      <c r="I21" s="7">
        <v>0</v>
      </c>
      <c r="J21" s="7"/>
      <c r="K21" s="7">
        <v>0</v>
      </c>
      <c r="L21" s="8">
        <v>0</v>
      </c>
      <c r="M21" s="8"/>
      <c r="N21" s="7">
        <v>0</v>
      </c>
      <c r="O21" s="7">
        <v>0</v>
      </c>
      <c r="P21" s="7"/>
      <c r="Q21" s="7">
        <f t="shared" si="0"/>
        <v>1</v>
      </c>
      <c r="R21" s="8">
        <v>0</v>
      </c>
      <c r="S21" s="7"/>
      <c r="T21" s="2"/>
      <c r="U21" s="2"/>
      <c r="V21" s="2"/>
      <c r="W21" s="2"/>
      <c r="X21" s="2"/>
      <c r="Y21" s="2"/>
    </row>
    <row r="22" spans="5:25" ht="15.75" customHeight="1" x14ac:dyDescent="0.25">
      <c r="E22" s="2"/>
      <c r="F22" s="7" t="s">
        <v>27</v>
      </c>
      <c r="G22" s="7" t="s">
        <v>28</v>
      </c>
      <c r="H22" s="7">
        <v>186</v>
      </c>
      <c r="I22" s="7">
        <v>24</v>
      </c>
      <c r="J22" s="7"/>
      <c r="K22" s="7">
        <v>11</v>
      </c>
      <c r="L22" s="8">
        <v>0</v>
      </c>
      <c r="M22" s="8"/>
      <c r="N22" s="7">
        <v>0</v>
      </c>
      <c r="O22" s="7">
        <v>0</v>
      </c>
      <c r="P22" s="7"/>
      <c r="Q22" s="7">
        <f t="shared" si="0"/>
        <v>197</v>
      </c>
      <c r="R22" s="8">
        <f>I22+L22+O22</f>
        <v>24</v>
      </c>
      <c r="S22" s="7"/>
      <c r="T22" s="2"/>
      <c r="U22" s="2"/>
      <c r="V22" s="2"/>
      <c r="W22" s="2"/>
      <c r="X22" s="2"/>
      <c r="Y22" s="2"/>
    </row>
    <row r="23" spans="5:25" ht="15.75" customHeight="1" x14ac:dyDescent="0.25">
      <c r="E23" s="2"/>
      <c r="F23" s="7" t="s">
        <v>98</v>
      </c>
      <c r="G23" s="7" t="s">
        <v>99</v>
      </c>
      <c r="H23" s="7">
        <v>55</v>
      </c>
      <c r="I23" s="7">
        <v>5</v>
      </c>
      <c r="J23" s="2"/>
      <c r="K23" s="7">
        <v>19</v>
      </c>
      <c r="L23" s="8">
        <v>3</v>
      </c>
      <c r="M23" s="2"/>
      <c r="N23" s="7">
        <v>0</v>
      </c>
      <c r="O23" s="7">
        <v>0</v>
      </c>
      <c r="P23" s="2"/>
      <c r="Q23" s="2">
        <v>74</v>
      </c>
      <c r="R23" s="2">
        <v>8</v>
      </c>
      <c r="S23" s="2"/>
      <c r="T23" s="2"/>
      <c r="U23" s="2"/>
      <c r="V23" s="2"/>
      <c r="W23" s="2"/>
      <c r="X23" s="2"/>
      <c r="Y23" s="2"/>
    </row>
    <row r="24" spans="5:25" ht="15.75" customHeight="1" x14ac:dyDescent="0.25">
      <c r="E24" s="2"/>
      <c r="F24" s="7" t="s">
        <v>29</v>
      </c>
      <c r="G24" s="7" t="s">
        <v>30</v>
      </c>
      <c r="H24" s="7">
        <v>110</v>
      </c>
      <c r="I24" s="7">
        <v>17</v>
      </c>
      <c r="J24" s="7"/>
      <c r="K24" s="7">
        <v>26</v>
      </c>
      <c r="L24" s="8">
        <v>2</v>
      </c>
      <c r="M24" s="8"/>
      <c r="N24" s="7">
        <v>0</v>
      </c>
      <c r="O24" s="7">
        <v>0</v>
      </c>
      <c r="P24" s="7"/>
      <c r="Q24" s="7">
        <f>H24+K24+N24</f>
        <v>136</v>
      </c>
      <c r="R24" s="8">
        <v>19</v>
      </c>
      <c r="S24" s="7"/>
      <c r="T24" s="2"/>
      <c r="U24" s="2"/>
      <c r="V24" s="2"/>
      <c r="W24" s="2"/>
      <c r="X24" s="2"/>
      <c r="Y24" s="2"/>
    </row>
    <row r="25" spans="5:25" ht="15.75" customHeight="1" x14ac:dyDescent="0.25">
      <c r="E25" s="2"/>
      <c r="F25" s="7" t="s">
        <v>31</v>
      </c>
      <c r="G25" s="7" t="s">
        <v>32</v>
      </c>
      <c r="H25" s="7">
        <v>36</v>
      </c>
      <c r="I25" s="7">
        <v>1</v>
      </c>
      <c r="J25" s="7"/>
      <c r="K25" s="7">
        <v>26</v>
      </c>
      <c r="L25" s="8">
        <v>3</v>
      </c>
      <c r="M25" s="8"/>
      <c r="N25" s="7">
        <v>0</v>
      </c>
      <c r="O25" s="7">
        <v>0</v>
      </c>
      <c r="P25" s="7"/>
      <c r="Q25" s="7">
        <v>62</v>
      </c>
      <c r="R25" s="8">
        <v>4</v>
      </c>
      <c r="S25" s="7"/>
      <c r="T25" s="2"/>
      <c r="U25" s="2"/>
      <c r="V25" s="2"/>
      <c r="W25" s="2"/>
      <c r="X25" s="2"/>
      <c r="Y25" s="2"/>
    </row>
    <row r="26" spans="5:25" ht="15.75" customHeight="1" x14ac:dyDescent="0.25">
      <c r="E26" s="2"/>
      <c r="F26" s="7" t="s">
        <v>31</v>
      </c>
      <c r="G26" s="7" t="s">
        <v>33</v>
      </c>
      <c r="H26" s="7">
        <v>24</v>
      </c>
      <c r="I26" s="7">
        <v>1</v>
      </c>
      <c r="J26" s="2"/>
      <c r="K26" s="7">
        <v>23</v>
      </c>
      <c r="L26" s="8">
        <v>0</v>
      </c>
      <c r="M26" s="2"/>
      <c r="N26" s="7">
        <v>0</v>
      </c>
      <c r="O26" s="7">
        <v>0</v>
      </c>
      <c r="P26" s="2"/>
      <c r="Q26" s="2">
        <v>47</v>
      </c>
      <c r="R26" s="2">
        <v>1</v>
      </c>
      <c r="S26" s="2"/>
      <c r="T26" s="2"/>
      <c r="U26" s="2"/>
      <c r="V26" s="2"/>
      <c r="W26" s="2"/>
      <c r="X26" s="2"/>
      <c r="Y26" s="2"/>
    </row>
    <row r="27" spans="5:25" ht="15.75" customHeight="1" x14ac:dyDescent="0.25">
      <c r="E27" s="2"/>
      <c r="F27" s="7" t="s">
        <v>34</v>
      </c>
      <c r="G27" s="7" t="s">
        <v>35</v>
      </c>
      <c r="H27" s="7">
        <v>203</v>
      </c>
      <c r="I27" s="7">
        <v>0</v>
      </c>
      <c r="J27" s="7"/>
      <c r="K27" s="7">
        <v>0</v>
      </c>
      <c r="L27" s="8">
        <v>0</v>
      </c>
      <c r="M27" s="8"/>
      <c r="N27" s="7">
        <v>0</v>
      </c>
      <c r="O27" s="7">
        <v>0</v>
      </c>
      <c r="P27" s="7"/>
      <c r="Q27" s="7">
        <f t="shared" ref="Q27:R27" si="1">H27+K27+N27</f>
        <v>203</v>
      </c>
      <c r="R27" s="8">
        <f t="shared" si="1"/>
        <v>0</v>
      </c>
      <c r="S27" s="7"/>
      <c r="T27" s="2"/>
      <c r="U27" s="2"/>
      <c r="V27" s="2"/>
      <c r="W27" s="2"/>
      <c r="X27" s="2"/>
      <c r="Y27" s="2"/>
    </row>
    <row r="28" spans="5:25" ht="15.75" customHeight="1" x14ac:dyDescent="0.25">
      <c r="E28" s="2"/>
      <c r="F28" s="7" t="s">
        <v>36</v>
      </c>
      <c r="G28" s="7" t="s">
        <v>37</v>
      </c>
      <c r="H28" s="7">
        <v>153</v>
      </c>
      <c r="I28" s="7">
        <v>9</v>
      </c>
      <c r="J28" s="7"/>
      <c r="K28" s="7">
        <v>22</v>
      </c>
      <c r="L28" s="8">
        <v>2</v>
      </c>
      <c r="M28" s="8"/>
      <c r="N28" s="8">
        <v>0</v>
      </c>
      <c r="O28" s="8">
        <v>0</v>
      </c>
      <c r="P28" s="7"/>
      <c r="Q28" s="8">
        <f t="shared" ref="Q28:R28" si="2">H28+K28+N28</f>
        <v>175</v>
      </c>
      <c r="R28" s="8">
        <f t="shared" si="2"/>
        <v>11</v>
      </c>
      <c r="S28" s="7"/>
      <c r="T28" s="2"/>
      <c r="U28" s="2"/>
      <c r="V28" s="2"/>
      <c r="W28" s="2"/>
      <c r="X28" s="2"/>
      <c r="Y28" s="2"/>
    </row>
    <row r="29" spans="5:25" ht="15.75" customHeight="1" x14ac:dyDescent="0.25">
      <c r="E29" s="2"/>
      <c r="F29" s="7" t="s">
        <v>36</v>
      </c>
      <c r="G29" s="7" t="s">
        <v>38</v>
      </c>
      <c r="H29" s="7">
        <v>24</v>
      </c>
      <c r="I29" s="7">
        <v>1</v>
      </c>
      <c r="J29" s="2"/>
      <c r="K29" s="7">
        <v>23</v>
      </c>
      <c r="L29" s="8">
        <v>3</v>
      </c>
      <c r="M29" s="2"/>
      <c r="N29" s="7">
        <v>0</v>
      </c>
      <c r="O29" s="7">
        <v>0</v>
      </c>
      <c r="P29" s="2"/>
      <c r="Q29" s="2">
        <v>47</v>
      </c>
      <c r="R29" s="2">
        <v>4</v>
      </c>
      <c r="S29" s="2"/>
      <c r="T29" s="2"/>
      <c r="U29" s="2"/>
      <c r="V29" s="2"/>
      <c r="W29" s="2"/>
      <c r="X29" s="2"/>
      <c r="Y29" s="2"/>
    </row>
    <row r="30" spans="5:25" ht="15.75" customHeight="1" x14ac:dyDescent="0.25">
      <c r="E30" s="2"/>
      <c r="F30" s="7" t="s">
        <v>39</v>
      </c>
      <c r="G30" s="7" t="s">
        <v>22</v>
      </c>
      <c r="H30" s="7">
        <v>8</v>
      </c>
      <c r="I30" s="7">
        <v>0</v>
      </c>
      <c r="J30" s="7"/>
      <c r="K30" s="7">
        <v>0</v>
      </c>
      <c r="L30" s="8">
        <v>0</v>
      </c>
      <c r="M30" s="8"/>
      <c r="N30" s="7">
        <v>0</v>
      </c>
      <c r="O30" s="7">
        <v>0</v>
      </c>
      <c r="P30" s="7"/>
      <c r="Q30" s="7">
        <f t="shared" ref="Q30:Q33" si="3">H30+K30+N30</f>
        <v>8</v>
      </c>
      <c r="R30" s="7">
        <v>0</v>
      </c>
      <c r="S30" s="7"/>
      <c r="T30" s="2"/>
      <c r="U30" s="2"/>
      <c r="V30" s="2"/>
      <c r="W30" s="2"/>
      <c r="X30" s="2"/>
      <c r="Y30" s="2"/>
    </row>
    <row r="31" spans="5:25" ht="15.75" customHeight="1" x14ac:dyDescent="0.25">
      <c r="E31" s="2"/>
      <c r="F31" s="7" t="s">
        <v>40</v>
      </c>
      <c r="G31" s="7" t="s">
        <v>41</v>
      </c>
      <c r="H31" s="7">
        <v>7</v>
      </c>
      <c r="I31" s="7">
        <v>2</v>
      </c>
      <c r="J31" s="7"/>
      <c r="K31" s="7">
        <v>0</v>
      </c>
      <c r="L31" s="8">
        <v>0</v>
      </c>
      <c r="M31" s="8"/>
      <c r="N31" s="7">
        <v>0</v>
      </c>
      <c r="O31" s="7">
        <v>0</v>
      </c>
      <c r="P31" s="7"/>
      <c r="Q31" s="7">
        <f t="shared" si="3"/>
        <v>7</v>
      </c>
      <c r="R31" s="8">
        <v>2</v>
      </c>
      <c r="S31" s="7"/>
      <c r="T31" s="2"/>
      <c r="U31" s="2"/>
      <c r="V31" s="2"/>
      <c r="W31" s="2"/>
      <c r="X31" s="2"/>
      <c r="Y31" s="2"/>
    </row>
    <row r="32" spans="5:25" ht="15.75" customHeight="1" x14ac:dyDescent="0.25">
      <c r="E32" s="2"/>
      <c r="F32" s="7" t="s">
        <v>42</v>
      </c>
      <c r="G32" s="7" t="s">
        <v>43</v>
      </c>
      <c r="H32" s="7">
        <v>5</v>
      </c>
      <c r="I32" s="7">
        <v>0</v>
      </c>
      <c r="J32" s="7"/>
      <c r="K32" s="7">
        <v>23</v>
      </c>
      <c r="L32" s="8">
        <v>0</v>
      </c>
      <c r="M32" s="8"/>
      <c r="N32" s="7">
        <v>0</v>
      </c>
      <c r="O32" s="7">
        <v>0</v>
      </c>
      <c r="P32" s="7"/>
      <c r="Q32" s="7">
        <f t="shared" si="3"/>
        <v>28</v>
      </c>
      <c r="R32" s="7">
        <v>0</v>
      </c>
      <c r="S32" s="7"/>
      <c r="T32" s="2"/>
      <c r="U32" s="2"/>
      <c r="V32" s="2"/>
      <c r="W32" s="2"/>
      <c r="X32" s="2"/>
      <c r="Y32" s="2"/>
    </row>
    <row r="33" spans="5:25" ht="15.75" customHeight="1" x14ac:dyDescent="0.25">
      <c r="E33" s="2"/>
      <c r="F33" s="7" t="s">
        <v>44</v>
      </c>
      <c r="G33" s="7" t="s">
        <v>45</v>
      </c>
      <c r="H33" s="7">
        <v>23</v>
      </c>
      <c r="I33" s="7">
        <v>2</v>
      </c>
      <c r="J33" s="7"/>
      <c r="K33" s="7">
        <v>19</v>
      </c>
      <c r="L33" s="8">
        <v>4</v>
      </c>
      <c r="M33" s="8"/>
      <c r="N33" s="8">
        <v>0</v>
      </c>
      <c r="O33" s="8">
        <v>0</v>
      </c>
      <c r="P33" s="7"/>
      <c r="Q33" s="8">
        <f t="shared" si="3"/>
        <v>42</v>
      </c>
      <c r="R33" s="8">
        <f>I33+L33+O33</f>
        <v>6</v>
      </c>
      <c r="S33" s="7"/>
      <c r="T33" s="2"/>
      <c r="U33" s="2"/>
      <c r="V33" s="2"/>
      <c r="W33" s="2"/>
      <c r="X33" s="2"/>
      <c r="Y33" s="2"/>
    </row>
    <row r="34" spans="5:25" ht="15.75" customHeight="1" x14ac:dyDescent="0.25">
      <c r="E34" s="2"/>
      <c r="F34" s="7" t="s">
        <v>44</v>
      </c>
      <c r="G34" s="7" t="s">
        <v>100</v>
      </c>
      <c r="H34" s="7">
        <v>41</v>
      </c>
      <c r="I34" s="7">
        <v>0</v>
      </c>
      <c r="J34" s="2"/>
      <c r="K34" s="7">
        <v>33</v>
      </c>
      <c r="L34" s="8">
        <v>5</v>
      </c>
      <c r="M34" s="2"/>
      <c r="N34" s="7">
        <v>0</v>
      </c>
      <c r="O34" s="7">
        <v>0</v>
      </c>
      <c r="P34" s="2"/>
      <c r="Q34" s="2">
        <v>74</v>
      </c>
      <c r="R34" s="2">
        <v>5</v>
      </c>
      <c r="S34" s="2"/>
      <c r="T34" s="2"/>
      <c r="U34" s="2"/>
      <c r="V34" s="2"/>
      <c r="W34" s="2"/>
      <c r="X34" s="2"/>
      <c r="Y34" s="2"/>
    </row>
    <row r="35" spans="5:25" ht="15.75" customHeight="1" x14ac:dyDescent="0.25">
      <c r="E35" s="2"/>
      <c r="F35" s="7" t="s">
        <v>46</v>
      </c>
      <c r="G35" s="7" t="s">
        <v>47</v>
      </c>
      <c r="H35" s="7">
        <v>465</v>
      </c>
      <c r="I35" s="7">
        <v>45</v>
      </c>
      <c r="J35" s="7"/>
      <c r="K35" s="7">
        <v>0</v>
      </c>
      <c r="L35" s="8">
        <v>0</v>
      </c>
      <c r="M35" s="8"/>
      <c r="N35" s="7">
        <v>0</v>
      </c>
      <c r="O35" s="7">
        <v>0</v>
      </c>
      <c r="P35" s="7"/>
      <c r="Q35" s="7">
        <f t="shared" ref="Q35:R35" si="4">H35+K35+N35</f>
        <v>465</v>
      </c>
      <c r="R35" s="8">
        <f t="shared" si="4"/>
        <v>45</v>
      </c>
      <c r="S35" s="7"/>
      <c r="T35" s="2"/>
      <c r="U35" s="2"/>
      <c r="V35" s="2"/>
      <c r="W35" s="2"/>
      <c r="X35" s="2"/>
      <c r="Y35" s="2"/>
    </row>
    <row r="36" spans="5:25" ht="15.75" customHeight="1" x14ac:dyDescent="0.25">
      <c r="E36" s="2"/>
      <c r="F36" s="7" t="s">
        <v>101</v>
      </c>
      <c r="G36" s="7" t="s">
        <v>102</v>
      </c>
      <c r="H36" s="7">
        <v>0</v>
      </c>
      <c r="I36" s="7">
        <v>0</v>
      </c>
      <c r="J36" s="2"/>
      <c r="K36" s="7">
        <v>14</v>
      </c>
      <c r="L36" s="8">
        <v>0</v>
      </c>
      <c r="M36" s="2"/>
      <c r="N36" s="7">
        <v>0</v>
      </c>
      <c r="O36" s="7">
        <v>0</v>
      </c>
      <c r="P36" s="2"/>
      <c r="Q36" s="2">
        <v>14</v>
      </c>
      <c r="R36" s="2">
        <v>0</v>
      </c>
      <c r="S36" s="2"/>
      <c r="T36" s="2"/>
      <c r="U36" s="2"/>
      <c r="V36" s="2"/>
      <c r="W36" s="2"/>
      <c r="X36" s="2"/>
      <c r="Y36" s="2"/>
    </row>
    <row r="37" spans="5:25" ht="15.75" customHeight="1" x14ac:dyDescent="0.25">
      <c r="E37" s="2"/>
      <c r="F37" s="7" t="s">
        <v>101</v>
      </c>
      <c r="G37" s="7" t="s">
        <v>103</v>
      </c>
      <c r="H37" s="7">
        <v>0</v>
      </c>
      <c r="I37" s="7">
        <v>0</v>
      </c>
      <c r="J37" s="2"/>
      <c r="K37" s="7">
        <v>13</v>
      </c>
      <c r="L37" s="8">
        <v>0</v>
      </c>
      <c r="M37" s="2"/>
      <c r="N37" s="7">
        <v>0</v>
      </c>
      <c r="O37" s="7">
        <v>0</v>
      </c>
      <c r="P37" s="2"/>
      <c r="Q37" s="2">
        <v>13</v>
      </c>
      <c r="R37" s="2">
        <v>0</v>
      </c>
      <c r="S37" s="2"/>
      <c r="T37" s="2"/>
      <c r="U37" s="2"/>
      <c r="V37" s="2"/>
      <c r="W37" s="2"/>
      <c r="X37" s="2"/>
      <c r="Y37" s="2"/>
    </row>
    <row r="38" spans="5:25" ht="15.75" customHeight="1" x14ac:dyDescent="0.25">
      <c r="E38" s="2"/>
      <c r="F38" s="7" t="s">
        <v>101</v>
      </c>
      <c r="G38" s="7" t="s">
        <v>104</v>
      </c>
      <c r="H38" s="7">
        <v>0</v>
      </c>
      <c r="I38" s="7">
        <v>0</v>
      </c>
      <c r="J38" s="2"/>
      <c r="K38" s="7">
        <v>28</v>
      </c>
      <c r="L38" s="8">
        <v>3</v>
      </c>
      <c r="M38" s="2"/>
      <c r="N38" s="7">
        <v>0</v>
      </c>
      <c r="O38" s="7">
        <v>0</v>
      </c>
      <c r="P38" s="2"/>
      <c r="Q38" s="2">
        <v>28</v>
      </c>
      <c r="R38" s="2">
        <v>3</v>
      </c>
      <c r="S38" s="2"/>
      <c r="T38" s="2"/>
      <c r="U38" s="2"/>
      <c r="V38" s="2"/>
      <c r="W38" s="2"/>
      <c r="X38" s="2"/>
      <c r="Y38" s="2"/>
    </row>
    <row r="39" spans="5:25" ht="15.75" customHeight="1" x14ac:dyDescent="0.25">
      <c r="E39" s="2"/>
      <c r="F39" s="7" t="s">
        <v>48</v>
      </c>
      <c r="G39" s="7" t="s">
        <v>49</v>
      </c>
      <c r="H39" s="7">
        <v>89</v>
      </c>
      <c r="I39" s="7">
        <v>13</v>
      </c>
      <c r="J39" s="7"/>
      <c r="K39" s="7">
        <v>0</v>
      </c>
      <c r="L39" s="8">
        <v>0</v>
      </c>
      <c r="M39" s="8"/>
      <c r="N39" s="7">
        <v>0</v>
      </c>
      <c r="O39" s="7">
        <v>0</v>
      </c>
      <c r="P39" s="7"/>
      <c r="Q39" s="7">
        <f t="shared" ref="Q39:R39" si="5">H39+K39+N39</f>
        <v>89</v>
      </c>
      <c r="R39" s="8">
        <f t="shared" si="5"/>
        <v>13</v>
      </c>
      <c r="S39" s="7"/>
      <c r="T39" s="2"/>
      <c r="U39" s="2"/>
      <c r="V39" s="2"/>
      <c r="W39" s="2"/>
      <c r="X39" s="2"/>
      <c r="Y39" s="2"/>
    </row>
    <row r="40" spans="5:25" ht="15.75" customHeight="1" x14ac:dyDescent="0.25">
      <c r="E40" s="2"/>
      <c r="F40" s="7" t="s">
        <v>48</v>
      </c>
      <c r="G40" s="7" t="s">
        <v>105</v>
      </c>
      <c r="H40" s="7">
        <v>5</v>
      </c>
      <c r="I40" s="7">
        <v>0</v>
      </c>
      <c r="J40" s="2"/>
      <c r="K40" s="7">
        <v>28</v>
      </c>
      <c r="L40" s="8">
        <v>0</v>
      </c>
      <c r="M40" s="2"/>
      <c r="N40" s="7">
        <v>0</v>
      </c>
      <c r="O40" s="7">
        <v>0</v>
      </c>
      <c r="P40" s="2"/>
      <c r="Q40" s="2">
        <v>33</v>
      </c>
      <c r="R40" s="2">
        <v>0</v>
      </c>
      <c r="S40" s="2"/>
      <c r="T40" s="2"/>
      <c r="U40" s="2"/>
      <c r="V40" s="2"/>
      <c r="W40" s="2"/>
      <c r="X40" s="2"/>
      <c r="Y40" s="2"/>
    </row>
    <row r="41" spans="5:25" ht="15.75" customHeight="1" x14ac:dyDescent="0.25">
      <c r="E41" s="2"/>
      <c r="F41" s="7" t="s">
        <v>50</v>
      </c>
      <c r="G41" s="7" t="s">
        <v>51</v>
      </c>
      <c r="H41" s="7">
        <v>158</v>
      </c>
      <c r="I41" s="7">
        <v>50</v>
      </c>
      <c r="J41" s="7"/>
      <c r="K41" s="7">
        <v>0</v>
      </c>
      <c r="L41" s="8">
        <v>0</v>
      </c>
      <c r="M41" s="8"/>
      <c r="N41" s="7">
        <v>0</v>
      </c>
      <c r="O41" s="7">
        <v>0</v>
      </c>
      <c r="P41" s="7"/>
      <c r="Q41" s="7">
        <f t="shared" ref="Q41:R41" si="6">H41+K41+N41</f>
        <v>158</v>
      </c>
      <c r="R41" s="8">
        <f t="shared" si="6"/>
        <v>50</v>
      </c>
      <c r="S41" s="7"/>
      <c r="T41" s="2"/>
      <c r="U41" s="2"/>
      <c r="V41" s="2"/>
      <c r="W41" s="2"/>
      <c r="X41" s="2"/>
      <c r="Y41" s="2"/>
    </row>
    <row r="42" spans="5:25" ht="15.75" customHeight="1" x14ac:dyDescent="0.25">
      <c r="E42" s="2"/>
      <c r="F42" s="7" t="s">
        <v>52</v>
      </c>
      <c r="G42" s="7" t="s">
        <v>53</v>
      </c>
      <c r="H42" s="7">
        <v>445</v>
      </c>
      <c r="I42" s="7">
        <v>117</v>
      </c>
      <c r="J42" s="7"/>
      <c r="K42" s="7">
        <v>2</v>
      </c>
      <c r="L42" s="8">
        <v>2</v>
      </c>
      <c r="M42" s="8"/>
      <c r="N42" s="7">
        <v>0</v>
      </c>
      <c r="O42" s="7">
        <v>0</v>
      </c>
      <c r="P42" s="7"/>
      <c r="Q42" s="7">
        <f t="shared" ref="Q42:R42" si="7">H42+K42+N42</f>
        <v>447</v>
      </c>
      <c r="R42" s="8">
        <f t="shared" si="7"/>
        <v>119</v>
      </c>
      <c r="S42" s="7"/>
      <c r="T42" s="2"/>
      <c r="U42" s="2"/>
      <c r="V42" s="2"/>
      <c r="W42" s="2"/>
      <c r="X42" s="2"/>
      <c r="Y42" s="2"/>
    </row>
    <row r="43" spans="5:25" ht="15.75" customHeight="1" x14ac:dyDescent="0.25">
      <c r="E43" s="2"/>
      <c r="F43" s="7" t="s">
        <v>54</v>
      </c>
      <c r="G43" s="7" t="s">
        <v>55</v>
      </c>
      <c r="H43" s="7">
        <v>153</v>
      </c>
      <c r="I43" s="7">
        <v>24</v>
      </c>
      <c r="J43" s="7"/>
      <c r="K43" s="7">
        <v>0</v>
      </c>
      <c r="L43" s="8">
        <v>0</v>
      </c>
      <c r="M43" s="8"/>
      <c r="N43" s="7">
        <v>0</v>
      </c>
      <c r="O43" s="7">
        <v>0</v>
      </c>
      <c r="P43" s="7"/>
      <c r="Q43" s="7">
        <f t="shared" ref="Q43:R43" si="8">H43+K43+N43</f>
        <v>153</v>
      </c>
      <c r="R43" s="8">
        <f t="shared" si="8"/>
        <v>24</v>
      </c>
      <c r="S43" s="7"/>
      <c r="T43" s="2"/>
      <c r="U43" s="2"/>
      <c r="V43" s="2"/>
      <c r="W43" s="2"/>
      <c r="X43" s="2"/>
      <c r="Y43" s="2"/>
    </row>
    <row r="44" spans="5:25" ht="15.75" customHeight="1" x14ac:dyDescent="0.25">
      <c r="E44" s="2"/>
      <c r="F44" s="7" t="s">
        <v>106</v>
      </c>
      <c r="G44" s="7" t="s">
        <v>107</v>
      </c>
      <c r="H44" s="7">
        <v>0</v>
      </c>
      <c r="I44" s="7">
        <v>0</v>
      </c>
      <c r="J44" s="2"/>
      <c r="K44" s="7">
        <v>22</v>
      </c>
      <c r="L44" s="8">
        <v>0</v>
      </c>
      <c r="M44" s="2"/>
      <c r="N44" s="7">
        <v>0</v>
      </c>
      <c r="O44" s="7">
        <v>0</v>
      </c>
      <c r="P44" s="2"/>
      <c r="Q44" s="2">
        <v>22</v>
      </c>
      <c r="R44" s="2">
        <v>0</v>
      </c>
      <c r="S44" s="2"/>
      <c r="T44" s="2"/>
      <c r="U44" s="2"/>
      <c r="V44" s="2"/>
      <c r="W44" s="2"/>
      <c r="X44" s="2"/>
      <c r="Y44" s="2"/>
    </row>
    <row r="45" spans="5:25" ht="15.75" customHeight="1" x14ac:dyDescent="0.25">
      <c r="E45" s="2"/>
      <c r="F45" s="7" t="s">
        <v>56</v>
      </c>
      <c r="G45" s="7" t="s">
        <v>57</v>
      </c>
      <c r="H45" s="7">
        <v>251</v>
      </c>
      <c r="I45" s="7">
        <v>151</v>
      </c>
      <c r="J45" s="7"/>
      <c r="K45" s="7">
        <v>17</v>
      </c>
      <c r="L45" s="8">
        <v>6</v>
      </c>
      <c r="M45" s="8"/>
      <c r="N45" s="7">
        <v>0</v>
      </c>
      <c r="O45" s="7">
        <v>0</v>
      </c>
      <c r="P45" s="7"/>
      <c r="Q45" s="7">
        <f t="shared" ref="Q45:R45" si="9">H45+K45+N45</f>
        <v>268</v>
      </c>
      <c r="R45" s="8">
        <f t="shared" si="9"/>
        <v>157</v>
      </c>
      <c r="S45" s="7"/>
      <c r="T45" s="2"/>
      <c r="U45" s="2"/>
      <c r="V45" s="2"/>
      <c r="W45" s="2"/>
      <c r="X45" s="2"/>
      <c r="Y45" s="2"/>
    </row>
    <row r="46" spans="5:25" ht="15.75" customHeight="1" x14ac:dyDescent="0.25">
      <c r="E46" s="2"/>
      <c r="F46" s="7" t="s">
        <v>58</v>
      </c>
      <c r="G46" s="7" t="s">
        <v>59</v>
      </c>
      <c r="H46" s="7">
        <v>8</v>
      </c>
      <c r="I46" s="7">
        <v>0</v>
      </c>
      <c r="J46" s="7"/>
      <c r="K46" s="7">
        <v>30</v>
      </c>
      <c r="L46" s="8">
        <v>1</v>
      </c>
      <c r="M46" s="8"/>
      <c r="N46" s="7">
        <v>0</v>
      </c>
      <c r="O46" s="7">
        <v>0</v>
      </c>
      <c r="P46" s="7"/>
      <c r="Q46" s="7">
        <f>H46+K46+N46</f>
        <v>38</v>
      </c>
      <c r="R46" s="7">
        <v>1</v>
      </c>
      <c r="S46" s="7"/>
      <c r="T46" s="2"/>
      <c r="U46" s="2"/>
      <c r="V46" s="2"/>
      <c r="W46" s="2"/>
      <c r="X46" s="2"/>
      <c r="Y46" s="2"/>
    </row>
    <row r="47" spans="5:25" ht="15.75" customHeight="1" x14ac:dyDescent="0.25">
      <c r="E47" s="2"/>
      <c r="F47" s="7" t="s">
        <v>108</v>
      </c>
      <c r="G47" s="7" t="s">
        <v>109</v>
      </c>
      <c r="H47" s="7">
        <v>0</v>
      </c>
      <c r="I47" s="7">
        <v>0</v>
      </c>
      <c r="J47" s="2"/>
      <c r="K47" s="7">
        <v>34</v>
      </c>
      <c r="L47" s="8">
        <v>3</v>
      </c>
      <c r="M47" s="2"/>
      <c r="N47" s="7">
        <v>0</v>
      </c>
      <c r="O47" s="7">
        <v>0</v>
      </c>
      <c r="P47" s="2"/>
      <c r="Q47" s="2">
        <v>34</v>
      </c>
      <c r="R47" s="2">
        <v>3</v>
      </c>
      <c r="S47" s="2"/>
      <c r="T47" s="2"/>
      <c r="U47" s="2"/>
      <c r="V47" s="2"/>
      <c r="W47" s="2"/>
      <c r="X47" s="2"/>
      <c r="Y47" s="2"/>
    </row>
    <row r="48" spans="5:25" ht="15.75" customHeight="1" x14ac:dyDescent="0.25">
      <c r="E48" s="2"/>
      <c r="F48" s="7" t="s">
        <v>60</v>
      </c>
      <c r="G48" s="7" t="s">
        <v>61</v>
      </c>
      <c r="H48" s="7">
        <v>10</v>
      </c>
      <c r="I48" s="7">
        <v>0</v>
      </c>
      <c r="J48" s="7"/>
      <c r="K48" s="7">
        <v>11</v>
      </c>
      <c r="L48" s="8">
        <v>1</v>
      </c>
      <c r="M48" s="8"/>
      <c r="N48" s="7">
        <v>0</v>
      </c>
      <c r="O48" s="7">
        <v>0</v>
      </c>
      <c r="P48" s="7"/>
      <c r="Q48" s="7">
        <f t="shared" ref="Q48:R48" si="10">H48+K48+N48</f>
        <v>21</v>
      </c>
      <c r="R48" s="8">
        <f t="shared" si="10"/>
        <v>1</v>
      </c>
      <c r="S48" s="7"/>
      <c r="T48" s="2"/>
      <c r="U48" s="2"/>
      <c r="V48" s="2"/>
      <c r="W48" s="2"/>
      <c r="X48" s="2"/>
      <c r="Y48" s="2"/>
    </row>
    <row r="49" spans="5:25" ht="15.75" customHeight="1" x14ac:dyDescent="0.25">
      <c r="E49" s="2"/>
      <c r="F49" s="7" t="s">
        <v>62</v>
      </c>
      <c r="G49" s="7" t="s">
        <v>63</v>
      </c>
      <c r="H49" s="7">
        <v>0</v>
      </c>
      <c r="I49" s="7">
        <v>0</v>
      </c>
      <c r="J49" s="7"/>
      <c r="K49" s="7">
        <v>1</v>
      </c>
      <c r="L49" s="8">
        <v>0</v>
      </c>
      <c r="M49" s="8"/>
      <c r="N49" s="7">
        <v>0</v>
      </c>
      <c r="O49" s="7">
        <v>0</v>
      </c>
      <c r="P49" s="7"/>
      <c r="Q49" s="7">
        <f t="shared" ref="Q49:R49" si="11">H49+K49+N49</f>
        <v>1</v>
      </c>
      <c r="R49" s="8">
        <f t="shared" si="11"/>
        <v>0</v>
      </c>
      <c r="S49" s="7"/>
      <c r="T49" s="2"/>
      <c r="U49" s="2"/>
      <c r="V49" s="2"/>
      <c r="W49" s="2"/>
      <c r="X49" s="2"/>
      <c r="Y49" s="2"/>
    </row>
    <row r="50" spans="5:25" ht="15.75" customHeight="1" x14ac:dyDescent="0.25">
      <c r="E50" s="2"/>
      <c r="F50" s="7" t="s">
        <v>64</v>
      </c>
      <c r="G50" s="7" t="s">
        <v>65</v>
      </c>
      <c r="H50" s="7">
        <v>12</v>
      </c>
      <c r="I50" s="7">
        <v>0</v>
      </c>
      <c r="J50" s="7"/>
      <c r="K50" s="7">
        <v>13</v>
      </c>
      <c r="L50" s="8">
        <v>0</v>
      </c>
      <c r="M50" s="8"/>
      <c r="N50" s="7">
        <v>0</v>
      </c>
      <c r="O50" s="7">
        <v>0</v>
      </c>
      <c r="P50" s="7"/>
      <c r="Q50" s="7">
        <f t="shared" ref="Q50:R50" si="12">H50+K50+N50</f>
        <v>25</v>
      </c>
      <c r="R50" s="8">
        <f t="shared" si="12"/>
        <v>0</v>
      </c>
      <c r="S50" s="7"/>
      <c r="T50" s="2"/>
      <c r="U50" s="2"/>
      <c r="V50" s="2"/>
      <c r="W50" s="2"/>
      <c r="X50" s="2"/>
      <c r="Y50" s="2"/>
    </row>
    <row r="51" spans="5:25" ht="15.75" customHeight="1" x14ac:dyDescent="0.25">
      <c r="E51" s="2"/>
      <c r="F51" s="7" t="s">
        <v>64</v>
      </c>
      <c r="G51" s="7" t="s">
        <v>66</v>
      </c>
      <c r="H51" s="7">
        <v>24</v>
      </c>
      <c r="I51" s="7">
        <v>0</v>
      </c>
      <c r="J51" s="2"/>
      <c r="K51" s="7">
        <v>0</v>
      </c>
      <c r="L51" s="8">
        <v>0</v>
      </c>
      <c r="M51" s="2"/>
      <c r="N51" s="7">
        <v>0</v>
      </c>
      <c r="O51" s="7">
        <v>0</v>
      </c>
      <c r="P51" s="2"/>
      <c r="Q51" s="7">
        <f t="shared" ref="Q51:Q58" si="13">H51+K51+N51</f>
        <v>24</v>
      </c>
      <c r="R51" s="7">
        <v>0</v>
      </c>
      <c r="S51" s="2"/>
      <c r="T51" s="2"/>
      <c r="U51" s="2"/>
      <c r="V51" s="2"/>
      <c r="W51" s="2"/>
      <c r="X51" s="2"/>
      <c r="Y51" s="2"/>
    </row>
    <row r="52" spans="5:25" ht="15.75" customHeight="1" x14ac:dyDescent="0.25">
      <c r="E52" s="2"/>
      <c r="F52" s="7" t="s">
        <v>67</v>
      </c>
      <c r="G52" s="7" t="s">
        <v>68</v>
      </c>
      <c r="H52" s="7">
        <v>79</v>
      </c>
      <c r="I52" s="7">
        <v>1</v>
      </c>
      <c r="J52" s="7"/>
      <c r="K52" s="7">
        <v>0</v>
      </c>
      <c r="L52" s="8">
        <v>0</v>
      </c>
      <c r="M52" s="8"/>
      <c r="N52" s="7">
        <v>0</v>
      </c>
      <c r="O52" s="7">
        <v>0</v>
      </c>
      <c r="P52" s="7"/>
      <c r="Q52" s="7">
        <f t="shared" si="13"/>
        <v>79</v>
      </c>
      <c r="R52" s="8">
        <f t="shared" ref="R52:R54" si="14">I52+L52+O52</f>
        <v>1</v>
      </c>
      <c r="S52" s="7"/>
      <c r="T52" s="2"/>
      <c r="U52" s="2"/>
      <c r="V52" s="2"/>
      <c r="W52" s="2"/>
      <c r="X52" s="2"/>
      <c r="Y52" s="2"/>
    </row>
    <row r="53" spans="5:25" ht="15.75" customHeight="1" x14ac:dyDescent="0.25">
      <c r="E53" s="2"/>
      <c r="F53" s="7" t="s">
        <v>69</v>
      </c>
      <c r="G53" s="7" t="s">
        <v>30</v>
      </c>
      <c r="H53" s="7">
        <v>138</v>
      </c>
      <c r="I53" s="7">
        <v>4</v>
      </c>
      <c r="J53" s="7"/>
      <c r="K53" s="7"/>
      <c r="L53" s="8">
        <v>0</v>
      </c>
      <c r="M53" s="8"/>
      <c r="N53" s="7">
        <v>0</v>
      </c>
      <c r="O53" s="7">
        <v>0</v>
      </c>
      <c r="P53" s="7"/>
      <c r="Q53" s="7">
        <f t="shared" si="13"/>
        <v>138</v>
      </c>
      <c r="R53" s="8">
        <f t="shared" si="14"/>
        <v>4</v>
      </c>
      <c r="S53" s="7"/>
      <c r="T53" s="2"/>
      <c r="U53" s="2"/>
      <c r="V53" s="2"/>
      <c r="W53" s="2"/>
      <c r="X53" s="2"/>
      <c r="Y53" s="2"/>
    </row>
    <row r="54" spans="5:25" ht="15.75" customHeight="1" x14ac:dyDescent="0.25">
      <c r="E54" s="2"/>
      <c r="F54" s="7" t="s">
        <v>70</v>
      </c>
      <c r="G54" s="7" t="s">
        <v>71</v>
      </c>
      <c r="H54" s="7">
        <v>179</v>
      </c>
      <c r="I54" s="7">
        <v>11</v>
      </c>
      <c r="J54" s="7"/>
      <c r="K54" s="7">
        <v>0</v>
      </c>
      <c r="L54" s="8">
        <v>0</v>
      </c>
      <c r="M54" s="8"/>
      <c r="N54" s="7">
        <v>0</v>
      </c>
      <c r="O54" s="7">
        <v>0</v>
      </c>
      <c r="P54" s="7"/>
      <c r="Q54" s="7">
        <f t="shared" si="13"/>
        <v>179</v>
      </c>
      <c r="R54" s="8">
        <f t="shared" si="14"/>
        <v>11</v>
      </c>
      <c r="S54" s="7"/>
      <c r="T54" s="2"/>
      <c r="U54" s="2"/>
      <c r="V54" s="2"/>
      <c r="W54" s="2"/>
      <c r="X54" s="2"/>
      <c r="Y54" s="2"/>
    </row>
    <row r="55" spans="5:25" ht="15.75" customHeight="1" x14ac:dyDescent="0.25">
      <c r="E55" s="2"/>
      <c r="F55" s="7" t="s">
        <v>72</v>
      </c>
      <c r="G55" s="7" t="s">
        <v>73</v>
      </c>
      <c r="H55" s="7">
        <v>8</v>
      </c>
      <c r="I55" s="7">
        <v>0</v>
      </c>
      <c r="J55" s="2"/>
      <c r="K55" s="7">
        <v>2</v>
      </c>
      <c r="L55" s="8">
        <v>0</v>
      </c>
      <c r="M55" s="2"/>
      <c r="N55" s="7">
        <v>0</v>
      </c>
      <c r="O55" s="7">
        <v>0</v>
      </c>
      <c r="P55" s="2"/>
      <c r="Q55" s="7">
        <f t="shared" si="13"/>
        <v>10</v>
      </c>
      <c r="R55" s="7">
        <v>0</v>
      </c>
      <c r="S55" s="2"/>
      <c r="T55" s="2"/>
      <c r="U55" s="2"/>
      <c r="V55" s="2"/>
      <c r="W55" s="2"/>
      <c r="X55" s="2"/>
      <c r="Y55" s="2"/>
    </row>
    <row r="56" spans="5:25" ht="15.75" customHeight="1" x14ac:dyDescent="0.25">
      <c r="E56" s="2"/>
      <c r="F56" s="7" t="s">
        <v>74</v>
      </c>
      <c r="G56" s="7" t="s">
        <v>75</v>
      </c>
      <c r="H56" s="7">
        <v>2</v>
      </c>
      <c r="I56" s="7">
        <v>0</v>
      </c>
      <c r="J56" s="7"/>
      <c r="K56" s="7">
        <v>0</v>
      </c>
      <c r="L56" s="8">
        <v>0</v>
      </c>
      <c r="M56" s="8"/>
      <c r="N56" s="7">
        <v>0</v>
      </c>
      <c r="O56" s="7">
        <v>0</v>
      </c>
      <c r="P56" s="7"/>
      <c r="Q56" s="7">
        <f t="shared" si="13"/>
        <v>2</v>
      </c>
      <c r="R56" s="8">
        <f t="shared" ref="R56:R58" si="15">I56+L56+O56</f>
        <v>0</v>
      </c>
      <c r="S56" s="7"/>
      <c r="T56" s="2"/>
      <c r="U56" s="2"/>
      <c r="V56" s="2"/>
      <c r="W56" s="2"/>
      <c r="X56" s="2"/>
      <c r="Y56" s="2"/>
    </row>
    <row r="57" spans="5:25" ht="15.75" customHeight="1" x14ac:dyDescent="0.25">
      <c r="E57" s="2"/>
      <c r="F57" s="7" t="s">
        <v>76</v>
      </c>
      <c r="G57" s="7" t="s">
        <v>27</v>
      </c>
      <c r="H57" s="7">
        <v>20</v>
      </c>
      <c r="I57" s="7">
        <v>0</v>
      </c>
      <c r="J57" s="7"/>
      <c r="K57" s="7">
        <v>30</v>
      </c>
      <c r="L57" s="8">
        <v>1</v>
      </c>
      <c r="M57" s="8"/>
      <c r="N57" s="7">
        <v>0</v>
      </c>
      <c r="O57" s="7">
        <v>0</v>
      </c>
      <c r="P57" s="7"/>
      <c r="Q57" s="7">
        <f t="shared" si="13"/>
        <v>50</v>
      </c>
      <c r="R57" s="8">
        <f t="shared" si="15"/>
        <v>1</v>
      </c>
      <c r="S57" s="7"/>
      <c r="T57" s="2"/>
      <c r="U57" s="2"/>
      <c r="V57" s="2"/>
      <c r="W57" s="2"/>
      <c r="X57" s="2"/>
      <c r="Y57" s="2"/>
    </row>
    <row r="58" spans="5:25" ht="15.75" customHeight="1" x14ac:dyDescent="0.25">
      <c r="E58" s="2"/>
      <c r="F58" s="7" t="s">
        <v>76</v>
      </c>
      <c r="G58" s="7" t="s">
        <v>77</v>
      </c>
      <c r="H58" s="7">
        <v>63</v>
      </c>
      <c r="I58" s="7">
        <v>0</v>
      </c>
      <c r="J58" s="7"/>
      <c r="K58" s="7">
        <v>0</v>
      </c>
      <c r="L58" s="8">
        <v>0</v>
      </c>
      <c r="M58" s="8"/>
      <c r="N58" s="7">
        <v>0</v>
      </c>
      <c r="O58" s="7">
        <v>0</v>
      </c>
      <c r="P58" s="7"/>
      <c r="Q58" s="7">
        <f t="shared" si="13"/>
        <v>63</v>
      </c>
      <c r="R58" s="8">
        <f t="shared" si="15"/>
        <v>0</v>
      </c>
      <c r="S58" s="7"/>
      <c r="T58" s="2"/>
      <c r="U58" s="2"/>
      <c r="V58" s="2"/>
      <c r="W58" s="2"/>
      <c r="X58" s="2"/>
      <c r="Y58" s="2"/>
    </row>
    <row r="59" spans="5:25" ht="15.75" customHeight="1" x14ac:dyDescent="0.25">
      <c r="E59" s="2"/>
      <c r="F59" s="7" t="s">
        <v>76</v>
      </c>
      <c r="G59" s="7" t="s">
        <v>110</v>
      </c>
      <c r="H59" s="7">
        <v>0</v>
      </c>
      <c r="I59" s="7">
        <v>0</v>
      </c>
      <c r="J59" s="2"/>
      <c r="K59" s="7">
        <v>1</v>
      </c>
      <c r="L59" s="8">
        <v>0</v>
      </c>
      <c r="M59" s="2"/>
      <c r="N59" s="7">
        <v>0</v>
      </c>
      <c r="O59" s="7">
        <v>0</v>
      </c>
      <c r="P59" s="2"/>
      <c r="Q59" s="2">
        <v>1</v>
      </c>
      <c r="R59" s="2">
        <v>0</v>
      </c>
      <c r="S59" s="2"/>
      <c r="T59" s="2"/>
      <c r="U59" s="2"/>
      <c r="V59" s="2"/>
      <c r="W59" s="2"/>
      <c r="X59" s="2"/>
      <c r="Y59" s="2"/>
    </row>
    <row r="60" spans="5:25" ht="15.75" customHeight="1" x14ac:dyDescent="0.25">
      <c r="E60" s="2"/>
      <c r="F60" s="7" t="s">
        <v>76</v>
      </c>
      <c r="G60" s="7" t="s">
        <v>111</v>
      </c>
      <c r="H60" s="7">
        <v>0</v>
      </c>
      <c r="I60" s="7">
        <v>0</v>
      </c>
      <c r="J60" s="2"/>
      <c r="K60" s="7">
        <v>1</v>
      </c>
      <c r="L60" s="8">
        <v>0</v>
      </c>
      <c r="M60" s="2"/>
      <c r="N60" s="7">
        <v>0</v>
      </c>
      <c r="O60" s="7">
        <v>0</v>
      </c>
      <c r="P60" s="2"/>
      <c r="Q60" s="2">
        <v>1</v>
      </c>
      <c r="R60" s="2">
        <v>0</v>
      </c>
      <c r="S60" s="2"/>
      <c r="T60" s="2"/>
      <c r="U60" s="2"/>
      <c r="V60" s="2"/>
      <c r="W60" s="2"/>
      <c r="X60" s="2"/>
      <c r="Y60" s="2"/>
    </row>
    <row r="61" spans="5:25" ht="15.75" customHeight="1" x14ac:dyDescent="0.25">
      <c r="E61" s="2"/>
      <c r="F61" s="7" t="s">
        <v>78</v>
      </c>
      <c r="G61" s="7" t="s">
        <v>79</v>
      </c>
      <c r="H61" s="7">
        <v>306</v>
      </c>
      <c r="I61" s="7">
        <v>8</v>
      </c>
      <c r="J61" s="7"/>
      <c r="K61" s="7">
        <v>21</v>
      </c>
      <c r="L61" s="8">
        <v>6</v>
      </c>
      <c r="M61" s="8"/>
      <c r="N61" s="7">
        <v>0</v>
      </c>
      <c r="O61" s="7">
        <v>0</v>
      </c>
      <c r="P61" s="7"/>
      <c r="Q61" s="7">
        <f t="shared" ref="Q61:R61" si="16">H61+K61+N61</f>
        <v>327</v>
      </c>
      <c r="R61" s="8">
        <f t="shared" si="16"/>
        <v>14</v>
      </c>
      <c r="S61" s="7"/>
      <c r="T61" s="2"/>
      <c r="U61" s="2"/>
      <c r="V61" s="2"/>
      <c r="W61" s="2"/>
      <c r="X61" s="2"/>
      <c r="Y61" s="2"/>
    </row>
    <row r="62" spans="5:25" ht="15.75" customHeight="1" x14ac:dyDescent="0.25">
      <c r="E62" s="2"/>
      <c r="F62" s="7" t="s">
        <v>80</v>
      </c>
      <c r="G62" s="7" t="s">
        <v>81</v>
      </c>
      <c r="H62" s="7">
        <v>113</v>
      </c>
      <c r="I62" s="7">
        <v>2</v>
      </c>
      <c r="J62" s="7"/>
      <c r="K62" s="7">
        <v>15</v>
      </c>
      <c r="L62" s="8">
        <v>2</v>
      </c>
      <c r="M62" s="8"/>
      <c r="N62" s="7">
        <v>0</v>
      </c>
      <c r="O62" s="7">
        <v>0</v>
      </c>
      <c r="P62" s="7"/>
      <c r="Q62" s="7">
        <f t="shared" ref="Q62:R62" si="17">H62+K62+N62</f>
        <v>128</v>
      </c>
      <c r="R62" s="8">
        <f t="shared" si="17"/>
        <v>4</v>
      </c>
      <c r="S62" s="7"/>
      <c r="T62" s="2"/>
      <c r="U62" s="2"/>
      <c r="V62" s="2"/>
      <c r="W62" s="2"/>
      <c r="X62" s="2"/>
      <c r="Y62" s="2"/>
    </row>
    <row r="63" spans="5:25" ht="15.75" customHeight="1" x14ac:dyDescent="0.25">
      <c r="E63" s="2"/>
      <c r="F63" s="7" t="s">
        <v>82</v>
      </c>
      <c r="G63" s="7" t="s">
        <v>83</v>
      </c>
      <c r="H63" s="7">
        <v>52</v>
      </c>
      <c r="I63" s="7">
        <v>0</v>
      </c>
      <c r="J63" s="7"/>
      <c r="K63" s="7">
        <v>0</v>
      </c>
      <c r="L63" s="8">
        <v>0</v>
      </c>
      <c r="M63" s="8"/>
      <c r="N63" s="7">
        <v>0</v>
      </c>
      <c r="O63" s="7">
        <v>0</v>
      </c>
      <c r="P63" s="7"/>
      <c r="Q63" s="7">
        <f t="shared" ref="Q63:R63" si="18">H63+K63+N63</f>
        <v>52</v>
      </c>
      <c r="R63" s="8">
        <f t="shared" si="18"/>
        <v>0</v>
      </c>
      <c r="S63" s="7"/>
      <c r="T63" s="2"/>
      <c r="U63" s="2"/>
      <c r="V63" s="2"/>
      <c r="W63" s="2"/>
      <c r="X63" s="2"/>
      <c r="Y63" s="2"/>
    </row>
    <row r="64" spans="5:25" ht="15.75" customHeight="1" x14ac:dyDescent="0.25">
      <c r="E64" s="2"/>
      <c r="F64" s="7" t="s">
        <v>84</v>
      </c>
      <c r="G64" s="7" t="s">
        <v>85</v>
      </c>
      <c r="H64" s="7">
        <v>162</v>
      </c>
      <c r="I64" s="8">
        <v>19</v>
      </c>
      <c r="J64" s="7"/>
      <c r="K64" s="7">
        <v>5</v>
      </c>
      <c r="L64" s="8">
        <v>2</v>
      </c>
      <c r="M64" s="8"/>
      <c r="N64" s="7">
        <v>0</v>
      </c>
      <c r="O64" s="7">
        <v>0</v>
      </c>
      <c r="P64" s="7"/>
      <c r="Q64" s="7">
        <f t="shared" ref="Q64:R64" si="19">H64+K64+N64</f>
        <v>167</v>
      </c>
      <c r="R64" s="8">
        <f t="shared" si="19"/>
        <v>21</v>
      </c>
      <c r="S64" s="7"/>
      <c r="T64" s="2"/>
      <c r="U64" s="2"/>
      <c r="V64" s="2"/>
      <c r="W64" s="2"/>
      <c r="X64" s="2"/>
      <c r="Y64" s="2"/>
    </row>
    <row r="65" spans="5:25" ht="15.75" customHeight="1" x14ac:dyDescent="0.25">
      <c r="E65" s="2"/>
      <c r="F65" s="7" t="s">
        <v>86</v>
      </c>
      <c r="G65" s="7" t="s">
        <v>87</v>
      </c>
      <c r="H65" s="7">
        <v>3</v>
      </c>
      <c r="I65" s="7">
        <v>0</v>
      </c>
      <c r="J65" s="7"/>
      <c r="K65" s="7">
        <v>0</v>
      </c>
      <c r="L65" s="8">
        <v>0</v>
      </c>
      <c r="M65" s="8"/>
      <c r="N65" s="7">
        <v>0</v>
      </c>
      <c r="O65" s="7">
        <v>0</v>
      </c>
      <c r="P65" s="7"/>
      <c r="Q65" s="7">
        <f t="shared" ref="Q65:R65" si="20">H65+K65+N65</f>
        <v>3</v>
      </c>
      <c r="R65" s="8">
        <f t="shared" si="20"/>
        <v>0</v>
      </c>
      <c r="S65" s="7"/>
      <c r="T65" s="2"/>
      <c r="U65" s="2"/>
      <c r="V65" s="2"/>
      <c r="W65" s="2"/>
      <c r="X65" s="2"/>
      <c r="Y65" s="2"/>
    </row>
    <row r="66" spans="5:25" ht="15.75" customHeight="1" x14ac:dyDescent="0.25">
      <c r="E66" s="2"/>
      <c r="F66" s="7" t="s">
        <v>88</v>
      </c>
      <c r="G66" s="7" t="s">
        <v>89</v>
      </c>
      <c r="H66" s="7">
        <v>25</v>
      </c>
      <c r="I66" s="7">
        <v>3</v>
      </c>
      <c r="J66" s="2"/>
      <c r="K66" s="7">
        <v>31</v>
      </c>
      <c r="L66" s="8">
        <v>14</v>
      </c>
      <c r="M66" s="2"/>
      <c r="N66" s="7">
        <v>0</v>
      </c>
      <c r="O66" s="7">
        <v>0</v>
      </c>
      <c r="P66" s="2"/>
      <c r="Q66" s="7">
        <f>H66+K66+N66</f>
        <v>56</v>
      </c>
      <c r="R66" s="7">
        <v>17</v>
      </c>
      <c r="S66" s="2"/>
      <c r="T66" s="2"/>
      <c r="U66" s="2"/>
      <c r="V66" s="2"/>
      <c r="W66" s="2"/>
      <c r="X66" s="2"/>
      <c r="Y66" s="2"/>
    </row>
    <row r="67" spans="5:25" ht="15.75" customHeight="1" x14ac:dyDescent="0.25"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</row>
    <row r="68" spans="5:25" ht="15.75" customHeight="1" x14ac:dyDescent="0.25"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</row>
    <row r="69" spans="5:25" ht="15.75" customHeight="1" x14ac:dyDescent="0.25"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</row>
    <row r="70" spans="5:25" ht="15.75" customHeight="1" x14ac:dyDescent="0.25"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</row>
    <row r="71" spans="5:25" ht="15.75" customHeight="1" x14ac:dyDescent="0.25"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</row>
    <row r="72" spans="5:25" ht="15.75" customHeight="1" x14ac:dyDescent="0.25"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</row>
    <row r="73" spans="5:25" ht="15.75" customHeight="1" x14ac:dyDescent="0.25"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</row>
    <row r="74" spans="5:25" ht="15.75" customHeight="1" x14ac:dyDescent="0.25"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5:25" ht="15.75" customHeight="1" x14ac:dyDescent="0.25"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5:25" ht="15.75" customHeight="1" x14ac:dyDescent="0.25"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5:25" ht="15.75" customHeight="1" x14ac:dyDescent="0.25"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5:25" ht="15.75" customHeight="1" x14ac:dyDescent="0.25"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5:25" ht="15.75" customHeight="1" x14ac:dyDescent="0.25"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5:25" ht="15.75" customHeight="1" x14ac:dyDescent="0.25"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5:25" ht="15.75" customHeight="1" x14ac:dyDescent="0.25"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5:25" ht="15.75" customHeight="1" x14ac:dyDescent="0.25"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5:25" ht="15.75" customHeight="1" x14ac:dyDescent="0.25"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5:25" ht="15.75" customHeight="1" x14ac:dyDescent="0.25"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5:25" ht="15.75" customHeight="1" x14ac:dyDescent="0.25"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5:25" ht="15.75" customHeight="1" x14ac:dyDescent="0.25"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5:25" ht="15.75" customHeight="1" x14ac:dyDescent="0.25"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5:25" ht="15.75" customHeight="1" x14ac:dyDescent="0.25"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5:25" ht="15.75" customHeight="1" x14ac:dyDescent="0.25"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5:25" ht="15.75" customHeight="1" x14ac:dyDescent="0.25"/>
    <row r="91" spans="5:25" ht="15.75" customHeight="1" x14ac:dyDescent="0.25"/>
    <row r="92" spans="5:25" ht="15.75" customHeight="1" x14ac:dyDescent="0.25"/>
    <row r="93" spans="5:25" ht="15.75" customHeight="1" x14ac:dyDescent="0.25"/>
    <row r="94" spans="5:25" ht="15.75" customHeight="1" x14ac:dyDescent="0.25"/>
    <row r="95" spans="5:25" ht="15.75" customHeight="1" x14ac:dyDescent="0.25"/>
    <row r="96" spans="5:25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4:O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2.140625" customWidth="1"/>
    <col min="3" max="26" width="8.7109375" customWidth="1"/>
  </cols>
  <sheetData>
    <row r="4" spans="2:15" ht="18" x14ac:dyDescent="0.25">
      <c r="B4" s="3" t="s">
        <v>5</v>
      </c>
      <c r="C4" s="4"/>
      <c r="D4" s="4"/>
      <c r="E4" s="5"/>
      <c r="F4" s="5" t="s">
        <v>112</v>
      </c>
      <c r="G4" s="5"/>
      <c r="H4" s="6"/>
      <c r="I4" s="6"/>
      <c r="J4" s="4"/>
      <c r="K4" s="4"/>
      <c r="L4" s="4"/>
      <c r="M4" s="4"/>
      <c r="N4" s="4"/>
      <c r="O4" s="4"/>
    </row>
    <row r="5" spans="2:15" x14ac:dyDescent="0.25">
      <c r="B5" s="7"/>
      <c r="C5" s="7"/>
      <c r="D5" s="7"/>
      <c r="E5" s="7"/>
      <c r="F5" s="7"/>
      <c r="G5" s="7"/>
      <c r="H5" s="8"/>
      <c r="I5" s="8"/>
      <c r="J5" s="7"/>
      <c r="K5" s="7"/>
      <c r="L5" s="7"/>
      <c r="M5" s="7"/>
      <c r="N5" s="7"/>
      <c r="O5" s="7"/>
    </row>
    <row r="6" spans="2:15" x14ac:dyDescent="0.25">
      <c r="B6" s="7"/>
      <c r="C6" s="7"/>
      <c r="D6" s="7" t="s">
        <v>113</v>
      </c>
      <c r="E6" s="7"/>
      <c r="F6" s="7"/>
      <c r="G6" s="8" t="s">
        <v>11</v>
      </c>
      <c r="H6" s="8"/>
      <c r="I6" s="7"/>
      <c r="J6" s="7" t="s">
        <v>12</v>
      </c>
      <c r="K6" s="7"/>
      <c r="L6" s="7"/>
      <c r="M6" s="7" t="s">
        <v>114</v>
      </c>
      <c r="N6" s="7"/>
      <c r="O6" s="7"/>
    </row>
    <row r="7" spans="2:15" x14ac:dyDescent="0.25">
      <c r="B7" s="9" t="s">
        <v>14</v>
      </c>
      <c r="C7" s="9"/>
      <c r="D7" s="9" t="s">
        <v>15</v>
      </c>
      <c r="E7" s="9" t="s">
        <v>16</v>
      </c>
      <c r="F7" s="9"/>
      <c r="G7" s="10" t="s">
        <v>15</v>
      </c>
      <c r="H7" s="10" t="s">
        <v>16</v>
      </c>
      <c r="I7" s="9"/>
      <c r="J7" s="9" t="s">
        <v>15</v>
      </c>
      <c r="K7" s="9" t="s">
        <v>16</v>
      </c>
      <c r="L7" s="9"/>
      <c r="M7" s="9" t="s">
        <v>15</v>
      </c>
      <c r="N7" s="9" t="s">
        <v>16</v>
      </c>
      <c r="O7" s="9"/>
    </row>
    <row r="8" spans="2:15" x14ac:dyDescent="0.25">
      <c r="B8" s="7" t="s">
        <v>17</v>
      </c>
      <c r="C8" s="7" t="s">
        <v>18</v>
      </c>
      <c r="D8" s="7">
        <v>2</v>
      </c>
      <c r="E8" s="7">
        <v>0</v>
      </c>
      <c r="F8" s="7"/>
      <c r="G8" s="7">
        <v>0</v>
      </c>
      <c r="H8" s="8">
        <v>0</v>
      </c>
      <c r="I8" s="8"/>
      <c r="J8" s="7">
        <v>0</v>
      </c>
      <c r="K8" s="7">
        <v>0</v>
      </c>
      <c r="L8" s="7"/>
      <c r="M8" s="7">
        <f t="shared" ref="M8:N8" si="0">D8+G8+J8</f>
        <v>2</v>
      </c>
      <c r="N8" s="8">
        <f t="shared" si="0"/>
        <v>0</v>
      </c>
      <c r="O8" s="7"/>
    </row>
    <row r="9" spans="2:15" x14ac:dyDescent="0.25">
      <c r="B9" s="7" t="s">
        <v>109</v>
      </c>
      <c r="C9" s="7" t="s">
        <v>115</v>
      </c>
      <c r="D9" s="7">
        <f>SUM('2019'!Q47)</f>
        <v>34</v>
      </c>
      <c r="E9" s="7">
        <f>SUM('2019'!R47)</f>
        <v>3</v>
      </c>
      <c r="F9" s="7"/>
      <c r="G9" s="7">
        <v>8</v>
      </c>
      <c r="H9" s="8">
        <v>1</v>
      </c>
      <c r="I9" s="8"/>
      <c r="J9" s="7">
        <v>0</v>
      </c>
      <c r="K9" s="7">
        <v>0</v>
      </c>
      <c r="L9" s="7"/>
      <c r="M9" s="7">
        <f t="shared" ref="M9:N9" si="1">D9+G9+J9</f>
        <v>42</v>
      </c>
      <c r="N9" s="8">
        <f t="shared" si="1"/>
        <v>4</v>
      </c>
      <c r="O9" s="7"/>
    </row>
    <row r="10" spans="2:15" x14ac:dyDescent="0.25">
      <c r="B10" s="7" t="s">
        <v>19</v>
      </c>
      <c r="C10" s="7" t="s">
        <v>20</v>
      </c>
      <c r="D10" s="7">
        <v>25</v>
      </c>
      <c r="E10" s="7">
        <v>0</v>
      </c>
      <c r="F10" s="7"/>
      <c r="G10" s="7">
        <v>0</v>
      </c>
      <c r="H10" s="8">
        <v>0</v>
      </c>
      <c r="I10" s="8"/>
      <c r="J10" s="7">
        <v>0</v>
      </c>
      <c r="K10" s="7">
        <v>0</v>
      </c>
      <c r="L10" s="7"/>
      <c r="M10" s="7">
        <f t="shared" ref="M10:N10" si="2">D10+G10+J10</f>
        <v>25</v>
      </c>
      <c r="N10" s="8">
        <f t="shared" si="2"/>
        <v>0</v>
      </c>
      <c r="O10" s="7"/>
    </row>
    <row r="11" spans="2:15" x14ac:dyDescent="0.25">
      <c r="B11" s="7" t="s">
        <v>96</v>
      </c>
      <c r="C11" s="7" t="s">
        <v>65</v>
      </c>
      <c r="D11" s="7">
        <v>9</v>
      </c>
      <c r="E11" s="7">
        <v>0</v>
      </c>
      <c r="F11" s="2"/>
      <c r="G11" s="7">
        <v>0</v>
      </c>
      <c r="H11" s="8">
        <v>0</v>
      </c>
      <c r="I11" s="2"/>
      <c r="J11" s="7">
        <v>0</v>
      </c>
      <c r="K11" s="7">
        <v>0</v>
      </c>
      <c r="L11" s="2"/>
      <c r="M11" s="7">
        <f t="shared" ref="M11:N11" si="3">D11+G11+J11</f>
        <v>9</v>
      </c>
      <c r="N11" s="8">
        <f t="shared" si="3"/>
        <v>0</v>
      </c>
      <c r="O11" s="2"/>
    </row>
    <row r="12" spans="2:15" x14ac:dyDescent="0.25">
      <c r="B12" s="7" t="s">
        <v>97</v>
      </c>
      <c r="C12" s="7" t="s">
        <v>87</v>
      </c>
      <c r="D12" s="7">
        <v>13</v>
      </c>
      <c r="E12" s="7">
        <v>0</v>
      </c>
      <c r="F12" s="2"/>
      <c r="G12" s="7">
        <v>0</v>
      </c>
      <c r="H12" s="8">
        <v>0</v>
      </c>
      <c r="I12" s="2"/>
      <c r="J12" s="7">
        <v>0</v>
      </c>
      <c r="K12" s="7">
        <v>0</v>
      </c>
      <c r="L12" s="2"/>
      <c r="M12" s="7">
        <f t="shared" ref="M12:N12" si="4">D12+G12+J12</f>
        <v>13</v>
      </c>
      <c r="N12" s="8">
        <f t="shared" si="4"/>
        <v>0</v>
      </c>
      <c r="O12" s="2"/>
    </row>
    <row r="13" spans="2:15" x14ac:dyDescent="0.25">
      <c r="B13" s="7" t="s">
        <v>21</v>
      </c>
      <c r="C13" s="7" t="s">
        <v>22</v>
      </c>
      <c r="D13" s="7">
        <v>11</v>
      </c>
      <c r="E13" s="7">
        <v>3</v>
      </c>
      <c r="F13" s="7"/>
      <c r="G13" s="7">
        <v>0</v>
      </c>
      <c r="H13" s="8">
        <v>0</v>
      </c>
      <c r="I13" s="7"/>
      <c r="J13" s="7">
        <v>0</v>
      </c>
      <c r="K13" s="7">
        <v>0</v>
      </c>
      <c r="L13" s="7"/>
      <c r="M13" s="7">
        <f t="shared" ref="M13:N13" si="5">D13+G13+J13</f>
        <v>11</v>
      </c>
      <c r="N13" s="8">
        <f t="shared" si="5"/>
        <v>3</v>
      </c>
      <c r="O13" s="7"/>
    </row>
    <row r="14" spans="2:15" x14ac:dyDescent="0.25">
      <c r="B14" s="7" t="s">
        <v>23</v>
      </c>
      <c r="C14" s="7" t="s">
        <v>24</v>
      </c>
      <c r="D14" s="7">
        <v>291</v>
      </c>
      <c r="E14" s="7">
        <v>45</v>
      </c>
      <c r="F14" s="7"/>
      <c r="G14" s="7">
        <v>0</v>
      </c>
      <c r="H14" s="8">
        <v>0</v>
      </c>
      <c r="I14" s="8"/>
      <c r="J14" s="8">
        <v>0</v>
      </c>
      <c r="K14" s="8">
        <v>0</v>
      </c>
      <c r="L14" s="7"/>
      <c r="M14" s="8">
        <f t="shared" ref="M14:N14" si="6">D14+G14+J14</f>
        <v>291</v>
      </c>
      <c r="N14" s="8">
        <f t="shared" si="6"/>
        <v>45</v>
      </c>
      <c r="O14" s="7"/>
    </row>
    <row r="15" spans="2:15" x14ac:dyDescent="0.25">
      <c r="B15" s="7" t="s">
        <v>25</v>
      </c>
      <c r="C15" s="7" t="s">
        <v>26</v>
      </c>
      <c r="D15" s="7">
        <v>1</v>
      </c>
      <c r="E15" s="7">
        <v>0</v>
      </c>
      <c r="F15" s="7"/>
      <c r="G15" s="7">
        <v>0</v>
      </c>
      <c r="H15" s="8">
        <v>0</v>
      </c>
      <c r="I15" s="8"/>
      <c r="J15" s="7">
        <v>0</v>
      </c>
      <c r="K15" s="7">
        <v>0</v>
      </c>
      <c r="L15" s="7"/>
      <c r="M15" s="7">
        <f t="shared" ref="M15:N15" si="7">D15+G15+J15</f>
        <v>1</v>
      </c>
      <c r="N15" s="8">
        <f t="shared" si="7"/>
        <v>0</v>
      </c>
      <c r="O15" s="7"/>
    </row>
    <row r="16" spans="2:15" x14ac:dyDescent="0.25">
      <c r="B16" s="7" t="s">
        <v>27</v>
      </c>
      <c r="C16" s="7" t="s">
        <v>28</v>
      </c>
      <c r="D16" s="7">
        <v>197</v>
      </c>
      <c r="E16" s="7">
        <v>24</v>
      </c>
      <c r="F16" s="7"/>
      <c r="G16" s="7">
        <v>0</v>
      </c>
      <c r="H16" s="8">
        <v>0</v>
      </c>
      <c r="I16" s="8"/>
      <c r="J16" s="7">
        <v>0</v>
      </c>
      <c r="K16" s="7">
        <v>0</v>
      </c>
      <c r="L16" s="7"/>
      <c r="M16" s="7">
        <f t="shared" ref="M16:N16" si="8">D16+G16+J16</f>
        <v>197</v>
      </c>
      <c r="N16" s="8">
        <f t="shared" si="8"/>
        <v>24</v>
      </c>
      <c r="O16" s="7"/>
    </row>
    <row r="17" spans="2:15" x14ac:dyDescent="0.25">
      <c r="B17" s="7" t="s">
        <v>98</v>
      </c>
      <c r="C17" s="7" t="s">
        <v>99</v>
      </c>
      <c r="D17" s="7">
        <v>74</v>
      </c>
      <c r="E17" s="7">
        <v>8</v>
      </c>
      <c r="F17" s="2"/>
      <c r="G17" s="7">
        <v>11</v>
      </c>
      <c r="H17" s="8">
        <v>0</v>
      </c>
      <c r="I17" s="2"/>
      <c r="J17" s="7">
        <v>0</v>
      </c>
      <c r="K17" s="7">
        <v>0</v>
      </c>
      <c r="L17" s="2"/>
      <c r="M17" s="7">
        <f t="shared" ref="M17:N17" si="9">D17+G17+J17</f>
        <v>85</v>
      </c>
      <c r="N17" s="8">
        <f t="shared" si="9"/>
        <v>8</v>
      </c>
      <c r="O17" s="2"/>
    </row>
    <row r="18" spans="2:15" x14ac:dyDescent="0.25">
      <c r="B18" s="7" t="s">
        <v>29</v>
      </c>
      <c r="C18" s="7" t="s">
        <v>30</v>
      </c>
      <c r="D18" s="7">
        <v>136</v>
      </c>
      <c r="E18" s="7">
        <v>19</v>
      </c>
      <c r="F18" s="7"/>
      <c r="G18" s="7">
        <v>6</v>
      </c>
      <c r="H18" s="8">
        <v>0</v>
      </c>
      <c r="I18" s="8"/>
      <c r="J18" s="7">
        <v>0</v>
      </c>
      <c r="K18" s="7">
        <v>0</v>
      </c>
      <c r="L18" s="7"/>
      <c r="M18" s="7">
        <f t="shared" ref="M18:N18" si="10">D18+G18+J18</f>
        <v>142</v>
      </c>
      <c r="N18" s="8">
        <f t="shared" si="10"/>
        <v>19</v>
      </c>
      <c r="O18" s="7"/>
    </row>
    <row r="19" spans="2:15" x14ac:dyDescent="0.25">
      <c r="B19" s="7" t="s">
        <v>31</v>
      </c>
      <c r="C19" s="7" t="s">
        <v>32</v>
      </c>
      <c r="D19" s="7">
        <v>62</v>
      </c>
      <c r="E19" s="7">
        <v>4</v>
      </c>
      <c r="F19" s="7"/>
      <c r="G19" s="7">
        <v>11</v>
      </c>
      <c r="H19" s="8">
        <v>2</v>
      </c>
      <c r="I19" s="8"/>
      <c r="J19" s="7">
        <v>0</v>
      </c>
      <c r="K19" s="7">
        <v>0</v>
      </c>
      <c r="L19" s="7"/>
      <c r="M19" s="7">
        <f t="shared" ref="M19:N19" si="11">D19+G19+J19</f>
        <v>73</v>
      </c>
      <c r="N19" s="8">
        <f t="shared" si="11"/>
        <v>6</v>
      </c>
      <c r="O19" s="7"/>
    </row>
    <row r="20" spans="2:15" x14ac:dyDescent="0.25">
      <c r="B20" s="7" t="s">
        <v>31</v>
      </c>
      <c r="C20" s="7" t="s">
        <v>33</v>
      </c>
      <c r="D20" s="7">
        <v>47</v>
      </c>
      <c r="E20" s="7">
        <v>1</v>
      </c>
      <c r="F20" s="2"/>
      <c r="G20" s="7">
        <v>10</v>
      </c>
      <c r="H20" s="8">
        <v>0</v>
      </c>
      <c r="I20" s="2"/>
      <c r="J20" s="7">
        <v>0</v>
      </c>
      <c r="K20" s="7">
        <v>0</v>
      </c>
      <c r="L20" s="2"/>
      <c r="M20" s="7">
        <f t="shared" ref="M20:N20" si="12">D20+G20+J20</f>
        <v>57</v>
      </c>
      <c r="N20" s="8">
        <f t="shared" si="12"/>
        <v>1</v>
      </c>
      <c r="O20" s="2"/>
    </row>
    <row r="21" spans="2:15" ht="15.75" customHeight="1" x14ac:dyDescent="0.25">
      <c r="B21" s="7" t="s">
        <v>34</v>
      </c>
      <c r="C21" s="7" t="s">
        <v>35</v>
      </c>
      <c r="D21" s="7">
        <v>203</v>
      </c>
      <c r="E21" s="7">
        <v>0</v>
      </c>
      <c r="F21" s="7"/>
      <c r="G21" s="7">
        <v>0</v>
      </c>
      <c r="H21" s="8">
        <v>0</v>
      </c>
      <c r="I21" s="8"/>
      <c r="J21" s="7">
        <v>0</v>
      </c>
      <c r="K21" s="7">
        <v>0</v>
      </c>
      <c r="L21" s="7"/>
      <c r="M21" s="7">
        <f t="shared" ref="M21:N21" si="13">D21+G21+J21</f>
        <v>203</v>
      </c>
      <c r="N21" s="8">
        <f t="shared" si="13"/>
        <v>0</v>
      </c>
      <c r="O21" s="7"/>
    </row>
    <row r="22" spans="2:15" ht="15.75" customHeight="1" x14ac:dyDescent="0.25">
      <c r="B22" s="7" t="s">
        <v>36</v>
      </c>
      <c r="C22" s="7" t="s">
        <v>37</v>
      </c>
      <c r="D22" s="7">
        <v>175</v>
      </c>
      <c r="E22" s="7">
        <v>11</v>
      </c>
      <c r="F22" s="7"/>
      <c r="G22" s="7">
        <v>10</v>
      </c>
      <c r="H22" s="8">
        <v>0</v>
      </c>
      <c r="I22" s="8"/>
      <c r="J22" s="8">
        <v>0</v>
      </c>
      <c r="K22" s="8">
        <v>0</v>
      </c>
      <c r="L22" s="7"/>
      <c r="M22" s="8">
        <f t="shared" ref="M22:N22" si="14">D22+G22+J22</f>
        <v>185</v>
      </c>
      <c r="N22" s="8">
        <f t="shared" si="14"/>
        <v>11</v>
      </c>
      <c r="O22" s="7"/>
    </row>
    <row r="23" spans="2:15" ht="15.75" customHeight="1" x14ac:dyDescent="0.25">
      <c r="B23" s="7" t="s">
        <v>36</v>
      </c>
      <c r="C23" s="7" t="s">
        <v>38</v>
      </c>
      <c r="D23" s="7">
        <v>47</v>
      </c>
      <c r="E23" s="7">
        <v>4</v>
      </c>
      <c r="F23" s="2"/>
      <c r="G23" s="7">
        <v>11</v>
      </c>
      <c r="H23" s="8">
        <v>6</v>
      </c>
      <c r="I23" s="2"/>
      <c r="J23" s="7">
        <v>0</v>
      </c>
      <c r="K23" s="7">
        <v>0</v>
      </c>
      <c r="L23" s="2"/>
      <c r="M23" s="7">
        <f t="shared" ref="M23:N23" si="15">D23+G23+J23</f>
        <v>58</v>
      </c>
      <c r="N23" s="8">
        <f t="shared" si="15"/>
        <v>10</v>
      </c>
      <c r="O23" s="2"/>
    </row>
    <row r="24" spans="2:15" ht="15.75" customHeight="1" x14ac:dyDescent="0.25">
      <c r="B24" s="7" t="s">
        <v>39</v>
      </c>
      <c r="C24" s="7" t="s">
        <v>22</v>
      </c>
      <c r="D24" s="7">
        <v>8</v>
      </c>
      <c r="E24" s="7">
        <v>0</v>
      </c>
      <c r="F24" s="7"/>
      <c r="G24" s="7">
        <v>0</v>
      </c>
      <c r="H24" s="8">
        <v>0</v>
      </c>
      <c r="I24" s="8"/>
      <c r="J24" s="7">
        <v>0</v>
      </c>
      <c r="K24" s="7">
        <v>0</v>
      </c>
      <c r="L24" s="7"/>
      <c r="M24" s="7">
        <f t="shared" ref="M24:N24" si="16">D24+G24+J24</f>
        <v>8</v>
      </c>
      <c r="N24" s="8">
        <f t="shared" si="16"/>
        <v>0</v>
      </c>
      <c r="O24" s="7"/>
    </row>
    <row r="25" spans="2:15" ht="15.75" customHeight="1" x14ac:dyDescent="0.25">
      <c r="B25" s="7" t="s">
        <v>40</v>
      </c>
      <c r="C25" s="7" t="s">
        <v>41</v>
      </c>
      <c r="D25" s="7">
        <v>7</v>
      </c>
      <c r="E25" s="7">
        <v>2</v>
      </c>
      <c r="F25" s="7"/>
      <c r="G25" s="7">
        <v>0</v>
      </c>
      <c r="H25" s="8">
        <v>0</v>
      </c>
      <c r="I25" s="8"/>
      <c r="J25" s="7">
        <v>0</v>
      </c>
      <c r="K25" s="7">
        <v>0</v>
      </c>
      <c r="L25" s="7"/>
      <c r="M25" s="7">
        <f t="shared" ref="M25:N25" si="17">D25+G25+J25</f>
        <v>7</v>
      </c>
      <c r="N25" s="8">
        <f t="shared" si="17"/>
        <v>2</v>
      </c>
      <c r="O25" s="7"/>
    </row>
    <row r="26" spans="2:15" ht="15.75" customHeight="1" x14ac:dyDescent="0.25">
      <c r="B26" s="7" t="s">
        <v>42</v>
      </c>
      <c r="C26" s="7" t="s">
        <v>43</v>
      </c>
      <c r="D26" s="7">
        <v>28</v>
      </c>
      <c r="E26" s="7">
        <v>0</v>
      </c>
      <c r="F26" s="7"/>
      <c r="G26" s="7">
        <v>9</v>
      </c>
      <c r="H26" s="8">
        <v>0</v>
      </c>
      <c r="I26" s="8"/>
      <c r="J26" s="7">
        <v>0</v>
      </c>
      <c r="K26" s="7">
        <v>0</v>
      </c>
      <c r="L26" s="7"/>
      <c r="M26" s="7">
        <f t="shared" ref="M26:N26" si="18">D26+G26+J26</f>
        <v>37</v>
      </c>
      <c r="N26" s="8">
        <f t="shared" si="18"/>
        <v>0</v>
      </c>
      <c r="O26" s="7"/>
    </row>
    <row r="27" spans="2:15" ht="15.75" customHeight="1" x14ac:dyDescent="0.25">
      <c r="B27" s="7" t="s">
        <v>44</v>
      </c>
      <c r="C27" s="7" t="s">
        <v>45</v>
      </c>
      <c r="D27" s="7">
        <v>42</v>
      </c>
      <c r="E27" s="7">
        <v>6</v>
      </c>
      <c r="F27" s="7"/>
      <c r="G27" s="7">
        <v>0</v>
      </c>
      <c r="H27" s="8">
        <v>0</v>
      </c>
      <c r="I27" s="8"/>
      <c r="J27" s="8">
        <v>0</v>
      </c>
      <c r="K27" s="8">
        <v>0</v>
      </c>
      <c r="L27" s="7"/>
      <c r="M27" s="8">
        <f t="shared" ref="M27:N27" si="19">D27+G27+J27</f>
        <v>42</v>
      </c>
      <c r="N27" s="8">
        <f t="shared" si="19"/>
        <v>6</v>
      </c>
      <c r="O27" s="7"/>
    </row>
    <row r="28" spans="2:15" ht="15.75" customHeight="1" x14ac:dyDescent="0.25">
      <c r="B28" s="7" t="s">
        <v>44</v>
      </c>
      <c r="C28" s="7" t="s">
        <v>100</v>
      </c>
      <c r="D28" s="7">
        <v>74</v>
      </c>
      <c r="E28" s="7">
        <v>5</v>
      </c>
      <c r="F28" s="2"/>
      <c r="G28" s="7">
        <v>10</v>
      </c>
      <c r="H28" s="8">
        <v>3</v>
      </c>
      <c r="I28" s="2"/>
      <c r="J28" s="7">
        <v>0</v>
      </c>
      <c r="K28" s="7">
        <v>0</v>
      </c>
      <c r="L28" s="2"/>
      <c r="M28" s="7">
        <f t="shared" ref="M28:N28" si="20">D28+G28+J28</f>
        <v>84</v>
      </c>
      <c r="N28" s="8">
        <f t="shared" si="20"/>
        <v>8</v>
      </c>
      <c r="O28" s="2"/>
    </row>
    <row r="29" spans="2:15" ht="15.75" customHeight="1" x14ac:dyDescent="0.25">
      <c r="B29" s="7" t="s">
        <v>46</v>
      </c>
      <c r="C29" s="7" t="s">
        <v>47</v>
      </c>
      <c r="D29" s="7">
        <v>465</v>
      </c>
      <c r="E29" s="7">
        <v>45</v>
      </c>
      <c r="F29" s="7"/>
      <c r="G29" s="7">
        <v>0</v>
      </c>
      <c r="H29" s="8">
        <v>0</v>
      </c>
      <c r="I29" s="8"/>
      <c r="J29" s="7">
        <v>0</v>
      </c>
      <c r="K29" s="7">
        <v>0</v>
      </c>
      <c r="L29" s="7"/>
      <c r="M29" s="7">
        <f t="shared" ref="M29:N29" si="21">D29+G29+J29</f>
        <v>465</v>
      </c>
      <c r="N29" s="8">
        <f t="shared" si="21"/>
        <v>45</v>
      </c>
      <c r="O29" s="7"/>
    </row>
    <row r="30" spans="2:15" ht="15.75" customHeight="1" x14ac:dyDescent="0.25">
      <c r="B30" s="7" t="s">
        <v>101</v>
      </c>
      <c r="C30" s="7" t="s">
        <v>102</v>
      </c>
      <c r="D30" s="7">
        <v>14</v>
      </c>
      <c r="E30" s="7">
        <v>0</v>
      </c>
      <c r="F30" s="2"/>
      <c r="G30" s="7">
        <v>0</v>
      </c>
      <c r="H30" s="8">
        <v>0</v>
      </c>
      <c r="I30" s="2"/>
      <c r="J30" s="7">
        <v>0</v>
      </c>
      <c r="K30" s="7">
        <v>0</v>
      </c>
      <c r="L30" s="2"/>
      <c r="M30" s="7">
        <f t="shared" ref="M30:N30" si="22">D30+G30+J30</f>
        <v>14</v>
      </c>
      <c r="N30" s="8">
        <f t="shared" si="22"/>
        <v>0</v>
      </c>
      <c r="O30" s="2"/>
    </row>
    <row r="31" spans="2:15" ht="15.75" customHeight="1" x14ac:dyDescent="0.25">
      <c r="B31" s="7" t="s">
        <v>101</v>
      </c>
      <c r="C31" s="7" t="s">
        <v>103</v>
      </c>
      <c r="D31" s="7">
        <v>13</v>
      </c>
      <c r="E31" s="7">
        <v>0</v>
      </c>
      <c r="F31" s="2"/>
      <c r="G31" s="7">
        <v>0</v>
      </c>
      <c r="H31" s="8">
        <v>0</v>
      </c>
      <c r="I31" s="2"/>
      <c r="J31" s="7">
        <v>0</v>
      </c>
      <c r="K31" s="7">
        <v>0</v>
      </c>
      <c r="L31" s="2"/>
      <c r="M31" s="7">
        <f t="shared" ref="M31:N31" si="23">D31+G31+J31</f>
        <v>13</v>
      </c>
      <c r="N31" s="8">
        <f t="shared" si="23"/>
        <v>0</v>
      </c>
      <c r="O31" s="2"/>
    </row>
    <row r="32" spans="2:15" ht="15.75" customHeight="1" x14ac:dyDescent="0.25">
      <c r="B32" s="7" t="s">
        <v>101</v>
      </c>
      <c r="C32" s="7" t="s">
        <v>104</v>
      </c>
      <c r="D32" s="7">
        <v>28</v>
      </c>
      <c r="E32" s="7">
        <v>3</v>
      </c>
      <c r="F32" s="2"/>
      <c r="G32" s="7">
        <v>9</v>
      </c>
      <c r="H32" s="8">
        <v>2</v>
      </c>
      <c r="I32" s="2"/>
      <c r="J32" s="7">
        <v>0</v>
      </c>
      <c r="K32" s="7">
        <v>0</v>
      </c>
      <c r="L32" s="2"/>
      <c r="M32" s="7">
        <f t="shared" ref="M32:N32" si="24">D32+G32+J32</f>
        <v>37</v>
      </c>
      <c r="N32" s="8">
        <f t="shared" si="24"/>
        <v>5</v>
      </c>
      <c r="O32" s="2"/>
    </row>
    <row r="33" spans="2:15" ht="15.75" customHeight="1" x14ac:dyDescent="0.25">
      <c r="B33" s="7" t="s">
        <v>48</v>
      </c>
      <c r="C33" s="7" t="s">
        <v>49</v>
      </c>
      <c r="D33" s="7">
        <v>89</v>
      </c>
      <c r="E33" s="7">
        <v>13</v>
      </c>
      <c r="F33" s="7"/>
      <c r="G33" s="7">
        <v>0</v>
      </c>
      <c r="H33" s="8">
        <v>0</v>
      </c>
      <c r="I33" s="8"/>
      <c r="J33" s="7">
        <v>0</v>
      </c>
      <c r="K33" s="7">
        <v>0</v>
      </c>
      <c r="L33" s="7"/>
      <c r="M33" s="7">
        <f t="shared" ref="M33:N33" si="25">D33+G33+J33</f>
        <v>89</v>
      </c>
      <c r="N33" s="8">
        <f t="shared" si="25"/>
        <v>13</v>
      </c>
      <c r="O33" s="7"/>
    </row>
    <row r="34" spans="2:15" ht="15.75" customHeight="1" x14ac:dyDescent="0.25">
      <c r="B34" s="7" t="s">
        <v>48</v>
      </c>
      <c r="C34" s="7" t="s">
        <v>105</v>
      </c>
      <c r="D34" s="7">
        <v>33</v>
      </c>
      <c r="E34" s="7">
        <v>0</v>
      </c>
      <c r="F34" s="2"/>
      <c r="G34" s="7">
        <v>11</v>
      </c>
      <c r="H34" s="8">
        <v>0</v>
      </c>
      <c r="I34" s="2"/>
      <c r="J34" s="7">
        <v>0</v>
      </c>
      <c r="K34" s="7">
        <v>0</v>
      </c>
      <c r="L34" s="2"/>
      <c r="M34" s="7">
        <f t="shared" ref="M34:N34" si="26">D34+G34+J34</f>
        <v>44</v>
      </c>
      <c r="N34" s="8">
        <f t="shared" si="26"/>
        <v>0</v>
      </c>
      <c r="O34" s="2"/>
    </row>
    <row r="35" spans="2:15" ht="15.75" customHeight="1" x14ac:dyDescent="0.25">
      <c r="B35" s="7" t="s">
        <v>50</v>
      </c>
      <c r="C35" s="7" t="s">
        <v>51</v>
      </c>
      <c r="D35" s="7">
        <v>158</v>
      </c>
      <c r="E35" s="7">
        <v>50</v>
      </c>
      <c r="F35" s="7"/>
      <c r="G35" s="7">
        <v>0</v>
      </c>
      <c r="H35" s="8">
        <v>0</v>
      </c>
      <c r="I35" s="8"/>
      <c r="J35" s="7">
        <v>0</v>
      </c>
      <c r="K35" s="7">
        <v>0</v>
      </c>
      <c r="L35" s="7"/>
      <c r="M35" s="7">
        <f t="shared" ref="M35:N35" si="27">D35+G35+J35</f>
        <v>158</v>
      </c>
      <c r="N35" s="8">
        <f t="shared" si="27"/>
        <v>50</v>
      </c>
      <c r="O35" s="7"/>
    </row>
    <row r="36" spans="2:15" ht="15.75" customHeight="1" x14ac:dyDescent="0.25">
      <c r="B36" s="7" t="s">
        <v>52</v>
      </c>
      <c r="C36" s="7" t="s">
        <v>53</v>
      </c>
      <c r="D36" s="7">
        <v>447</v>
      </c>
      <c r="E36" s="7">
        <v>119</v>
      </c>
      <c r="F36" s="7"/>
      <c r="G36" s="7">
        <v>0</v>
      </c>
      <c r="H36" s="8">
        <v>0</v>
      </c>
      <c r="I36" s="8"/>
      <c r="J36" s="7">
        <v>0</v>
      </c>
      <c r="K36" s="7">
        <v>0</v>
      </c>
      <c r="L36" s="7"/>
      <c r="M36" s="7">
        <f t="shared" ref="M36:N36" si="28">D36+G36+J36</f>
        <v>447</v>
      </c>
      <c r="N36" s="8">
        <f t="shared" si="28"/>
        <v>119</v>
      </c>
      <c r="O36" s="7"/>
    </row>
    <row r="37" spans="2:15" ht="15.75" customHeight="1" x14ac:dyDescent="0.25">
      <c r="B37" s="7" t="s">
        <v>54</v>
      </c>
      <c r="C37" s="7" t="s">
        <v>55</v>
      </c>
      <c r="D37" s="7">
        <v>153</v>
      </c>
      <c r="E37" s="7">
        <v>24</v>
      </c>
      <c r="F37" s="7"/>
      <c r="G37" s="7">
        <v>0</v>
      </c>
      <c r="H37" s="8">
        <v>0</v>
      </c>
      <c r="I37" s="8"/>
      <c r="J37" s="7">
        <v>0</v>
      </c>
      <c r="K37" s="7">
        <v>0</v>
      </c>
      <c r="L37" s="7"/>
      <c r="M37" s="7">
        <f t="shared" ref="M37:N37" si="29">D37+G37+J37</f>
        <v>153</v>
      </c>
      <c r="N37" s="8">
        <f t="shared" si="29"/>
        <v>24</v>
      </c>
      <c r="O37" s="7"/>
    </row>
    <row r="38" spans="2:15" ht="15.75" customHeight="1" x14ac:dyDescent="0.25">
      <c r="B38" s="7" t="s">
        <v>106</v>
      </c>
      <c r="C38" s="7" t="s">
        <v>107</v>
      </c>
      <c r="D38" s="7">
        <v>22</v>
      </c>
      <c r="E38" s="7">
        <v>0</v>
      </c>
      <c r="F38" s="2"/>
      <c r="G38" s="7">
        <v>0</v>
      </c>
      <c r="H38" s="8">
        <v>0</v>
      </c>
      <c r="I38" s="2"/>
      <c r="J38" s="7">
        <v>0</v>
      </c>
      <c r="K38" s="7">
        <v>0</v>
      </c>
      <c r="L38" s="2"/>
      <c r="M38" s="7">
        <f t="shared" ref="M38:N38" si="30">D38+G38+J38</f>
        <v>22</v>
      </c>
      <c r="N38" s="8">
        <f t="shared" si="30"/>
        <v>0</v>
      </c>
      <c r="O38" s="2"/>
    </row>
    <row r="39" spans="2:15" ht="15.75" customHeight="1" x14ac:dyDescent="0.25">
      <c r="B39" s="7" t="s">
        <v>56</v>
      </c>
      <c r="C39" s="7" t="s">
        <v>57</v>
      </c>
      <c r="D39" s="7">
        <v>268</v>
      </c>
      <c r="E39" s="7">
        <v>157</v>
      </c>
      <c r="F39" s="7"/>
      <c r="G39" s="7">
        <v>5</v>
      </c>
      <c r="H39" s="8">
        <v>1</v>
      </c>
      <c r="I39" s="8"/>
      <c r="J39" s="7">
        <v>0</v>
      </c>
      <c r="K39" s="7">
        <v>0</v>
      </c>
      <c r="L39" s="7"/>
      <c r="M39" s="7">
        <f t="shared" ref="M39:N39" si="31">D39+G39+J39</f>
        <v>273</v>
      </c>
      <c r="N39" s="8">
        <f t="shared" si="31"/>
        <v>158</v>
      </c>
      <c r="O39" s="7"/>
    </row>
    <row r="40" spans="2:15" ht="15.75" customHeight="1" x14ac:dyDescent="0.25">
      <c r="B40" s="7" t="s">
        <v>58</v>
      </c>
      <c r="C40" s="7" t="s">
        <v>59</v>
      </c>
      <c r="D40" s="7">
        <v>38</v>
      </c>
      <c r="E40" s="7">
        <v>1</v>
      </c>
      <c r="F40" s="7"/>
      <c r="G40" s="7">
        <v>11</v>
      </c>
      <c r="H40" s="8">
        <v>0</v>
      </c>
      <c r="I40" s="8"/>
      <c r="J40" s="7">
        <v>0</v>
      </c>
      <c r="K40" s="7">
        <v>0</v>
      </c>
      <c r="L40" s="7"/>
      <c r="M40" s="7">
        <f t="shared" ref="M40:N40" si="32">D40+G40+J40</f>
        <v>49</v>
      </c>
      <c r="N40" s="8">
        <f t="shared" si="32"/>
        <v>1</v>
      </c>
      <c r="O40" s="7"/>
    </row>
    <row r="41" spans="2:15" ht="15.75" customHeight="1" x14ac:dyDescent="0.25">
      <c r="B41" s="7" t="s">
        <v>108</v>
      </c>
      <c r="C41" s="7" t="s">
        <v>109</v>
      </c>
      <c r="D41" s="7">
        <v>34</v>
      </c>
      <c r="E41" s="7">
        <v>3</v>
      </c>
      <c r="F41" s="2"/>
      <c r="G41" s="7">
        <v>0</v>
      </c>
      <c r="H41" s="8">
        <v>0</v>
      </c>
      <c r="I41" s="2"/>
      <c r="J41" s="7">
        <v>0</v>
      </c>
      <c r="K41" s="7">
        <v>0</v>
      </c>
      <c r="L41" s="2"/>
      <c r="M41" s="7">
        <f t="shared" ref="M41:N41" si="33">D41+G41+J41</f>
        <v>34</v>
      </c>
      <c r="N41" s="8">
        <f t="shared" si="33"/>
        <v>3</v>
      </c>
      <c r="O41" s="2"/>
    </row>
    <row r="42" spans="2:15" ht="15.75" customHeight="1" x14ac:dyDescent="0.25">
      <c r="B42" s="7" t="s">
        <v>60</v>
      </c>
      <c r="C42" s="7" t="s">
        <v>61</v>
      </c>
      <c r="D42" s="7">
        <v>21</v>
      </c>
      <c r="E42" s="7">
        <v>1</v>
      </c>
      <c r="F42" s="7"/>
      <c r="G42" s="7">
        <v>5</v>
      </c>
      <c r="H42" s="8">
        <v>0</v>
      </c>
      <c r="I42" s="8"/>
      <c r="J42" s="7">
        <v>0</v>
      </c>
      <c r="K42" s="7">
        <v>0</v>
      </c>
      <c r="L42" s="7"/>
      <c r="M42" s="7">
        <f t="shared" ref="M42:N42" si="34">D42+G42+J42</f>
        <v>26</v>
      </c>
      <c r="N42" s="8">
        <f t="shared" si="34"/>
        <v>1</v>
      </c>
      <c r="O42" s="7"/>
    </row>
    <row r="43" spans="2:15" ht="15.75" customHeight="1" x14ac:dyDescent="0.25">
      <c r="B43" s="7" t="s">
        <v>62</v>
      </c>
      <c r="C43" s="7" t="s">
        <v>63</v>
      </c>
      <c r="D43" s="7">
        <v>1</v>
      </c>
      <c r="E43" s="7">
        <v>0</v>
      </c>
      <c r="F43" s="7"/>
      <c r="G43" s="7">
        <v>0</v>
      </c>
      <c r="H43" s="8">
        <v>0</v>
      </c>
      <c r="I43" s="8"/>
      <c r="J43" s="7">
        <v>0</v>
      </c>
      <c r="K43" s="7">
        <v>0</v>
      </c>
      <c r="L43" s="7"/>
      <c r="M43" s="7">
        <f t="shared" ref="M43:N43" si="35">D43+G43+J43</f>
        <v>1</v>
      </c>
      <c r="N43" s="8">
        <f t="shared" si="35"/>
        <v>0</v>
      </c>
      <c r="O43" s="7"/>
    </row>
    <row r="44" spans="2:15" ht="15.75" customHeight="1" x14ac:dyDescent="0.25">
      <c r="B44" s="7" t="s">
        <v>64</v>
      </c>
      <c r="C44" s="7" t="s">
        <v>65</v>
      </c>
      <c r="D44" s="7">
        <v>25</v>
      </c>
      <c r="E44" s="7">
        <v>0</v>
      </c>
      <c r="F44" s="7"/>
      <c r="G44" s="7">
        <v>0</v>
      </c>
      <c r="H44" s="8">
        <v>0</v>
      </c>
      <c r="I44" s="8"/>
      <c r="J44" s="7">
        <v>0</v>
      </c>
      <c r="K44" s="7">
        <v>0</v>
      </c>
      <c r="L44" s="7"/>
      <c r="M44" s="7">
        <f t="shared" ref="M44:N44" si="36">D44+G44+J44</f>
        <v>25</v>
      </c>
      <c r="N44" s="8">
        <f t="shared" si="36"/>
        <v>0</v>
      </c>
      <c r="O44" s="7"/>
    </row>
    <row r="45" spans="2:15" ht="15.75" customHeight="1" x14ac:dyDescent="0.25">
      <c r="B45" s="7" t="s">
        <v>64</v>
      </c>
      <c r="C45" s="7" t="s">
        <v>66</v>
      </c>
      <c r="D45" s="7">
        <v>24</v>
      </c>
      <c r="E45" s="7">
        <v>0</v>
      </c>
      <c r="F45" s="2"/>
      <c r="G45" s="7">
        <v>0</v>
      </c>
      <c r="H45" s="8">
        <v>0</v>
      </c>
      <c r="I45" s="2"/>
      <c r="J45" s="7">
        <v>0</v>
      </c>
      <c r="K45" s="7">
        <v>0</v>
      </c>
      <c r="L45" s="2"/>
      <c r="M45" s="7">
        <f t="shared" ref="M45:N45" si="37">D45+G45+J45</f>
        <v>24</v>
      </c>
      <c r="N45" s="8">
        <f t="shared" si="37"/>
        <v>0</v>
      </c>
      <c r="O45" s="2"/>
    </row>
    <row r="46" spans="2:15" ht="15.75" customHeight="1" x14ac:dyDescent="0.25">
      <c r="B46" s="7" t="s">
        <v>67</v>
      </c>
      <c r="C46" s="7" t="s">
        <v>68</v>
      </c>
      <c r="D46" s="7">
        <v>79</v>
      </c>
      <c r="E46" s="7">
        <v>1</v>
      </c>
      <c r="F46" s="7"/>
      <c r="G46" s="7">
        <v>0</v>
      </c>
      <c r="H46" s="8">
        <v>0</v>
      </c>
      <c r="I46" s="8"/>
      <c r="J46" s="7">
        <v>0</v>
      </c>
      <c r="K46" s="7">
        <v>0</v>
      </c>
      <c r="L46" s="7"/>
      <c r="M46" s="7">
        <f t="shared" ref="M46:N46" si="38">D46+G46+J46</f>
        <v>79</v>
      </c>
      <c r="N46" s="8">
        <f t="shared" si="38"/>
        <v>1</v>
      </c>
      <c r="O46" s="7"/>
    </row>
    <row r="47" spans="2:15" ht="15.75" customHeight="1" x14ac:dyDescent="0.25">
      <c r="B47" s="7" t="s">
        <v>69</v>
      </c>
      <c r="C47" s="7" t="s">
        <v>30</v>
      </c>
      <c r="D47" s="7">
        <v>138</v>
      </c>
      <c r="E47" s="7">
        <v>4</v>
      </c>
      <c r="F47" s="7"/>
      <c r="G47" s="7">
        <v>0</v>
      </c>
      <c r="H47" s="8">
        <v>0</v>
      </c>
      <c r="I47" s="8"/>
      <c r="J47" s="7">
        <v>0</v>
      </c>
      <c r="K47" s="7">
        <v>0</v>
      </c>
      <c r="L47" s="7"/>
      <c r="M47" s="7">
        <f t="shared" ref="M47:N47" si="39">D47+G47+J47</f>
        <v>138</v>
      </c>
      <c r="N47" s="8">
        <f t="shared" si="39"/>
        <v>4</v>
      </c>
      <c r="O47" s="7"/>
    </row>
    <row r="48" spans="2:15" ht="15.75" customHeight="1" x14ac:dyDescent="0.25">
      <c r="B48" s="7" t="s">
        <v>70</v>
      </c>
      <c r="C48" s="7" t="s">
        <v>71</v>
      </c>
      <c r="D48" s="7">
        <v>179</v>
      </c>
      <c r="E48" s="7">
        <v>11</v>
      </c>
      <c r="F48" s="7"/>
      <c r="G48" s="7">
        <v>0</v>
      </c>
      <c r="H48" s="8">
        <v>0</v>
      </c>
      <c r="I48" s="8"/>
      <c r="J48" s="7">
        <v>0</v>
      </c>
      <c r="K48" s="7">
        <v>0</v>
      </c>
      <c r="L48" s="7"/>
      <c r="M48" s="7">
        <f t="shared" ref="M48:N48" si="40">D48+G48+J48</f>
        <v>179</v>
      </c>
      <c r="N48" s="8">
        <f t="shared" si="40"/>
        <v>11</v>
      </c>
      <c r="O48" s="7"/>
    </row>
    <row r="49" spans="2:15" ht="15.75" customHeight="1" x14ac:dyDescent="0.25">
      <c r="B49" s="7" t="s">
        <v>72</v>
      </c>
      <c r="C49" s="7" t="s">
        <v>73</v>
      </c>
      <c r="D49" s="7">
        <v>10</v>
      </c>
      <c r="E49" s="7">
        <v>0</v>
      </c>
      <c r="F49" s="2"/>
      <c r="G49" s="7">
        <v>0</v>
      </c>
      <c r="H49" s="8">
        <v>0</v>
      </c>
      <c r="I49" s="2"/>
      <c r="J49" s="7">
        <v>0</v>
      </c>
      <c r="K49" s="7">
        <v>0</v>
      </c>
      <c r="L49" s="2"/>
      <c r="M49" s="7">
        <f t="shared" ref="M49:N49" si="41">D49+G49+J49</f>
        <v>10</v>
      </c>
      <c r="N49" s="8">
        <f t="shared" si="41"/>
        <v>0</v>
      </c>
      <c r="O49" s="2"/>
    </row>
    <row r="50" spans="2:15" ht="15.75" customHeight="1" x14ac:dyDescent="0.25">
      <c r="B50" s="7" t="s">
        <v>74</v>
      </c>
      <c r="C50" s="7" t="s">
        <v>75</v>
      </c>
      <c r="D50" s="7">
        <v>2</v>
      </c>
      <c r="E50" s="7">
        <v>0</v>
      </c>
      <c r="F50" s="7"/>
      <c r="G50" s="7">
        <v>0</v>
      </c>
      <c r="H50" s="8">
        <v>0</v>
      </c>
      <c r="I50" s="8"/>
      <c r="J50" s="7">
        <v>0</v>
      </c>
      <c r="K50" s="7">
        <v>0</v>
      </c>
      <c r="L50" s="7"/>
      <c r="M50" s="7">
        <f t="shared" ref="M50:N50" si="42">D50+G50+J50</f>
        <v>2</v>
      </c>
      <c r="N50" s="8">
        <f t="shared" si="42"/>
        <v>0</v>
      </c>
      <c r="O50" s="7"/>
    </row>
    <row r="51" spans="2:15" ht="15.75" customHeight="1" x14ac:dyDescent="0.25">
      <c r="B51" s="7" t="s">
        <v>76</v>
      </c>
      <c r="C51" s="7" t="s">
        <v>27</v>
      </c>
      <c r="D51" s="7">
        <v>50</v>
      </c>
      <c r="E51" s="7">
        <v>1</v>
      </c>
      <c r="F51" s="7"/>
      <c r="G51" s="7">
        <v>11</v>
      </c>
      <c r="H51" s="8">
        <v>0</v>
      </c>
      <c r="I51" s="8"/>
      <c r="J51" s="7">
        <v>0</v>
      </c>
      <c r="K51" s="7">
        <v>0</v>
      </c>
      <c r="L51" s="7"/>
      <c r="M51" s="7">
        <f t="shared" ref="M51:N51" si="43">D51+G51+J51</f>
        <v>61</v>
      </c>
      <c r="N51" s="8">
        <f t="shared" si="43"/>
        <v>1</v>
      </c>
      <c r="O51" s="7"/>
    </row>
    <row r="52" spans="2:15" ht="15.75" customHeight="1" x14ac:dyDescent="0.25">
      <c r="B52" s="7" t="s">
        <v>76</v>
      </c>
      <c r="C52" s="7" t="s">
        <v>77</v>
      </c>
      <c r="D52" s="7">
        <v>63</v>
      </c>
      <c r="E52" s="7">
        <v>0</v>
      </c>
      <c r="F52" s="7"/>
      <c r="G52" s="7">
        <v>9</v>
      </c>
      <c r="H52" s="8">
        <v>0</v>
      </c>
      <c r="I52" s="8"/>
      <c r="J52" s="7">
        <v>0</v>
      </c>
      <c r="K52" s="7">
        <v>0</v>
      </c>
      <c r="L52" s="7"/>
      <c r="M52" s="7">
        <f t="shared" ref="M52:N52" si="44">D52+G52+J52</f>
        <v>72</v>
      </c>
      <c r="N52" s="8">
        <f t="shared" si="44"/>
        <v>0</v>
      </c>
      <c r="O52" s="7"/>
    </row>
    <row r="53" spans="2:15" ht="15.75" customHeight="1" x14ac:dyDescent="0.25">
      <c r="B53" s="7" t="s">
        <v>76</v>
      </c>
      <c r="C53" s="7" t="s">
        <v>110</v>
      </c>
      <c r="D53" s="7">
        <v>1</v>
      </c>
      <c r="E53" s="7">
        <v>0</v>
      </c>
      <c r="F53" s="2"/>
      <c r="G53" s="7">
        <v>0</v>
      </c>
      <c r="H53" s="8">
        <v>0</v>
      </c>
      <c r="I53" s="2"/>
      <c r="J53" s="7">
        <v>0</v>
      </c>
      <c r="K53" s="7">
        <v>0</v>
      </c>
      <c r="L53" s="2"/>
      <c r="M53" s="7">
        <f t="shared" ref="M53:N53" si="45">D53+G53+J53</f>
        <v>1</v>
      </c>
      <c r="N53" s="8">
        <f t="shared" si="45"/>
        <v>0</v>
      </c>
      <c r="O53" s="2"/>
    </row>
    <row r="54" spans="2:15" ht="15.75" customHeight="1" x14ac:dyDescent="0.25">
      <c r="B54" s="7" t="s">
        <v>76</v>
      </c>
      <c r="C54" s="7" t="s">
        <v>111</v>
      </c>
      <c r="D54" s="7">
        <v>1</v>
      </c>
      <c r="E54" s="7">
        <v>0</v>
      </c>
      <c r="F54" s="2"/>
      <c r="G54" s="7">
        <v>0</v>
      </c>
      <c r="H54" s="8">
        <v>0</v>
      </c>
      <c r="I54" s="2"/>
      <c r="J54" s="7">
        <v>0</v>
      </c>
      <c r="K54" s="7">
        <v>0</v>
      </c>
      <c r="L54" s="2"/>
      <c r="M54" s="7">
        <f t="shared" ref="M54:N54" si="46">D54+G54+J54</f>
        <v>1</v>
      </c>
      <c r="N54" s="8">
        <f t="shared" si="46"/>
        <v>0</v>
      </c>
      <c r="O54" s="2"/>
    </row>
    <row r="55" spans="2:15" ht="15.75" customHeight="1" x14ac:dyDescent="0.25">
      <c r="B55" s="7" t="s">
        <v>78</v>
      </c>
      <c r="C55" s="7" t="s">
        <v>79</v>
      </c>
      <c r="D55" s="7">
        <v>327</v>
      </c>
      <c r="E55" s="7">
        <v>14</v>
      </c>
      <c r="F55" s="7"/>
      <c r="G55" s="7">
        <v>0</v>
      </c>
      <c r="H55" s="8">
        <v>0</v>
      </c>
      <c r="I55" s="8"/>
      <c r="J55" s="7">
        <v>0</v>
      </c>
      <c r="K55" s="7">
        <v>0</v>
      </c>
      <c r="L55" s="7"/>
      <c r="M55" s="7">
        <f t="shared" ref="M55:N55" si="47">D55+G55+J55</f>
        <v>327</v>
      </c>
      <c r="N55" s="8">
        <f t="shared" si="47"/>
        <v>14</v>
      </c>
      <c r="O55" s="7"/>
    </row>
    <row r="56" spans="2:15" ht="15.75" customHeight="1" x14ac:dyDescent="0.25">
      <c r="B56" s="7" t="s">
        <v>80</v>
      </c>
      <c r="C56" s="7" t="s">
        <v>81</v>
      </c>
      <c r="D56" s="7">
        <v>128</v>
      </c>
      <c r="E56" s="7">
        <v>4</v>
      </c>
      <c r="F56" s="7"/>
      <c r="G56" s="7">
        <v>0</v>
      </c>
      <c r="H56" s="8">
        <v>0</v>
      </c>
      <c r="I56" s="8"/>
      <c r="J56" s="7">
        <v>0</v>
      </c>
      <c r="K56" s="7">
        <v>0</v>
      </c>
      <c r="L56" s="7"/>
      <c r="M56" s="7">
        <f t="shared" ref="M56:N56" si="48">D56+G56+J56</f>
        <v>128</v>
      </c>
      <c r="N56" s="8">
        <f t="shared" si="48"/>
        <v>4</v>
      </c>
      <c r="O56" s="7"/>
    </row>
    <row r="57" spans="2:15" ht="15.75" customHeight="1" x14ac:dyDescent="0.25">
      <c r="B57" s="7" t="s">
        <v>82</v>
      </c>
      <c r="C57" s="7" t="s">
        <v>83</v>
      </c>
      <c r="D57" s="7">
        <v>52</v>
      </c>
      <c r="E57" s="7">
        <v>0</v>
      </c>
      <c r="F57" s="7"/>
      <c r="G57" s="7">
        <v>0</v>
      </c>
      <c r="H57" s="8">
        <v>0</v>
      </c>
      <c r="I57" s="8"/>
      <c r="J57" s="7">
        <v>0</v>
      </c>
      <c r="K57" s="7">
        <v>0</v>
      </c>
      <c r="L57" s="7"/>
      <c r="M57" s="7">
        <f t="shared" ref="M57:N57" si="49">D57+G57+J57</f>
        <v>52</v>
      </c>
      <c r="N57" s="8">
        <f t="shared" si="49"/>
        <v>0</v>
      </c>
      <c r="O57" s="7"/>
    </row>
    <row r="58" spans="2:15" ht="15.75" customHeight="1" x14ac:dyDescent="0.25">
      <c r="B58" s="7" t="s">
        <v>84</v>
      </c>
      <c r="C58" s="7" t="s">
        <v>85</v>
      </c>
      <c r="D58" s="7">
        <v>167</v>
      </c>
      <c r="E58" s="8">
        <v>21</v>
      </c>
      <c r="F58" s="7"/>
      <c r="G58" s="7">
        <v>0</v>
      </c>
      <c r="H58" s="8">
        <v>0</v>
      </c>
      <c r="I58" s="8"/>
      <c r="J58" s="7">
        <v>0</v>
      </c>
      <c r="K58" s="7">
        <v>0</v>
      </c>
      <c r="L58" s="7"/>
      <c r="M58" s="7">
        <f t="shared" ref="M58:N58" si="50">D58+G58+J58</f>
        <v>167</v>
      </c>
      <c r="N58" s="8">
        <f t="shared" si="50"/>
        <v>21</v>
      </c>
      <c r="O58" s="7"/>
    </row>
    <row r="59" spans="2:15" ht="15.75" customHeight="1" x14ac:dyDescent="0.25">
      <c r="B59" s="7" t="s">
        <v>86</v>
      </c>
      <c r="C59" s="7" t="s">
        <v>87</v>
      </c>
      <c r="D59" s="7">
        <v>3</v>
      </c>
      <c r="E59" s="7">
        <v>0</v>
      </c>
      <c r="F59" s="7"/>
      <c r="G59" s="7">
        <v>0</v>
      </c>
      <c r="H59" s="8">
        <v>0</v>
      </c>
      <c r="I59" s="8"/>
      <c r="J59" s="7">
        <v>0</v>
      </c>
      <c r="K59" s="7">
        <v>0</v>
      </c>
      <c r="L59" s="7"/>
      <c r="M59" s="7">
        <f t="shared" ref="M59:N59" si="51">D59+G59+J59</f>
        <v>3</v>
      </c>
      <c r="N59" s="8">
        <f t="shared" si="51"/>
        <v>0</v>
      </c>
      <c r="O59" s="7"/>
    </row>
    <row r="60" spans="2:15" ht="15.75" customHeight="1" x14ac:dyDescent="0.25">
      <c r="B60" s="7" t="s">
        <v>88</v>
      </c>
      <c r="C60" s="7" t="s">
        <v>89</v>
      </c>
      <c r="D60" s="7">
        <v>56</v>
      </c>
      <c r="E60" s="7">
        <v>17</v>
      </c>
      <c r="F60" s="2"/>
      <c r="G60" s="7">
        <v>11</v>
      </c>
      <c r="H60" s="8">
        <v>4</v>
      </c>
      <c r="I60" s="2"/>
      <c r="J60" s="7">
        <v>0</v>
      </c>
      <c r="K60" s="7">
        <v>0</v>
      </c>
      <c r="L60" s="2"/>
      <c r="M60" s="7">
        <f t="shared" ref="M60:N60" si="52">D60+G60+J60</f>
        <v>67</v>
      </c>
      <c r="N60" s="8">
        <f t="shared" si="52"/>
        <v>21</v>
      </c>
      <c r="O60" s="2"/>
    </row>
    <row r="61" spans="2:15" ht="15.75" customHeight="1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2:15" ht="15.75" customHeight="1" x14ac:dyDescent="0.25"/>
    <row r="63" spans="2:15" ht="15.75" customHeight="1" x14ac:dyDescent="0.25"/>
    <row r="64" spans="2:15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3:O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0.85546875" customWidth="1"/>
    <col min="3" max="26" width="8.7109375" customWidth="1"/>
  </cols>
  <sheetData>
    <row r="3" spans="2:15" ht="18" x14ac:dyDescent="0.25">
      <c r="B3" s="3" t="s">
        <v>5</v>
      </c>
      <c r="C3" s="4"/>
      <c r="D3" s="4"/>
      <c r="E3" s="5"/>
      <c r="F3" s="5" t="s">
        <v>116</v>
      </c>
      <c r="G3" s="5"/>
      <c r="H3" s="6"/>
      <c r="I3" s="6"/>
      <c r="J3" s="4"/>
      <c r="K3" s="4"/>
      <c r="L3" s="4"/>
      <c r="M3" s="4"/>
      <c r="N3" s="4"/>
      <c r="O3" s="4"/>
    </row>
    <row r="4" spans="2:15" x14ac:dyDescent="0.25">
      <c r="B4" s="7"/>
      <c r="C4" s="7"/>
      <c r="D4" s="7"/>
      <c r="E4" s="7"/>
      <c r="F4" s="7"/>
      <c r="G4" s="7"/>
      <c r="H4" s="8"/>
      <c r="I4" s="8"/>
      <c r="J4" s="7"/>
      <c r="K4" s="7"/>
      <c r="L4" s="7"/>
      <c r="M4" s="7"/>
      <c r="N4" s="7"/>
      <c r="O4" s="7"/>
    </row>
    <row r="5" spans="2:15" x14ac:dyDescent="0.25">
      <c r="B5" s="7"/>
      <c r="C5" s="7"/>
      <c r="D5" s="7" t="s">
        <v>117</v>
      </c>
      <c r="E5" s="7"/>
      <c r="F5" s="7"/>
      <c r="G5" s="8" t="s">
        <v>11</v>
      </c>
      <c r="H5" s="8"/>
      <c r="I5" s="7"/>
      <c r="J5" s="7" t="s">
        <v>12</v>
      </c>
      <c r="K5" s="7"/>
      <c r="L5" s="7"/>
      <c r="M5" s="7" t="s">
        <v>118</v>
      </c>
      <c r="N5" s="7"/>
      <c r="O5" s="7"/>
    </row>
    <row r="6" spans="2:15" x14ac:dyDescent="0.25">
      <c r="B6" s="9" t="s">
        <v>14</v>
      </c>
      <c r="C6" s="9"/>
      <c r="D6" s="9" t="s">
        <v>15</v>
      </c>
      <c r="E6" s="9" t="s">
        <v>16</v>
      </c>
      <c r="F6" s="9"/>
      <c r="G6" s="10" t="s">
        <v>15</v>
      </c>
      <c r="H6" s="10" t="s">
        <v>16</v>
      </c>
      <c r="I6" s="9"/>
      <c r="J6" s="9" t="s">
        <v>15</v>
      </c>
      <c r="K6" s="9" t="s">
        <v>16</v>
      </c>
      <c r="L6" s="9"/>
      <c r="M6" s="9" t="s">
        <v>15</v>
      </c>
      <c r="N6" s="9" t="s">
        <v>16</v>
      </c>
      <c r="O6" s="9"/>
    </row>
    <row r="7" spans="2:15" x14ac:dyDescent="0.25">
      <c r="B7" s="7" t="s">
        <v>119</v>
      </c>
      <c r="C7" s="7" t="s">
        <v>120</v>
      </c>
      <c r="D7" s="7">
        <v>0</v>
      </c>
      <c r="E7" s="7">
        <v>0</v>
      </c>
      <c r="F7" s="7"/>
      <c r="G7" s="8">
        <v>18</v>
      </c>
      <c r="H7" s="8">
        <v>2</v>
      </c>
      <c r="I7" s="7"/>
      <c r="J7" s="7">
        <v>8</v>
      </c>
      <c r="K7" s="7">
        <v>1</v>
      </c>
      <c r="L7" s="7"/>
      <c r="M7" s="8">
        <f t="shared" ref="M7:N7" si="0">D7+G7+J7</f>
        <v>26</v>
      </c>
      <c r="N7" s="8">
        <f t="shared" si="0"/>
        <v>3</v>
      </c>
      <c r="O7" s="7"/>
    </row>
    <row r="8" spans="2:15" x14ac:dyDescent="0.25">
      <c r="B8" s="7" t="s">
        <v>17</v>
      </c>
      <c r="C8" s="7" t="s">
        <v>18</v>
      </c>
      <c r="D8" s="7">
        <f>SUM('2020'!M8)</f>
        <v>2</v>
      </c>
      <c r="E8" s="8">
        <f>SUM('2020'!N8)</f>
        <v>0</v>
      </c>
      <c r="F8" s="7"/>
      <c r="G8" s="7">
        <v>0</v>
      </c>
      <c r="H8" s="8">
        <v>0</v>
      </c>
      <c r="I8" s="8"/>
      <c r="J8" s="7">
        <v>0</v>
      </c>
      <c r="K8" s="7">
        <v>0</v>
      </c>
      <c r="L8" s="7"/>
      <c r="M8" s="7">
        <f t="shared" ref="M8:N8" si="1">D8+G8+J8</f>
        <v>2</v>
      </c>
      <c r="N8" s="8">
        <f t="shared" si="1"/>
        <v>0</v>
      </c>
      <c r="O8" s="7"/>
    </row>
    <row r="9" spans="2:15" x14ac:dyDescent="0.25">
      <c r="B9" s="7" t="s">
        <v>109</v>
      </c>
      <c r="C9" s="7" t="s">
        <v>115</v>
      </c>
      <c r="D9" s="7">
        <f>SUM('2020'!M9)</f>
        <v>42</v>
      </c>
      <c r="E9" s="8">
        <f>SUM('2020'!N9)</f>
        <v>4</v>
      </c>
      <c r="F9" s="7"/>
      <c r="G9" s="7">
        <v>17</v>
      </c>
      <c r="H9" s="8">
        <v>0</v>
      </c>
      <c r="I9" s="8"/>
      <c r="J9" s="7">
        <v>7</v>
      </c>
      <c r="K9" s="7">
        <v>0</v>
      </c>
      <c r="L9" s="7"/>
      <c r="M9" s="7">
        <f t="shared" ref="M9:N9" si="2">D9+G9+J9</f>
        <v>66</v>
      </c>
      <c r="N9" s="8">
        <f t="shared" si="2"/>
        <v>4</v>
      </c>
      <c r="O9" s="7"/>
    </row>
    <row r="10" spans="2:15" x14ac:dyDescent="0.25">
      <c r="B10" s="7" t="s">
        <v>19</v>
      </c>
      <c r="C10" s="7" t="s">
        <v>20</v>
      </c>
      <c r="D10" s="7">
        <f>SUM('2020'!M10)</f>
        <v>25</v>
      </c>
      <c r="E10" s="8">
        <f>SUM('2020'!N10)</f>
        <v>0</v>
      </c>
      <c r="F10" s="7"/>
      <c r="G10" s="7">
        <v>0</v>
      </c>
      <c r="H10" s="8">
        <v>0</v>
      </c>
      <c r="I10" s="8"/>
      <c r="J10" s="7">
        <v>0</v>
      </c>
      <c r="K10" s="7">
        <v>0</v>
      </c>
      <c r="L10" s="7"/>
      <c r="M10" s="7">
        <f t="shared" ref="M10:N10" si="3">D10+G10+J10</f>
        <v>25</v>
      </c>
      <c r="N10" s="8">
        <f t="shared" si="3"/>
        <v>0</v>
      </c>
      <c r="O10" s="7"/>
    </row>
    <row r="11" spans="2:15" x14ac:dyDescent="0.25">
      <c r="B11" s="7" t="s">
        <v>121</v>
      </c>
      <c r="C11" s="7" t="s">
        <v>122</v>
      </c>
      <c r="D11" s="7">
        <v>0</v>
      </c>
      <c r="E11" s="7">
        <v>0</v>
      </c>
      <c r="F11" s="7"/>
      <c r="G11" s="7">
        <v>0</v>
      </c>
      <c r="H11" s="8">
        <v>0</v>
      </c>
      <c r="I11" s="8"/>
      <c r="J11" s="7">
        <v>8</v>
      </c>
      <c r="K11" s="7">
        <v>0</v>
      </c>
      <c r="L11" s="7"/>
      <c r="M11" s="7">
        <f t="shared" ref="M11:N11" si="4">D11+G11+J11</f>
        <v>8</v>
      </c>
      <c r="N11" s="8">
        <f t="shared" si="4"/>
        <v>0</v>
      </c>
      <c r="O11" s="7"/>
    </row>
    <row r="12" spans="2:15" x14ac:dyDescent="0.25">
      <c r="B12" s="7" t="s">
        <v>96</v>
      </c>
      <c r="C12" s="7" t="s">
        <v>65</v>
      </c>
      <c r="D12" s="7">
        <f>SUM('2020'!M11)</f>
        <v>9</v>
      </c>
      <c r="E12" s="8">
        <f>SUM('2020'!N11)</f>
        <v>0</v>
      </c>
      <c r="F12" s="2"/>
      <c r="G12" s="7">
        <v>0</v>
      </c>
      <c r="H12" s="8">
        <v>0</v>
      </c>
      <c r="I12" s="2"/>
      <c r="J12" s="7">
        <v>0</v>
      </c>
      <c r="K12" s="7">
        <v>0</v>
      </c>
      <c r="L12" s="2"/>
      <c r="M12" s="7">
        <f t="shared" ref="M12:N12" si="5">D12+G12+J12</f>
        <v>9</v>
      </c>
      <c r="N12" s="8">
        <f t="shared" si="5"/>
        <v>0</v>
      </c>
      <c r="O12" s="2"/>
    </row>
    <row r="13" spans="2:15" x14ac:dyDescent="0.25">
      <c r="B13" s="7" t="s">
        <v>123</v>
      </c>
      <c r="C13" s="7" t="s">
        <v>124</v>
      </c>
      <c r="D13" s="7">
        <v>0</v>
      </c>
      <c r="E13" s="7">
        <v>0</v>
      </c>
      <c r="F13" s="2"/>
      <c r="G13" s="7">
        <v>19</v>
      </c>
      <c r="H13" s="8">
        <v>0</v>
      </c>
      <c r="I13" s="2"/>
      <c r="J13" s="7">
        <v>9</v>
      </c>
      <c r="K13" s="7">
        <v>1</v>
      </c>
      <c r="L13" s="2"/>
      <c r="M13" s="7">
        <f t="shared" ref="M13:N13" si="6">D13+G13+J13</f>
        <v>28</v>
      </c>
      <c r="N13" s="8">
        <f t="shared" si="6"/>
        <v>1</v>
      </c>
      <c r="O13" s="2"/>
    </row>
    <row r="14" spans="2:15" x14ac:dyDescent="0.25">
      <c r="B14" s="7" t="s">
        <v>97</v>
      </c>
      <c r="C14" s="7" t="s">
        <v>87</v>
      </c>
      <c r="D14" s="7">
        <f>SUM('2020'!M12)</f>
        <v>13</v>
      </c>
      <c r="E14" s="8">
        <f>SUM('2020'!N12)</f>
        <v>0</v>
      </c>
      <c r="F14" s="2"/>
      <c r="G14" s="7">
        <v>11</v>
      </c>
      <c r="H14" s="8">
        <v>0</v>
      </c>
      <c r="I14" s="2"/>
      <c r="J14" s="7">
        <v>3</v>
      </c>
      <c r="K14" s="7">
        <v>0</v>
      </c>
      <c r="L14" s="2"/>
      <c r="M14" s="7">
        <f t="shared" ref="M14:N14" si="7">D14+G14+J14</f>
        <v>27</v>
      </c>
      <c r="N14" s="8">
        <f t="shared" si="7"/>
        <v>0</v>
      </c>
      <c r="O14" s="2"/>
    </row>
    <row r="15" spans="2:15" x14ac:dyDescent="0.25">
      <c r="B15" s="7" t="s">
        <v>21</v>
      </c>
      <c r="C15" s="7" t="s">
        <v>22</v>
      </c>
      <c r="D15" s="7">
        <f>SUM('2020'!M13)</f>
        <v>11</v>
      </c>
      <c r="E15" s="8">
        <f>SUM('2020'!N13)</f>
        <v>3</v>
      </c>
      <c r="F15" s="7"/>
      <c r="G15" s="7">
        <v>0</v>
      </c>
      <c r="H15" s="8">
        <v>0</v>
      </c>
      <c r="I15" s="7"/>
      <c r="J15" s="7">
        <v>0</v>
      </c>
      <c r="K15" s="7">
        <v>0</v>
      </c>
      <c r="L15" s="7"/>
      <c r="M15" s="7">
        <f t="shared" ref="M15:N15" si="8">D15+G15+J15</f>
        <v>11</v>
      </c>
      <c r="N15" s="8">
        <f t="shared" si="8"/>
        <v>3</v>
      </c>
      <c r="O15" s="7"/>
    </row>
    <row r="16" spans="2:15" x14ac:dyDescent="0.25">
      <c r="B16" s="7" t="s">
        <v>23</v>
      </c>
      <c r="C16" s="7" t="s">
        <v>24</v>
      </c>
      <c r="D16" s="8">
        <f>SUM('2020'!M14)</f>
        <v>291</v>
      </c>
      <c r="E16" s="8">
        <f>SUM('2020'!N14)</f>
        <v>45</v>
      </c>
      <c r="F16" s="7"/>
      <c r="G16" s="7">
        <v>0</v>
      </c>
      <c r="H16" s="8">
        <v>0</v>
      </c>
      <c r="I16" s="8"/>
      <c r="J16" s="8">
        <v>0</v>
      </c>
      <c r="K16" s="8">
        <v>0</v>
      </c>
      <c r="L16" s="7"/>
      <c r="M16" s="8">
        <f t="shared" ref="M16:N16" si="9">D16+G16+J16</f>
        <v>291</v>
      </c>
      <c r="N16" s="8">
        <f t="shared" si="9"/>
        <v>45</v>
      </c>
      <c r="O16" s="7"/>
    </row>
    <row r="17" spans="2:15" x14ac:dyDescent="0.25">
      <c r="B17" s="7" t="s">
        <v>25</v>
      </c>
      <c r="C17" s="7" t="s">
        <v>26</v>
      </c>
      <c r="D17" s="7">
        <f>SUM('2020'!M15)</f>
        <v>1</v>
      </c>
      <c r="E17" s="8">
        <f>SUM('2020'!N15)</f>
        <v>0</v>
      </c>
      <c r="F17" s="7"/>
      <c r="G17" s="7">
        <v>0</v>
      </c>
      <c r="H17" s="8">
        <v>0</v>
      </c>
      <c r="I17" s="8"/>
      <c r="J17" s="7">
        <v>0</v>
      </c>
      <c r="K17" s="7">
        <v>0</v>
      </c>
      <c r="L17" s="7"/>
      <c r="M17" s="7">
        <f t="shared" ref="M17:N17" si="10">D17+G17+J17</f>
        <v>1</v>
      </c>
      <c r="N17" s="8">
        <f t="shared" si="10"/>
        <v>0</v>
      </c>
      <c r="O17" s="7"/>
    </row>
    <row r="18" spans="2:15" x14ac:dyDescent="0.25">
      <c r="B18" s="7" t="s">
        <v>125</v>
      </c>
      <c r="C18" s="7" t="s">
        <v>126</v>
      </c>
      <c r="D18" s="7">
        <v>0</v>
      </c>
      <c r="E18" s="7">
        <v>0</v>
      </c>
      <c r="F18" s="7"/>
      <c r="G18" s="7">
        <v>0</v>
      </c>
      <c r="H18" s="8">
        <v>0</v>
      </c>
      <c r="I18" s="8"/>
      <c r="J18" s="7">
        <v>11</v>
      </c>
      <c r="K18" s="7">
        <v>3</v>
      </c>
      <c r="L18" s="7"/>
      <c r="M18" s="7">
        <f t="shared" ref="M18:N18" si="11">D18+G18+J18</f>
        <v>11</v>
      </c>
      <c r="N18" s="8">
        <f t="shared" si="11"/>
        <v>3</v>
      </c>
      <c r="O18" s="7"/>
    </row>
    <row r="19" spans="2:15" x14ac:dyDescent="0.25">
      <c r="B19" s="7" t="s">
        <v>27</v>
      </c>
      <c r="C19" s="7" t="s">
        <v>28</v>
      </c>
      <c r="D19" s="7">
        <f>SUM('2020'!M16)</f>
        <v>197</v>
      </c>
      <c r="E19" s="8">
        <f>SUM('2020'!N16)</f>
        <v>24</v>
      </c>
      <c r="F19" s="7"/>
      <c r="G19" s="7">
        <v>0</v>
      </c>
      <c r="H19" s="8">
        <v>0</v>
      </c>
      <c r="I19" s="8"/>
      <c r="J19" s="7">
        <v>0</v>
      </c>
      <c r="K19" s="7">
        <v>0</v>
      </c>
      <c r="L19" s="7"/>
      <c r="M19" s="7">
        <f t="shared" ref="M19:N19" si="12">D19+G19+J19</f>
        <v>197</v>
      </c>
      <c r="N19" s="8">
        <f t="shared" si="12"/>
        <v>24</v>
      </c>
      <c r="O19" s="7"/>
    </row>
    <row r="20" spans="2:15" x14ac:dyDescent="0.25">
      <c r="B20" s="7" t="s">
        <v>98</v>
      </c>
      <c r="C20" s="7" t="s">
        <v>99</v>
      </c>
      <c r="D20" s="7">
        <f>SUM('2020'!M17)</f>
        <v>85</v>
      </c>
      <c r="E20" s="8">
        <f>SUM('2020'!N17)</f>
        <v>8</v>
      </c>
      <c r="F20" s="2"/>
      <c r="G20" s="7">
        <v>0</v>
      </c>
      <c r="H20" s="8">
        <v>0</v>
      </c>
      <c r="I20" s="2"/>
      <c r="J20" s="7">
        <v>0</v>
      </c>
      <c r="K20" s="7">
        <v>0</v>
      </c>
      <c r="L20" s="2"/>
      <c r="M20" s="7">
        <f t="shared" ref="M20:N20" si="13">D20+G20+J20</f>
        <v>85</v>
      </c>
      <c r="N20" s="8">
        <f t="shared" si="13"/>
        <v>8</v>
      </c>
      <c r="O20" s="2"/>
    </row>
    <row r="21" spans="2:15" ht="15.75" customHeight="1" x14ac:dyDescent="0.25">
      <c r="B21" s="7" t="s">
        <v>29</v>
      </c>
      <c r="C21" s="7" t="s">
        <v>30</v>
      </c>
      <c r="D21" s="7">
        <f>SUM('2020'!M18)</f>
        <v>142</v>
      </c>
      <c r="E21" s="8">
        <f>SUM('2020'!N18)</f>
        <v>19</v>
      </c>
      <c r="F21" s="7"/>
      <c r="G21" s="7">
        <v>0</v>
      </c>
      <c r="H21" s="8">
        <v>0</v>
      </c>
      <c r="I21" s="8"/>
      <c r="J21" s="7">
        <v>0</v>
      </c>
      <c r="K21" s="7">
        <v>0</v>
      </c>
      <c r="L21" s="7"/>
      <c r="M21" s="7">
        <f t="shared" ref="M21:N21" si="14">D21+G21+J21</f>
        <v>142</v>
      </c>
      <c r="N21" s="8">
        <f t="shared" si="14"/>
        <v>19</v>
      </c>
      <c r="O21" s="7"/>
    </row>
    <row r="22" spans="2:15" ht="15.75" customHeight="1" x14ac:dyDescent="0.25">
      <c r="B22" s="7" t="s">
        <v>31</v>
      </c>
      <c r="C22" s="7" t="s">
        <v>32</v>
      </c>
      <c r="D22" s="7">
        <f>SUM('2020'!M19)</f>
        <v>73</v>
      </c>
      <c r="E22" s="8">
        <f>SUM('2020'!N19)</f>
        <v>6</v>
      </c>
      <c r="F22" s="7"/>
      <c r="G22" s="7">
        <v>22</v>
      </c>
      <c r="H22" s="8">
        <v>1</v>
      </c>
      <c r="I22" s="8"/>
      <c r="J22" s="7">
        <v>5</v>
      </c>
      <c r="K22" s="7">
        <v>2</v>
      </c>
      <c r="L22" s="7"/>
      <c r="M22" s="7">
        <f t="shared" ref="M22:N22" si="15">D22+G22+J22</f>
        <v>100</v>
      </c>
      <c r="N22" s="8">
        <f t="shared" si="15"/>
        <v>9</v>
      </c>
      <c r="O22" s="7"/>
    </row>
    <row r="23" spans="2:15" ht="15.75" customHeight="1" x14ac:dyDescent="0.25">
      <c r="B23" s="7" t="s">
        <v>31</v>
      </c>
      <c r="C23" s="7" t="s">
        <v>33</v>
      </c>
      <c r="D23" s="7">
        <f>SUM('2020'!M20)</f>
        <v>57</v>
      </c>
      <c r="E23" s="8">
        <f>SUM('2020'!N20)</f>
        <v>1</v>
      </c>
      <c r="F23" s="2"/>
      <c r="G23" s="7">
        <v>20</v>
      </c>
      <c r="H23" s="8">
        <v>0</v>
      </c>
      <c r="I23" s="2"/>
      <c r="J23" s="7">
        <v>8</v>
      </c>
      <c r="K23" s="7">
        <v>1</v>
      </c>
      <c r="L23" s="2"/>
      <c r="M23" s="7">
        <f t="shared" ref="M23:N23" si="16">D23+G23+J23</f>
        <v>85</v>
      </c>
      <c r="N23" s="8">
        <f t="shared" si="16"/>
        <v>2</v>
      </c>
      <c r="O23" s="2"/>
    </row>
    <row r="24" spans="2:15" ht="15.75" customHeight="1" x14ac:dyDescent="0.25">
      <c r="B24" s="7" t="s">
        <v>34</v>
      </c>
      <c r="C24" s="7" t="s">
        <v>35</v>
      </c>
      <c r="D24" s="7">
        <f>SUM('2020'!M21)</f>
        <v>203</v>
      </c>
      <c r="E24" s="8">
        <f>SUM('2020'!N21)</f>
        <v>0</v>
      </c>
      <c r="F24" s="7"/>
      <c r="G24" s="7">
        <v>0</v>
      </c>
      <c r="H24" s="8">
        <v>0</v>
      </c>
      <c r="I24" s="8"/>
      <c r="J24" s="7">
        <v>0</v>
      </c>
      <c r="K24" s="7">
        <v>0</v>
      </c>
      <c r="L24" s="7"/>
      <c r="M24" s="7">
        <f t="shared" ref="M24:N24" si="17">D24+G24+J24</f>
        <v>203</v>
      </c>
      <c r="N24" s="8">
        <f t="shared" si="17"/>
        <v>0</v>
      </c>
      <c r="O24" s="7"/>
    </row>
    <row r="25" spans="2:15" ht="15.75" customHeight="1" x14ac:dyDescent="0.25">
      <c r="B25" s="7" t="s">
        <v>36</v>
      </c>
      <c r="C25" s="7" t="s">
        <v>37</v>
      </c>
      <c r="D25" s="8">
        <f>SUM('2020'!M22)</f>
        <v>185</v>
      </c>
      <c r="E25" s="8">
        <f>SUM('2020'!N22)</f>
        <v>11</v>
      </c>
      <c r="F25" s="7"/>
      <c r="G25" s="7">
        <v>17</v>
      </c>
      <c r="H25" s="8">
        <v>1</v>
      </c>
      <c r="I25" s="8"/>
      <c r="J25" s="8">
        <v>6</v>
      </c>
      <c r="K25" s="8">
        <v>2</v>
      </c>
      <c r="L25" s="7"/>
      <c r="M25" s="8">
        <f t="shared" ref="M25:N25" si="18">D25+G25+J25</f>
        <v>208</v>
      </c>
      <c r="N25" s="8">
        <f t="shared" si="18"/>
        <v>14</v>
      </c>
      <c r="O25" s="7"/>
    </row>
    <row r="26" spans="2:15" ht="15.75" customHeight="1" x14ac:dyDescent="0.25">
      <c r="B26" s="7" t="s">
        <v>127</v>
      </c>
      <c r="C26" s="7" t="s">
        <v>128</v>
      </c>
      <c r="D26" s="7">
        <v>0</v>
      </c>
      <c r="E26" s="7">
        <v>0</v>
      </c>
      <c r="F26" s="7"/>
      <c r="G26" s="7">
        <v>16</v>
      </c>
      <c r="H26" s="8">
        <v>0</v>
      </c>
      <c r="I26" s="8"/>
      <c r="J26" s="8">
        <v>14</v>
      </c>
      <c r="K26" s="8">
        <v>0</v>
      </c>
      <c r="L26" s="7"/>
      <c r="M26" s="8">
        <f t="shared" ref="M26:N26" si="19">D26+G26+J26</f>
        <v>30</v>
      </c>
      <c r="N26" s="8">
        <f t="shared" si="19"/>
        <v>0</v>
      </c>
      <c r="O26" s="7"/>
    </row>
    <row r="27" spans="2:15" ht="15.75" customHeight="1" x14ac:dyDescent="0.25">
      <c r="B27" s="7" t="s">
        <v>36</v>
      </c>
      <c r="C27" s="7" t="s">
        <v>38</v>
      </c>
      <c r="D27" s="7">
        <f>SUM('2020'!M23)</f>
        <v>58</v>
      </c>
      <c r="E27" s="8">
        <f>SUM('2020'!N23)</f>
        <v>10</v>
      </c>
      <c r="F27" s="2"/>
      <c r="G27" s="7">
        <v>21</v>
      </c>
      <c r="H27" s="8">
        <v>3</v>
      </c>
      <c r="I27" s="2"/>
      <c r="J27" s="7">
        <v>3</v>
      </c>
      <c r="K27" s="7">
        <v>0</v>
      </c>
      <c r="L27" s="2"/>
      <c r="M27" s="7">
        <f t="shared" ref="M27:N27" si="20">D27+G27+J27</f>
        <v>82</v>
      </c>
      <c r="N27" s="8">
        <f t="shared" si="20"/>
        <v>13</v>
      </c>
      <c r="O27" s="2"/>
    </row>
    <row r="28" spans="2:15" ht="15.75" customHeight="1" x14ac:dyDescent="0.25">
      <c r="B28" s="7" t="s">
        <v>39</v>
      </c>
      <c r="C28" s="7" t="s">
        <v>22</v>
      </c>
      <c r="D28" s="7">
        <f>SUM('2020'!M24)</f>
        <v>8</v>
      </c>
      <c r="E28" s="8">
        <f>SUM('2020'!N24)</f>
        <v>0</v>
      </c>
      <c r="F28" s="7"/>
      <c r="G28" s="7">
        <v>0</v>
      </c>
      <c r="H28" s="8">
        <v>0</v>
      </c>
      <c r="I28" s="8"/>
      <c r="J28" s="7">
        <v>0</v>
      </c>
      <c r="K28" s="7">
        <v>0</v>
      </c>
      <c r="L28" s="7"/>
      <c r="M28" s="7">
        <f t="shared" ref="M28:N28" si="21">D28+G28+J28</f>
        <v>8</v>
      </c>
      <c r="N28" s="8">
        <f t="shared" si="21"/>
        <v>0</v>
      </c>
      <c r="O28" s="7"/>
    </row>
    <row r="29" spans="2:15" ht="15.75" customHeight="1" x14ac:dyDescent="0.25">
      <c r="B29" s="7" t="s">
        <v>40</v>
      </c>
      <c r="C29" s="7" t="s">
        <v>41</v>
      </c>
      <c r="D29" s="7">
        <f>SUM('2020'!M25)</f>
        <v>7</v>
      </c>
      <c r="E29" s="8">
        <f>SUM('2020'!N25)</f>
        <v>2</v>
      </c>
      <c r="F29" s="7"/>
      <c r="G29" s="7">
        <v>0</v>
      </c>
      <c r="H29" s="8">
        <v>0</v>
      </c>
      <c r="I29" s="8"/>
      <c r="J29" s="7">
        <v>0</v>
      </c>
      <c r="K29" s="7">
        <v>0</v>
      </c>
      <c r="L29" s="7"/>
      <c r="M29" s="7">
        <f t="shared" ref="M29:N29" si="22">D29+G29+J29</f>
        <v>7</v>
      </c>
      <c r="N29" s="8">
        <f t="shared" si="22"/>
        <v>2</v>
      </c>
      <c r="O29" s="7"/>
    </row>
    <row r="30" spans="2:15" ht="15.75" customHeight="1" x14ac:dyDescent="0.25">
      <c r="B30" s="7" t="s">
        <v>42</v>
      </c>
      <c r="C30" s="7" t="s">
        <v>43</v>
      </c>
      <c r="D30" s="7">
        <f>SUM('2020'!M26)</f>
        <v>37</v>
      </c>
      <c r="E30" s="8">
        <f>SUM('2020'!N26)</f>
        <v>0</v>
      </c>
      <c r="F30" s="7"/>
      <c r="G30" s="7">
        <v>0</v>
      </c>
      <c r="H30" s="8">
        <v>0</v>
      </c>
      <c r="I30" s="8"/>
      <c r="J30" s="7">
        <v>0</v>
      </c>
      <c r="K30" s="7">
        <v>0</v>
      </c>
      <c r="L30" s="7"/>
      <c r="M30" s="7">
        <f t="shared" ref="M30:N30" si="23">D30+G30+J30</f>
        <v>37</v>
      </c>
      <c r="N30" s="8">
        <f t="shared" si="23"/>
        <v>0</v>
      </c>
      <c r="O30" s="7"/>
    </row>
    <row r="31" spans="2:15" ht="15.75" customHeight="1" x14ac:dyDescent="0.25">
      <c r="B31" s="7" t="s">
        <v>44</v>
      </c>
      <c r="C31" s="7" t="s">
        <v>45</v>
      </c>
      <c r="D31" s="8">
        <f>SUM('2020'!M27)</f>
        <v>42</v>
      </c>
      <c r="E31" s="8">
        <f>SUM('2020'!N27)</f>
        <v>6</v>
      </c>
      <c r="F31" s="7"/>
      <c r="G31" s="7">
        <v>0</v>
      </c>
      <c r="H31" s="8">
        <v>0</v>
      </c>
      <c r="I31" s="8"/>
      <c r="J31" s="8">
        <v>1</v>
      </c>
      <c r="K31" s="8">
        <v>1</v>
      </c>
      <c r="L31" s="7"/>
      <c r="M31" s="8">
        <f t="shared" ref="M31:N31" si="24">D31+G31+J31</f>
        <v>43</v>
      </c>
      <c r="N31" s="8">
        <f t="shared" si="24"/>
        <v>7</v>
      </c>
      <c r="O31" s="7"/>
    </row>
    <row r="32" spans="2:15" ht="15.75" customHeight="1" x14ac:dyDescent="0.25">
      <c r="B32" s="7" t="s">
        <v>44</v>
      </c>
      <c r="C32" s="7" t="s">
        <v>100</v>
      </c>
      <c r="D32" s="7">
        <f>SUM('2020'!M28)</f>
        <v>84</v>
      </c>
      <c r="E32" s="8">
        <f>SUM('2020'!N28)</f>
        <v>8</v>
      </c>
      <c r="F32" s="2"/>
      <c r="G32" s="7">
        <v>0</v>
      </c>
      <c r="H32" s="8">
        <v>0</v>
      </c>
      <c r="I32" s="2"/>
      <c r="J32" s="7">
        <v>0</v>
      </c>
      <c r="K32" s="7">
        <v>0</v>
      </c>
      <c r="L32" s="2"/>
      <c r="M32" s="7">
        <f t="shared" ref="M32:N32" si="25">D32+G32+J32</f>
        <v>84</v>
      </c>
      <c r="N32" s="8">
        <f t="shared" si="25"/>
        <v>8</v>
      </c>
      <c r="O32" s="2"/>
    </row>
    <row r="33" spans="2:15" ht="15.75" customHeight="1" x14ac:dyDescent="0.25">
      <c r="B33" s="7" t="s">
        <v>46</v>
      </c>
      <c r="C33" s="7" t="s">
        <v>47</v>
      </c>
      <c r="D33" s="7">
        <f>SUM('2020'!M29)</f>
        <v>465</v>
      </c>
      <c r="E33" s="8">
        <f>SUM('2020'!N29)</f>
        <v>45</v>
      </c>
      <c r="F33" s="7"/>
      <c r="G33" s="7">
        <v>0</v>
      </c>
      <c r="H33" s="8">
        <v>0</v>
      </c>
      <c r="I33" s="8"/>
      <c r="J33" s="7">
        <v>0</v>
      </c>
      <c r="K33" s="7">
        <v>0</v>
      </c>
      <c r="L33" s="7"/>
      <c r="M33" s="7">
        <f t="shared" ref="M33:N33" si="26">D33+G33+J33</f>
        <v>465</v>
      </c>
      <c r="N33" s="8">
        <f t="shared" si="26"/>
        <v>45</v>
      </c>
      <c r="O33" s="7"/>
    </row>
    <row r="34" spans="2:15" ht="15.75" customHeight="1" x14ac:dyDescent="0.25">
      <c r="B34" s="7" t="s">
        <v>101</v>
      </c>
      <c r="C34" s="7" t="s">
        <v>102</v>
      </c>
      <c r="D34" s="7">
        <f>SUM('2020'!M30)</f>
        <v>14</v>
      </c>
      <c r="E34" s="8">
        <f>SUM('2020'!N30)</f>
        <v>0</v>
      </c>
      <c r="F34" s="2"/>
      <c r="G34" s="7">
        <v>0</v>
      </c>
      <c r="H34" s="8">
        <v>0</v>
      </c>
      <c r="I34" s="2"/>
      <c r="J34" s="7">
        <v>0</v>
      </c>
      <c r="K34" s="7">
        <v>0</v>
      </c>
      <c r="L34" s="2"/>
      <c r="M34" s="7">
        <f t="shared" ref="M34:N34" si="27">D34+G34+J34</f>
        <v>14</v>
      </c>
      <c r="N34" s="8">
        <f t="shared" si="27"/>
        <v>0</v>
      </c>
      <c r="O34" s="2"/>
    </row>
    <row r="35" spans="2:15" ht="15.75" customHeight="1" x14ac:dyDescent="0.25">
      <c r="B35" s="7" t="s">
        <v>101</v>
      </c>
      <c r="C35" s="7" t="s">
        <v>103</v>
      </c>
      <c r="D35" s="7">
        <f>SUM('2020'!M31)</f>
        <v>13</v>
      </c>
      <c r="E35" s="8">
        <f>SUM('2020'!N31)</f>
        <v>0</v>
      </c>
      <c r="F35" s="2"/>
      <c r="G35" s="7">
        <v>0</v>
      </c>
      <c r="H35" s="8">
        <v>0</v>
      </c>
      <c r="I35" s="2"/>
      <c r="J35" s="7">
        <v>0</v>
      </c>
      <c r="K35" s="7">
        <v>0</v>
      </c>
      <c r="L35" s="2"/>
      <c r="M35" s="7">
        <f t="shared" ref="M35:N35" si="28">D35+G35+J35</f>
        <v>13</v>
      </c>
      <c r="N35" s="8">
        <f t="shared" si="28"/>
        <v>0</v>
      </c>
      <c r="O35" s="2"/>
    </row>
    <row r="36" spans="2:15" ht="15.75" customHeight="1" x14ac:dyDescent="0.25">
      <c r="B36" s="7" t="s">
        <v>101</v>
      </c>
      <c r="C36" s="7" t="s">
        <v>104</v>
      </c>
      <c r="D36" s="7">
        <f>SUM('2020'!M32)</f>
        <v>37</v>
      </c>
      <c r="E36" s="8">
        <f>SUM('2020'!N32)</f>
        <v>5</v>
      </c>
      <c r="F36" s="2"/>
      <c r="G36" s="7">
        <v>22</v>
      </c>
      <c r="H36" s="8">
        <v>1</v>
      </c>
      <c r="I36" s="2"/>
      <c r="J36" s="7">
        <v>7</v>
      </c>
      <c r="K36" s="7">
        <v>0</v>
      </c>
      <c r="L36" s="2"/>
      <c r="M36" s="7">
        <f t="shared" ref="M36:N36" si="29">D36+G36+J36</f>
        <v>66</v>
      </c>
      <c r="N36" s="8">
        <f t="shared" si="29"/>
        <v>6</v>
      </c>
      <c r="O36" s="2"/>
    </row>
    <row r="37" spans="2:15" ht="15.75" customHeight="1" x14ac:dyDescent="0.25">
      <c r="B37" s="7" t="s">
        <v>48</v>
      </c>
      <c r="C37" s="7" t="s">
        <v>49</v>
      </c>
      <c r="D37" s="7">
        <f>SUM('2020'!M33)</f>
        <v>89</v>
      </c>
      <c r="E37" s="8">
        <f>SUM('2020'!N33)</f>
        <v>13</v>
      </c>
      <c r="F37" s="7"/>
      <c r="G37" s="7">
        <v>0</v>
      </c>
      <c r="H37" s="8">
        <v>0</v>
      </c>
      <c r="I37" s="8"/>
      <c r="J37" s="7">
        <v>0</v>
      </c>
      <c r="K37" s="7">
        <v>0</v>
      </c>
      <c r="L37" s="7"/>
      <c r="M37" s="7">
        <f t="shared" ref="M37:N37" si="30">D37+G37+J37</f>
        <v>89</v>
      </c>
      <c r="N37" s="8">
        <f t="shared" si="30"/>
        <v>13</v>
      </c>
      <c r="O37" s="7"/>
    </row>
    <row r="38" spans="2:15" ht="15.75" customHeight="1" x14ac:dyDescent="0.25">
      <c r="B38" s="7" t="s">
        <v>48</v>
      </c>
      <c r="C38" s="7" t="s">
        <v>105</v>
      </c>
      <c r="D38" s="7">
        <f>SUM('2020'!M34)</f>
        <v>44</v>
      </c>
      <c r="E38" s="8">
        <f>SUM('2020'!N34)</f>
        <v>0</v>
      </c>
      <c r="F38" s="2"/>
      <c r="G38" s="7">
        <v>19</v>
      </c>
      <c r="H38" s="8">
        <v>2</v>
      </c>
      <c r="I38" s="2"/>
      <c r="J38" s="7">
        <v>0</v>
      </c>
      <c r="K38" s="7">
        <v>0</v>
      </c>
      <c r="L38" s="2"/>
      <c r="M38" s="7">
        <f t="shared" ref="M38:N38" si="31">D38+G38+J38</f>
        <v>63</v>
      </c>
      <c r="N38" s="8">
        <f t="shared" si="31"/>
        <v>2</v>
      </c>
      <c r="O38" s="2"/>
    </row>
    <row r="39" spans="2:15" ht="15.75" customHeight="1" x14ac:dyDescent="0.25">
      <c r="B39" s="7" t="s">
        <v>50</v>
      </c>
      <c r="C39" s="7" t="s">
        <v>51</v>
      </c>
      <c r="D39" s="7">
        <f>SUM('2020'!M35)</f>
        <v>158</v>
      </c>
      <c r="E39" s="8">
        <f>SUM('2020'!N35)</f>
        <v>50</v>
      </c>
      <c r="F39" s="7"/>
      <c r="G39" s="7">
        <v>0</v>
      </c>
      <c r="H39" s="8">
        <v>0</v>
      </c>
      <c r="I39" s="8"/>
      <c r="J39" s="7">
        <v>0</v>
      </c>
      <c r="K39" s="7">
        <v>0</v>
      </c>
      <c r="L39" s="7"/>
      <c r="M39" s="7">
        <f t="shared" ref="M39:N39" si="32">D39+G39+J39</f>
        <v>158</v>
      </c>
      <c r="N39" s="8">
        <f t="shared" si="32"/>
        <v>50</v>
      </c>
      <c r="O39" s="7"/>
    </row>
    <row r="40" spans="2:15" ht="15.75" customHeight="1" x14ac:dyDescent="0.25">
      <c r="B40" s="7" t="s">
        <v>52</v>
      </c>
      <c r="C40" s="7" t="s">
        <v>53</v>
      </c>
      <c r="D40" s="7">
        <f>SUM('2020'!M36)</f>
        <v>447</v>
      </c>
      <c r="E40" s="8">
        <f>SUM('2020'!N36)</f>
        <v>119</v>
      </c>
      <c r="F40" s="7"/>
      <c r="G40" s="7">
        <v>13</v>
      </c>
      <c r="H40" s="8">
        <v>6</v>
      </c>
      <c r="I40" s="8"/>
      <c r="J40" s="7">
        <v>3</v>
      </c>
      <c r="K40" s="7">
        <v>1</v>
      </c>
      <c r="L40" s="7"/>
      <c r="M40" s="7">
        <f t="shared" ref="M40:N40" si="33">D40+G40+J40</f>
        <v>463</v>
      </c>
      <c r="N40" s="8">
        <f t="shared" si="33"/>
        <v>126</v>
      </c>
      <c r="O40" s="7"/>
    </row>
    <row r="41" spans="2:15" ht="15.75" customHeight="1" x14ac:dyDescent="0.25">
      <c r="B41" s="7" t="s">
        <v>54</v>
      </c>
      <c r="C41" s="7" t="s">
        <v>55</v>
      </c>
      <c r="D41" s="7">
        <f>SUM('2020'!M37)</f>
        <v>153</v>
      </c>
      <c r="E41" s="8">
        <f>SUM('2020'!N37)</f>
        <v>24</v>
      </c>
      <c r="F41" s="7"/>
      <c r="G41" s="7">
        <v>0</v>
      </c>
      <c r="H41" s="8">
        <v>0</v>
      </c>
      <c r="I41" s="8"/>
      <c r="J41" s="7">
        <v>0</v>
      </c>
      <c r="K41" s="7">
        <v>0</v>
      </c>
      <c r="L41" s="7"/>
      <c r="M41" s="7">
        <f t="shared" ref="M41:N41" si="34">D41+G41+J41</f>
        <v>153</v>
      </c>
      <c r="N41" s="8">
        <f t="shared" si="34"/>
        <v>24</v>
      </c>
      <c r="O41" s="7"/>
    </row>
    <row r="42" spans="2:15" ht="15.75" customHeight="1" x14ac:dyDescent="0.25">
      <c r="B42" s="7" t="s">
        <v>106</v>
      </c>
      <c r="C42" s="7" t="s">
        <v>107</v>
      </c>
      <c r="D42" s="7">
        <f>SUM('2020'!M38)</f>
        <v>22</v>
      </c>
      <c r="E42" s="8">
        <f>SUM('2020'!N38)</f>
        <v>0</v>
      </c>
      <c r="F42" s="2"/>
      <c r="G42" s="7">
        <v>0</v>
      </c>
      <c r="H42" s="8">
        <v>0</v>
      </c>
      <c r="I42" s="2"/>
      <c r="J42" s="7">
        <v>0</v>
      </c>
      <c r="K42" s="7">
        <v>0</v>
      </c>
      <c r="L42" s="2"/>
      <c r="M42" s="7">
        <f t="shared" ref="M42:N42" si="35">D42+G42+J42</f>
        <v>22</v>
      </c>
      <c r="N42" s="8">
        <f t="shared" si="35"/>
        <v>0</v>
      </c>
      <c r="O42" s="2"/>
    </row>
    <row r="43" spans="2:15" ht="15.75" customHeight="1" x14ac:dyDescent="0.25">
      <c r="B43" s="7" t="s">
        <v>56</v>
      </c>
      <c r="C43" s="7" t="s">
        <v>57</v>
      </c>
      <c r="D43" s="7">
        <f>SUM('2020'!M39)</f>
        <v>273</v>
      </c>
      <c r="E43" s="8">
        <f>SUM('2020'!N39)</f>
        <v>158</v>
      </c>
      <c r="F43" s="7"/>
      <c r="G43" s="7">
        <v>0</v>
      </c>
      <c r="H43" s="8">
        <v>0</v>
      </c>
      <c r="I43" s="8"/>
      <c r="J43" s="7">
        <v>0</v>
      </c>
      <c r="K43" s="7">
        <v>0</v>
      </c>
      <c r="L43" s="7"/>
      <c r="M43" s="7">
        <f t="shared" ref="M43:N43" si="36">D43+G43+J43</f>
        <v>273</v>
      </c>
      <c r="N43" s="8">
        <f t="shared" si="36"/>
        <v>158</v>
      </c>
      <c r="O43" s="7"/>
    </row>
    <row r="44" spans="2:15" ht="15.75" customHeight="1" x14ac:dyDescent="0.25">
      <c r="B44" s="7" t="s">
        <v>58</v>
      </c>
      <c r="C44" s="7" t="s">
        <v>59</v>
      </c>
      <c r="D44" s="7">
        <f>SUM('2020'!M40)</f>
        <v>49</v>
      </c>
      <c r="E44" s="8">
        <f>SUM('2020'!N40)</f>
        <v>1</v>
      </c>
      <c r="F44" s="7"/>
      <c r="G44" s="7">
        <v>0</v>
      </c>
      <c r="H44" s="8">
        <v>0</v>
      </c>
      <c r="I44" s="8"/>
      <c r="J44" s="7">
        <v>6</v>
      </c>
      <c r="K44" s="7">
        <v>1</v>
      </c>
      <c r="L44" s="7"/>
      <c r="M44" s="7">
        <f t="shared" ref="M44:N44" si="37">D44+G44+J44</f>
        <v>55</v>
      </c>
      <c r="N44" s="8">
        <f t="shared" si="37"/>
        <v>2</v>
      </c>
      <c r="O44" s="7"/>
    </row>
    <row r="45" spans="2:15" ht="15.75" customHeight="1" x14ac:dyDescent="0.25">
      <c r="B45" s="7" t="s">
        <v>108</v>
      </c>
      <c r="C45" s="7" t="s">
        <v>109</v>
      </c>
      <c r="D45" s="7">
        <f>SUM('2020'!M41)</f>
        <v>34</v>
      </c>
      <c r="E45" s="8">
        <f>SUM('2020'!N41)</f>
        <v>3</v>
      </c>
      <c r="F45" s="2"/>
      <c r="G45" s="7">
        <v>0</v>
      </c>
      <c r="H45" s="8">
        <v>0</v>
      </c>
      <c r="I45" s="2"/>
      <c r="J45" s="7">
        <v>0</v>
      </c>
      <c r="K45" s="7">
        <v>0</v>
      </c>
      <c r="L45" s="2"/>
      <c r="M45" s="7">
        <f t="shared" ref="M45:N45" si="38">D45+G45+J45</f>
        <v>34</v>
      </c>
      <c r="N45" s="8">
        <f t="shared" si="38"/>
        <v>3</v>
      </c>
      <c r="O45" s="2"/>
    </row>
    <row r="46" spans="2:15" ht="15.75" customHeight="1" x14ac:dyDescent="0.25">
      <c r="B46" s="7" t="s">
        <v>60</v>
      </c>
      <c r="C46" s="7" t="s">
        <v>61</v>
      </c>
      <c r="D46" s="7">
        <f>SUM('2020'!M42)</f>
        <v>26</v>
      </c>
      <c r="E46" s="8">
        <f>SUM('2020'!N42)</f>
        <v>1</v>
      </c>
      <c r="F46" s="7"/>
      <c r="G46" s="7">
        <v>0</v>
      </c>
      <c r="H46" s="8">
        <v>0</v>
      </c>
      <c r="I46" s="8"/>
      <c r="J46" s="7">
        <v>0</v>
      </c>
      <c r="K46" s="7">
        <v>0</v>
      </c>
      <c r="L46" s="7"/>
      <c r="M46" s="7">
        <f t="shared" ref="M46:N46" si="39">D46+G46+J46</f>
        <v>26</v>
      </c>
      <c r="N46" s="8">
        <f t="shared" si="39"/>
        <v>1</v>
      </c>
      <c r="O46" s="7"/>
    </row>
    <row r="47" spans="2:15" ht="15.75" customHeight="1" x14ac:dyDescent="0.25">
      <c r="B47" s="7" t="s">
        <v>62</v>
      </c>
      <c r="C47" s="7" t="s">
        <v>63</v>
      </c>
      <c r="D47" s="7">
        <f>SUM('2020'!M43)</f>
        <v>1</v>
      </c>
      <c r="E47" s="8">
        <f>SUM('2020'!N43)</f>
        <v>0</v>
      </c>
      <c r="F47" s="7"/>
      <c r="G47" s="7">
        <v>0</v>
      </c>
      <c r="H47" s="8">
        <v>0</v>
      </c>
      <c r="I47" s="8"/>
      <c r="J47" s="7">
        <v>0</v>
      </c>
      <c r="K47" s="7">
        <v>0</v>
      </c>
      <c r="L47" s="7"/>
      <c r="M47" s="7">
        <f t="shared" ref="M47:N47" si="40">D47+G47+J47</f>
        <v>1</v>
      </c>
      <c r="N47" s="8">
        <f t="shared" si="40"/>
        <v>0</v>
      </c>
      <c r="O47" s="7"/>
    </row>
    <row r="48" spans="2:15" ht="15.75" customHeight="1" x14ac:dyDescent="0.25">
      <c r="B48" s="7" t="s">
        <v>129</v>
      </c>
      <c r="C48" s="7" t="s">
        <v>130</v>
      </c>
      <c r="D48" s="7">
        <v>0</v>
      </c>
      <c r="E48" s="7">
        <v>0</v>
      </c>
      <c r="F48" s="7"/>
      <c r="G48" s="7">
        <v>0</v>
      </c>
      <c r="H48" s="8">
        <v>0</v>
      </c>
      <c r="I48" s="8"/>
      <c r="J48" s="7">
        <v>6</v>
      </c>
      <c r="K48" s="7">
        <v>3</v>
      </c>
      <c r="L48" s="7"/>
      <c r="M48" s="7">
        <f t="shared" ref="M48:N48" si="41">D48+G48+J48</f>
        <v>6</v>
      </c>
      <c r="N48" s="8">
        <f t="shared" si="41"/>
        <v>3</v>
      </c>
      <c r="O48" s="7"/>
    </row>
    <row r="49" spans="2:15" ht="15.75" customHeight="1" x14ac:dyDescent="0.25">
      <c r="B49" s="7" t="s">
        <v>64</v>
      </c>
      <c r="C49" s="7" t="s">
        <v>65</v>
      </c>
      <c r="D49" s="7">
        <f>SUM('2020'!M44)</f>
        <v>25</v>
      </c>
      <c r="E49" s="8">
        <f>SUM('2020'!N44)</f>
        <v>0</v>
      </c>
      <c r="F49" s="7"/>
      <c r="G49" s="7">
        <v>0</v>
      </c>
      <c r="H49" s="8">
        <v>0</v>
      </c>
      <c r="I49" s="8"/>
      <c r="J49" s="7">
        <v>0</v>
      </c>
      <c r="K49" s="7">
        <v>0</v>
      </c>
      <c r="L49" s="7"/>
      <c r="M49" s="7">
        <f t="shared" ref="M49:N49" si="42">D49+G49+J49</f>
        <v>25</v>
      </c>
      <c r="N49" s="8">
        <f t="shared" si="42"/>
        <v>0</v>
      </c>
      <c r="O49" s="7"/>
    </row>
    <row r="50" spans="2:15" ht="15.75" customHeight="1" x14ac:dyDescent="0.25">
      <c r="B50" s="7" t="s">
        <v>64</v>
      </c>
      <c r="C50" s="7" t="s">
        <v>66</v>
      </c>
      <c r="D50" s="7">
        <f>SUM('2020'!M45)</f>
        <v>24</v>
      </c>
      <c r="E50" s="8">
        <f>SUM('2020'!N45)</f>
        <v>0</v>
      </c>
      <c r="F50" s="2"/>
      <c r="G50" s="7">
        <v>0</v>
      </c>
      <c r="H50" s="8">
        <v>0</v>
      </c>
      <c r="I50" s="2"/>
      <c r="J50" s="7">
        <v>6</v>
      </c>
      <c r="K50" s="7">
        <v>0</v>
      </c>
      <c r="L50" s="2"/>
      <c r="M50" s="7">
        <f t="shared" ref="M50:N50" si="43">D50+G50+J50</f>
        <v>30</v>
      </c>
      <c r="N50" s="8">
        <f t="shared" si="43"/>
        <v>0</v>
      </c>
      <c r="O50" s="2"/>
    </row>
    <row r="51" spans="2:15" ht="15.75" customHeight="1" x14ac:dyDescent="0.25">
      <c r="B51" s="7" t="s">
        <v>67</v>
      </c>
      <c r="C51" s="7" t="s">
        <v>131</v>
      </c>
      <c r="D51" s="7">
        <v>0</v>
      </c>
      <c r="E51" s="7">
        <v>0</v>
      </c>
      <c r="F51" s="2"/>
      <c r="G51" s="7">
        <v>0</v>
      </c>
      <c r="H51" s="8">
        <v>0</v>
      </c>
      <c r="I51" s="2"/>
      <c r="J51" s="7">
        <v>10</v>
      </c>
      <c r="K51" s="7">
        <v>0</v>
      </c>
      <c r="L51" s="2"/>
      <c r="M51" s="7">
        <f t="shared" ref="M51:N51" si="44">D51+G51+J51</f>
        <v>10</v>
      </c>
      <c r="N51" s="8">
        <f t="shared" si="44"/>
        <v>0</v>
      </c>
      <c r="O51" s="2"/>
    </row>
    <row r="52" spans="2:15" ht="15.75" customHeight="1" x14ac:dyDescent="0.25">
      <c r="B52" s="7" t="s">
        <v>67</v>
      </c>
      <c r="C52" s="7" t="s">
        <v>68</v>
      </c>
      <c r="D52" s="7">
        <f>SUM('2020'!M46)</f>
        <v>79</v>
      </c>
      <c r="E52" s="8">
        <f>SUM('2020'!N46)</f>
        <v>1</v>
      </c>
      <c r="F52" s="7"/>
      <c r="G52" s="7">
        <v>0</v>
      </c>
      <c r="H52" s="8">
        <v>0</v>
      </c>
      <c r="I52" s="8"/>
      <c r="J52" s="7">
        <v>0</v>
      </c>
      <c r="K52" s="7">
        <v>0</v>
      </c>
      <c r="L52" s="7"/>
      <c r="M52" s="7">
        <f t="shared" ref="M52:N52" si="45">D52+G52+J52</f>
        <v>79</v>
      </c>
      <c r="N52" s="8">
        <f t="shared" si="45"/>
        <v>1</v>
      </c>
      <c r="O52" s="7"/>
    </row>
    <row r="53" spans="2:15" ht="15.75" customHeight="1" x14ac:dyDescent="0.25">
      <c r="B53" s="7" t="s">
        <v>69</v>
      </c>
      <c r="C53" s="7" t="s">
        <v>30</v>
      </c>
      <c r="D53" s="7">
        <f>SUM('2020'!M47)</f>
        <v>138</v>
      </c>
      <c r="E53" s="8">
        <f>SUM('2020'!N47)</f>
        <v>4</v>
      </c>
      <c r="F53" s="7"/>
      <c r="G53" s="7">
        <v>0</v>
      </c>
      <c r="H53" s="8">
        <v>0</v>
      </c>
      <c r="I53" s="8"/>
      <c r="J53" s="7">
        <v>0</v>
      </c>
      <c r="K53" s="7">
        <v>0</v>
      </c>
      <c r="L53" s="7"/>
      <c r="M53" s="7">
        <f t="shared" ref="M53:N53" si="46">D53+G53+J53</f>
        <v>138</v>
      </c>
      <c r="N53" s="8">
        <f t="shared" si="46"/>
        <v>4</v>
      </c>
      <c r="O53" s="7"/>
    </row>
    <row r="54" spans="2:15" ht="15.75" customHeight="1" x14ac:dyDescent="0.25">
      <c r="B54" s="7" t="s">
        <v>70</v>
      </c>
      <c r="C54" s="7" t="s">
        <v>71</v>
      </c>
      <c r="D54" s="7">
        <f>SUM('2020'!M48)</f>
        <v>179</v>
      </c>
      <c r="E54" s="8">
        <f>SUM('2020'!N48)</f>
        <v>11</v>
      </c>
      <c r="F54" s="7"/>
      <c r="G54" s="7">
        <v>0</v>
      </c>
      <c r="H54" s="8">
        <v>0</v>
      </c>
      <c r="I54" s="8"/>
      <c r="J54" s="7">
        <v>0</v>
      </c>
      <c r="K54" s="7">
        <v>0</v>
      </c>
      <c r="L54" s="7"/>
      <c r="M54" s="7">
        <f t="shared" ref="M54:N54" si="47">D54+G54+J54</f>
        <v>179</v>
      </c>
      <c r="N54" s="8">
        <f t="shared" si="47"/>
        <v>11</v>
      </c>
      <c r="O54" s="7"/>
    </row>
    <row r="55" spans="2:15" ht="15.75" customHeight="1" x14ac:dyDescent="0.25">
      <c r="B55" s="7" t="s">
        <v>72</v>
      </c>
      <c r="C55" s="7" t="s">
        <v>73</v>
      </c>
      <c r="D55" s="7">
        <f>SUM('2020'!M49)</f>
        <v>10</v>
      </c>
      <c r="E55" s="8">
        <f>SUM('2020'!N49)</f>
        <v>0</v>
      </c>
      <c r="F55" s="2"/>
      <c r="G55" s="7">
        <v>0</v>
      </c>
      <c r="H55" s="8">
        <v>0</v>
      </c>
      <c r="I55" s="2"/>
      <c r="J55" s="7">
        <v>0</v>
      </c>
      <c r="K55" s="7">
        <v>0</v>
      </c>
      <c r="L55" s="2"/>
      <c r="M55" s="7">
        <f t="shared" ref="M55:N55" si="48">D55+G55+J55</f>
        <v>10</v>
      </c>
      <c r="N55" s="8">
        <f t="shared" si="48"/>
        <v>0</v>
      </c>
      <c r="O55" s="2"/>
    </row>
    <row r="56" spans="2:15" ht="15.75" customHeight="1" x14ac:dyDescent="0.25">
      <c r="B56" s="7" t="s">
        <v>74</v>
      </c>
      <c r="C56" s="7" t="s">
        <v>75</v>
      </c>
      <c r="D56" s="7">
        <f>SUM('2020'!M50)</f>
        <v>2</v>
      </c>
      <c r="E56" s="8">
        <f>SUM('2020'!N50)</f>
        <v>0</v>
      </c>
      <c r="F56" s="7"/>
      <c r="G56" s="7">
        <v>0</v>
      </c>
      <c r="H56" s="8">
        <v>0</v>
      </c>
      <c r="I56" s="8"/>
      <c r="J56" s="7">
        <v>0</v>
      </c>
      <c r="K56" s="7">
        <v>0</v>
      </c>
      <c r="L56" s="7"/>
      <c r="M56" s="7">
        <f t="shared" ref="M56:N56" si="49">D56+G56+J56</f>
        <v>2</v>
      </c>
      <c r="N56" s="8">
        <f t="shared" si="49"/>
        <v>0</v>
      </c>
      <c r="O56" s="7"/>
    </row>
    <row r="57" spans="2:15" ht="15.75" customHeight="1" x14ac:dyDescent="0.25">
      <c r="B57" s="7" t="s">
        <v>76</v>
      </c>
      <c r="C57" s="7" t="s">
        <v>27</v>
      </c>
      <c r="D57" s="7">
        <f>SUM('2020'!M51)</f>
        <v>61</v>
      </c>
      <c r="E57" s="8">
        <f>SUM('2020'!N51)</f>
        <v>1</v>
      </c>
      <c r="F57" s="7"/>
      <c r="G57" s="7">
        <v>10</v>
      </c>
      <c r="H57" s="8">
        <v>0</v>
      </c>
      <c r="I57" s="8"/>
      <c r="J57" s="7">
        <v>7</v>
      </c>
      <c r="K57" s="7">
        <v>2</v>
      </c>
      <c r="L57" s="7"/>
      <c r="M57" s="7">
        <f t="shared" ref="M57:N57" si="50">D57+G57+J57</f>
        <v>78</v>
      </c>
      <c r="N57" s="8">
        <f t="shared" si="50"/>
        <v>3</v>
      </c>
      <c r="O57" s="7"/>
    </row>
    <row r="58" spans="2:15" ht="15.75" customHeight="1" x14ac:dyDescent="0.25">
      <c r="B58" s="7" t="s">
        <v>76</v>
      </c>
      <c r="C58" s="7" t="s">
        <v>77</v>
      </c>
      <c r="D58" s="7">
        <f>SUM('2020'!M52)</f>
        <v>72</v>
      </c>
      <c r="E58" s="8">
        <f>SUM('2020'!N52)</f>
        <v>0</v>
      </c>
      <c r="F58" s="7"/>
      <c r="G58" s="7">
        <v>0</v>
      </c>
      <c r="H58" s="8">
        <v>0</v>
      </c>
      <c r="I58" s="8"/>
      <c r="J58" s="7">
        <v>0</v>
      </c>
      <c r="K58" s="7">
        <v>0</v>
      </c>
      <c r="L58" s="7"/>
      <c r="M58" s="7">
        <f t="shared" ref="M58:N58" si="51">D58+G58+J58</f>
        <v>72</v>
      </c>
      <c r="N58" s="8">
        <f t="shared" si="51"/>
        <v>0</v>
      </c>
      <c r="O58" s="7"/>
    </row>
    <row r="59" spans="2:15" ht="15.75" customHeight="1" x14ac:dyDescent="0.25">
      <c r="B59" s="7" t="s">
        <v>76</v>
      </c>
      <c r="C59" s="7" t="s">
        <v>110</v>
      </c>
      <c r="D59" s="7">
        <f>SUM('2020'!M53)</f>
        <v>1</v>
      </c>
      <c r="E59" s="8">
        <f>SUM('2020'!N53)</f>
        <v>0</v>
      </c>
      <c r="F59" s="2"/>
      <c r="G59" s="7">
        <v>0</v>
      </c>
      <c r="H59" s="8">
        <v>0</v>
      </c>
      <c r="I59" s="2"/>
      <c r="J59" s="7">
        <v>0</v>
      </c>
      <c r="K59" s="7">
        <v>0</v>
      </c>
      <c r="L59" s="2"/>
      <c r="M59" s="7">
        <f t="shared" ref="M59:N59" si="52">D59+G59+J59</f>
        <v>1</v>
      </c>
      <c r="N59" s="8">
        <f t="shared" si="52"/>
        <v>0</v>
      </c>
      <c r="O59" s="2"/>
    </row>
    <row r="60" spans="2:15" ht="15.75" customHeight="1" x14ac:dyDescent="0.25">
      <c r="B60" s="7" t="s">
        <v>76</v>
      </c>
      <c r="C60" s="7" t="s">
        <v>111</v>
      </c>
      <c r="D60" s="7">
        <f>SUM('2020'!M54)</f>
        <v>1</v>
      </c>
      <c r="E60" s="8">
        <f>SUM('2020'!N54)</f>
        <v>0</v>
      </c>
      <c r="F60" s="2"/>
      <c r="G60" s="7">
        <v>0</v>
      </c>
      <c r="H60" s="8">
        <v>0</v>
      </c>
      <c r="I60" s="2"/>
      <c r="J60" s="7">
        <v>0</v>
      </c>
      <c r="K60" s="7">
        <v>0</v>
      </c>
      <c r="L60" s="2"/>
      <c r="M60" s="7">
        <f t="shared" ref="M60:N60" si="53">D60+G60+J60</f>
        <v>1</v>
      </c>
      <c r="N60" s="8">
        <f t="shared" si="53"/>
        <v>0</v>
      </c>
      <c r="O60" s="2"/>
    </row>
    <row r="61" spans="2:15" ht="15.75" customHeight="1" x14ac:dyDescent="0.25">
      <c r="B61" s="7" t="s">
        <v>78</v>
      </c>
      <c r="C61" s="7" t="s">
        <v>79</v>
      </c>
      <c r="D61" s="7">
        <f>SUM('2020'!M55)</f>
        <v>327</v>
      </c>
      <c r="E61" s="8">
        <f>SUM('2020'!N55)</f>
        <v>14</v>
      </c>
      <c r="F61" s="7"/>
      <c r="G61" s="7">
        <v>0</v>
      </c>
      <c r="H61" s="8">
        <v>0</v>
      </c>
      <c r="I61" s="8"/>
      <c r="J61" s="7">
        <v>0</v>
      </c>
      <c r="K61" s="7">
        <v>0</v>
      </c>
      <c r="L61" s="7"/>
      <c r="M61" s="7">
        <f t="shared" ref="M61:N61" si="54">D61+G61+J61</f>
        <v>327</v>
      </c>
      <c r="N61" s="8">
        <f t="shared" si="54"/>
        <v>14</v>
      </c>
      <c r="O61" s="7"/>
    </row>
    <row r="62" spans="2:15" ht="15.75" customHeight="1" x14ac:dyDescent="0.25">
      <c r="B62" s="7" t="s">
        <v>80</v>
      </c>
      <c r="C62" s="7" t="s">
        <v>81</v>
      </c>
      <c r="D62" s="7">
        <f>SUM('2020'!M56)</f>
        <v>128</v>
      </c>
      <c r="E62" s="8">
        <f>SUM('2020'!N56)</f>
        <v>4</v>
      </c>
      <c r="F62" s="7"/>
      <c r="G62" s="7">
        <v>0</v>
      </c>
      <c r="H62" s="8">
        <v>0</v>
      </c>
      <c r="I62" s="8"/>
      <c r="J62" s="7">
        <v>0</v>
      </c>
      <c r="K62" s="7">
        <v>0</v>
      </c>
      <c r="L62" s="7"/>
      <c r="M62" s="7">
        <f t="shared" ref="M62:N62" si="55">D62+G62+J62</f>
        <v>128</v>
      </c>
      <c r="N62" s="8">
        <f t="shared" si="55"/>
        <v>4</v>
      </c>
      <c r="O62" s="7"/>
    </row>
    <row r="63" spans="2:15" ht="15.75" customHeight="1" x14ac:dyDescent="0.25">
      <c r="B63" s="7" t="s">
        <v>132</v>
      </c>
      <c r="C63" s="7" t="s">
        <v>133</v>
      </c>
      <c r="D63" s="7">
        <v>0</v>
      </c>
      <c r="E63" s="7">
        <v>0</v>
      </c>
      <c r="F63" s="7"/>
      <c r="G63" s="7">
        <v>0</v>
      </c>
      <c r="H63" s="8">
        <v>0</v>
      </c>
      <c r="I63" s="8"/>
      <c r="J63" s="7">
        <v>2</v>
      </c>
      <c r="K63" s="7">
        <v>0</v>
      </c>
      <c r="L63" s="7"/>
      <c r="M63" s="7">
        <f t="shared" ref="M63:N63" si="56">D63+G63+J63</f>
        <v>2</v>
      </c>
      <c r="N63" s="8">
        <f t="shared" si="56"/>
        <v>0</v>
      </c>
      <c r="O63" s="7"/>
    </row>
    <row r="64" spans="2:15" ht="15.75" customHeight="1" x14ac:dyDescent="0.25">
      <c r="B64" s="7" t="s">
        <v>82</v>
      </c>
      <c r="C64" s="7" t="s">
        <v>83</v>
      </c>
      <c r="D64" s="7">
        <f>SUM('2020'!M57)</f>
        <v>52</v>
      </c>
      <c r="E64" s="8">
        <f>SUM('2020'!N57)</f>
        <v>0</v>
      </c>
      <c r="F64" s="7"/>
      <c r="G64" s="7">
        <v>0</v>
      </c>
      <c r="H64" s="8">
        <v>0</v>
      </c>
      <c r="I64" s="8"/>
      <c r="J64" s="7">
        <v>0</v>
      </c>
      <c r="K64" s="7">
        <v>0</v>
      </c>
      <c r="L64" s="7"/>
      <c r="M64" s="7">
        <f t="shared" ref="M64:N64" si="57">D64+G64+J64</f>
        <v>52</v>
      </c>
      <c r="N64" s="8">
        <f t="shared" si="57"/>
        <v>0</v>
      </c>
      <c r="O64" s="7"/>
    </row>
    <row r="65" spans="2:15" ht="15.75" customHeight="1" x14ac:dyDescent="0.25">
      <c r="B65" s="7" t="s">
        <v>84</v>
      </c>
      <c r="C65" s="7" t="s">
        <v>85</v>
      </c>
      <c r="D65" s="7">
        <f>SUM('2020'!M58)</f>
        <v>167</v>
      </c>
      <c r="E65" s="8">
        <f>SUM('2020'!N58)</f>
        <v>21</v>
      </c>
      <c r="F65" s="7"/>
      <c r="G65" s="7">
        <v>0</v>
      </c>
      <c r="H65" s="8">
        <v>0</v>
      </c>
      <c r="I65" s="8"/>
      <c r="J65" s="7">
        <v>0</v>
      </c>
      <c r="K65" s="7">
        <v>0</v>
      </c>
      <c r="L65" s="7"/>
      <c r="M65" s="7">
        <f t="shared" ref="M65:N65" si="58">D65+G65+J65</f>
        <v>167</v>
      </c>
      <c r="N65" s="8">
        <f t="shared" si="58"/>
        <v>21</v>
      </c>
      <c r="O65" s="7"/>
    </row>
    <row r="66" spans="2:15" ht="15.75" customHeight="1" x14ac:dyDescent="0.25">
      <c r="B66" s="7" t="s">
        <v>86</v>
      </c>
      <c r="C66" s="7" t="s">
        <v>87</v>
      </c>
      <c r="D66" s="7">
        <f>SUM('2020'!M59)</f>
        <v>3</v>
      </c>
      <c r="E66" s="8">
        <f>SUM('2020'!N59)</f>
        <v>0</v>
      </c>
      <c r="F66" s="7"/>
      <c r="G66" s="7">
        <v>0</v>
      </c>
      <c r="H66" s="8">
        <v>0</v>
      </c>
      <c r="I66" s="8"/>
      <c r="J66" s="7">
        <v>0</v>
      </c>
      <c r="K66" s="7">
        <v>0</v>
      </c>
      <c r="L66" s="7"/>
      <c r="M66" s="7">
        <f t="shared" ref="M66:N66" si="59">D66+G66+J66</f>
        <v>3</v>
      </c>
      <c r="N66" s="8">
        <f t="shared" si="59"/>
        <v>0</v>
      </c>
      <c r="O66" s="7"/>
    </row>
    <row r="67" spans="2:15" ht="15.75" customHeight="1" x14ac:dyDescent="0.25">
      <c r="B67" s="7" t="s">
        <v>88</v>
      </c>
      <c r="C67" s="7" t="s">
        <v>89</v>
      </c>
      <c r="D67" s="7">
        <f>SUM('2020'!M60)</f>
        <v>67</v>
      </c>
      <c r="E67" s="8">
        <f>SUM('2020'!N60)</f>
        <v>21</v>
      </c>
      <c r="F67" s="2"/>
      <c r="G67" s="7">
        <v>18</v>
      </c>
      <c r="H67" s="8">
        <v>0</v>
      </c>
      <c r="I67" s="2"/>
      <c r="J67" s="7">
        <v>8</v>
      </c>
      <c r="K67" s="7">
        <v>7</v>
      </c>
      <c r="L67" s="2"/>
      <c r="M67" s="7">
        <f t="shared" ref="M67:N67" si="60">D67+G67+J67</f>
        <v>93</v>
      </c>
      <c r="N67" s="8">
        <f t="shared" si="60"/>
        <v>28</v>
      </c>
      <c r="O67" s="2"/>
    </row>
    <row r="68" spans="2:15" ht="15.75" customHeight="1" x14ac:dyDescent="0.25">
      <c r="B68" s="2"/>
      <c r="C68" s="2"/>
      <c r="D68" s="7" t="s">
        <v>134</v>
      </c>
      <c r="E68" s="7" t="s">
        <v>134</v>
      </c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2:15" ht="15.75" customHeight="1" x14ac:dyDescent="0.25"/>
    <row r="70" spans="2:15" ht="15.75" customHeight="1" x14ac:dyDescent="0.25"/>
    <row r="71" spans="2:15" ht="15.75" customHeight="1" x14ac:dyDescent="0.25"/>
    <row r="72" spans="2:15" ht="15.75" customHeight="1" x14ac:dyDescent="0.25"/>
    <row r="73" spans="2:15" ht="15.75" customHeight="1" x14ac:dyDescent="0.25"/>
    <row r="74" spans="2:15" ht="15.75" customHeight="1" x14ac:dyDescent="0.25"/>
    <row r="75" spans="2:15" ht="15.75" customHeight="1" x14ac:dyDescent="0.25"/>
    <row r="76" spans="2:15" ht="15.75" customHeight="1" x14ac:dyDescent="0.25"/>
    <row r="77" spans="2:15" ht="15.75" customHeight="1" x14ac:dyDescent="0.25"/>
    <row r="78" spans="2:15" ht="15.75" customHeight="1" x14ac:dyDescent="0.25"/>
    <row r="79" spans="2:15" ht="15.75" customHeight="1" x14ac:dyDescent="0.25"/>
    <row r="80" spans="2:1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O1000"/>
  <sheetViews>
    <sheetView workbookViewId="0"/>
  </sheetViews>
  <sheetFormatPr defaultColWidth="14.42578125" defaultRowHeight="15" customHeight="1" x14ac:dyDescent="0.25"/>
  <cols>
    <col min="1" max="26" width="8.7109375" customWidth="1"/>
  </cols>
  <sheetData>
    <row r="2" spans="2:15" ht="18" x14ac:dyDescent="0.25">
      <c r="B2" s="3" t="s">
        <v>5</v>
      </c>
      <c r="C2" s="4"/>
      <c r="D2" s="4"/>
      <c r="E2" s="5"/>
      <c r="F2" s="5" t="s">
        <v>135</v>
      </c>
      <c r="G2" s="5"/>
      <c r="H2" s="6"/>
      <c r="I2" s="6"/>
      <c r="J2" s="4"/>
      <c r="K2" s="4"/>
      <c r="L2" s="4"/>
      <c r="M2" s="4"/>
      <c r="N2" s="4"/>
      <c r="O2" s="4"/>
    </row>
    <row r="3" spans="2:15" x14ac:dyDescent="0.25">
      <c r="B3" s="7"/>
      <c r="C3" s="7"/>
      <c r="D3" s="7"/>
      <c r="E3" s="7"/>
      <c r="F3" s="7"/>
      <c r="G3" s="7"/>
      <c r="H3" s="8"/>
      <c r="I3" s="8"/>
      <c r="J3" s="7"/>
      <c r="K3" s="7"/>
      <c r="L3" s="7"/>
      <c r="M3" s="7"/>
      <c r="N3" s="7"/>
      <c r="O3" s="7"/>
    </row>
    <row r="4" spans="2:15" x14ac:dyDescent="0.25">
      <c r="B4" s="7"/>
      <c r="C4" s="7"/>
      <c r="D4" s="7" t="s">
        <v>136</v>
      </c>
      <c r="E4" s="7"/>
      <c r="F4" s="7"/>
      <c r="G4" s="8" t="s">
        <v>11</v>
      </c>
      <c r="H4" s="8"/>
      <c r="I4" s="7"/>
      <c r="J4" s="7" t="s">
        <v>12</v>
      </c>
      <c r="K4" s="7"/>
      <c r="L4" s="7"/>
      <c r="M4" s="7" t="s">
        <v>137</v>
      </c>
      <c r="N4" s="7"/>
      <c r="O4" s="7"/>
    </row>
    <row r="5" spans="2:15" x14ac:dyDescent="0.25">
      <c r="B5" s="9" t="s">
        <v>14</v>
      </c>
      <c r="C5" s="9"/>
      <c r="D5" s="9" t="s">
        <v>15</v>
      </c>
      <c r="E5" s="9" t="s">
        <v>16</v>
      </c>
      <c r="F5" s="9"/>
      <c r="G5" s="10" t="s">
        <v>15</v>
      </c>
      <c r="H5" s="10" t="s">
        <v>16</v>
      </c>
      <c r="I5" s="9"/>
      <c r="J5" s="9" t="s">
        <v>15</v>
      </c>
      <c r="K5" s="9" t="s">
        <v>16</v>
      </c>
      <c r="L5" s="9"/>
      <c r="M5" s="9" t="s">
        <v>15</v>
      </c>
      <c r="N5" s="9" t="s">
        <v>16</v>
      </c>
      <c r="O5" s="9"/>
    </row>
    <row r="6" spans="2:15" x14ac:dyDescent="0.25">
      <c r="B6" s="7" t="s">
        <v>119</v>
      </c>
      <c r="C6" s="7" t="s">
        <v>120</v>
      </c>
      <c r="D6" s="8">
        <f>SUM('2021'!M7)</f>
        <v>26</v>
      </c>
      <c r="E6" s="8">
        <f>SUM('2021'!N7)</f>
        <v>3</v>
      </c>
      <c r="F6" s="7"/>
      <c r="G6" s="8">
        <v>0</v>
      </c>
      <c r="H6" s="8">
        <v>0</v>
      </c>
      <c r="I6" s="7"/>
      <c r="J6" s="7">
        <v>0</v>
      </c>
      <c r="K6" s="7">
        <v>0</v>
      </c>
      <c r="L6" s="7"/>
      <c r="M6" s="8">
        <f t="shared" ref="M6:M71" si="0">SUM(D6)+G6+J6</f>
        <v>26</v>
      </c>
      <c r="N6" s="8">
        <f t="shared" ref="N6:N71" si="1">SUM(E6+H6+K6)</f>
        <v>3</v>
      </c>
      <c r="O6" s="7"/>
    </row>
    <row r="7" spans="2:15" x14ac:dyDescent="0.25">
      <c r="B7" s="7" t="s">
        <v>17</v>
      </c>
      <c r="C7" s="7" t="s">
        <v>18</v>
      </c>
      <c r="D7" s="7">
        <f>SUM('2021'!M8)</f>
        <v>2</v>
      </c>
      <c r="E7" s="8">
        <f>SUM('2021'!N8)</f>
        <v>0</v>
      </c>
      <c r="F7" s="7"/>
      <c r="G7" s="8">
        <v>0</v>
      </c>
      <c r="H7" s="8">
        <v>0</v>
      </c>
      <c r="I7" s="8"/>
      <c r="J7" s="7">
        <v>0</v>
      </c>
      <c r="K7" s="7">
        <v>0</v>
      </c>
      <c r="L7" s="7"/>
      <c r="M7" s="8">
        <f t="shared" si="0"/>
        <v>2</v>
      </c>
      <c r="N7" s="8">
        <f t="shared" si="1"/>
        <v>0</v>
      </c>
      <c r="O7" s="7"/>
    </row>
    <row r="8" spans="2:15" x14ac:dyDescent="0.25">
      <c r="B8" s="7" t="s">
        <v>109</v>
      </c>
      <c r="C8" s="7" t="s">
        <v>115</v>
      </c>
      <c r="D8" s="7">
        <f>SUM('2021'!M9)</f>
        <v>66</v>
      </c>
      <c r="E8" s="8">
        <f>SUM('2021'!N9)</f>
        <v>4</v>
      </c>
      <c r="F8" s="7"/>
      <c r="G8" s="8">
        <v>15</v>
      </c>
      <c r="H8" s="8">
        <v>1</v>
      </c>
      <c r="I8" s="8"/>
      <c r="J8" s="7">
        <v>6</v>
      </c>
      <c r="K8" s="7">
        <v>1</v>
      </c>
      <c r="L8" s="7"/>
      <c r="M8" s="8">
        <f t="shared" si="0"/>
        <v>87</v>
      </c>
      <c r="N8" s="8">
        <f t="shared" si="1"/>
        <v>6</v>
      </c>
      <c r="O8" s="7"/>
    </row>
    <row r="9" spans="2:15" x14ac:dyDescent="0.25">
      <c r="B9" s="7" t="s">
        <v>19</v>
      </c>
      <c r="C9" s="7" t="s">
        <v>20</v>
      </c>
      <c r="D9" s="7">
        <f>SUM('2021'!M10)</f>
        <v>25</v>
      </c>
      <c r="E9" s="8">
        <f>SUM('2021'!N10)</f>
        <v>0</v>
      </c>
      <c r="F9" s="7"/>
      <c r="G9" s="8">
        <v>0</v>
      </c>
      <c r="H9" s="8">
        <v>0</v>
      </c>
      <c r="I9" s="8"/>
      <c r="J9" s="7">
        <v>0</v>
      </c>
      <c r="K9" s="7">
        <v>0</v>
      </c>
      <c r="L9" s="7"/>
      <c r="M9" s="8">
        <f t="shared" si="0"/>
        <v>25</v>
      </c>
      <c r="N9" s="8">
        <f t="shared" si="1"/>
        <v>0</v>
      </c>
      <c r="O9" s="7"/>
    </row>
    <row r="10" spans="2:15" x14ac:dyDescent="0.25">
      <c r="B10" s="7" t="s">
        <v>121</v>
      </c>
      <c r="C10" s="7" t="s">
        <v>122</v>
      </c>
      <c r="D10" s="7">
        <f>SUM('2021'!M11)</f>
        <v>8</v>
      </c>
      <c r="E10" s="8">
        <f>SUM('2021'!N11)</f>
        <v>0</v>
      </c>
      <c r="F10" s="7"/>
      <c r="G10" s="8">
        <v>0</v>
      </c>
      <c r="H10" s="8">
        <v>0</v>
      </c>
      <c r="I10" s="8"/>
      <c r="J10" s="7">
        <v>0</v>
      </c>
      <c r="K10" s="7">
        <v>0</v>
      </c>
      <c r="L10" s="7"/>
      <c r="M10" s="8">
        <f t="shared" si="0"/>
        <v>8</v>
      </c>
      <c r="N10" s="8">
        <f t="shared" si="1"/>
        <v>0</v>
      </c>
      <c r="O10" s="7"/>
    </row>
    <row r="11" spans="2:15" x14ac:dyDescent="0.25">
      <c r="B11" s="7" t="s">
        <v>138</v>
      </c>
      <c r="C11" s="7" t="s">
        <v>139</v>
      </c>
      <c r="D11" s="7">
        <v>0</v>
      </c>
      <c r="E11" s="7">
        <v>0</v>
      </c>
      <c r="F11" s="7"/>
      <c r="G11" s="8">
        <v>10</v>
      </c>
      <c r="H11" s="8">
        <v>0</v>
      </c>
      <c r="I11" s="8"/>
      <c r="J11" s="7">
        <v>6</v>
      </c>
      <c r="K11" s="7">
        <v>0</v>
      </c>
      <c r="L11" s="7"/>
      <c r="M11" s="8">
        <f t="shared" si="0"/>
        <v>16</v>
      </c>
      <c r="N11" s="8">
        <f t="shared" si="1"/>
        <v>0</v>
      </c>
      <c r="O11" s="7"/>
    </row>
    <row r="12" spans="2:15" x14ac:dyDescent="0.25">
      <c r="B12" s="7" t="s">
        <v>96</v>
      </c>
      <c r="C12" s="7" t="s">
        <v>65</v>
      </c>
      <c r="D12" s="7">
        <f>SUM('2021'!M12)</f>
        <v>9</v>
      </c>
      <c r="E12" s="8">
        <f>SUM('2021'!N12)</f>
        <v>0</v>
      </c>
      <c r="F12" s="2"/>
      <c r="G12" s="8">
        <v>0</v>
      </c>
      <c r="H12" s="8">
        <v>0</v>
      </c>
      <c r="I12" s="2"/>
      <c r="J12" s="7">
        <v>0</v>
      </c>
      <c r="K12" s="7">
        <v>0</v>
      </c>
      <c r="L12" s="2"/>
      <c r="M12" s="8">
        <f t="shared" si="0"/>
        <v>9</v>
      </c>
      <c r="N12" s="8">
        <f t="shared" si="1"/>
        <v>0</v>
      </c>
      <c r="O12" s="2"/>
    </row>
    <row r="13" spans="2:15" x14ac:dyDescent="0.25">
      <c r="B13" s="7" t="s">
        <v>123</v>
      </c>
      <c r="C13" s="7" t="s">
        <v>124</v>
      </c>
      <c r="D13" s="7">
        <f>SUM('2021'!M13)</f>
        <v>28</v>
      </c>
      <c r="E13" s="8">
        <f>SUM('2021'!N13)</f>
        <v>1</v>
      </c>
      <c r="F13" s="2"/>
      <c r="G13" s="8">
        <v>25</v>
      </c>
      <c r="H13" s="8">
        <v>1</v>
      </c>
      <c r="I13" s="2"/>
      <c r="J13" s="7">
        <v>0</v>
      </c>
      <c r="K13" s="7">
        <v>0</v>
      </c>
      <c r="L13" s="2"/>
      <c r="M13" s="8">
        <f t="shared" si="0"/>
        <v>53</v>
      </c>
      <c r="N13" s="8">
        <f t="shared" si="1"/>
        <v>2</v>
      </c>
      <c r="O13" s="2"/>
    </row>
    <row r="14" spans="2:15" x14ac:dyDescent="0.25">
      <c r="B14" s="7" t="s">
        <v>97</v>
      </c>
      <c r="C14" s="7" t="s">
        <v>87</v>
      </c>
      <c r="D14" s="7">
        <f>SUM('2021'!M14)</f>
        <v>27</v>
      </c>
      <c r="E14" s="8">
        <f>SUM('2021'!N14)</f>
        <v>0</v>
      </c>
      <c r="F14" s="2"/>
      <c r="G14" s="8">
        <v>6</v>
      </c>
      <c r="H14" s="8">
        <v>0</v>
      </c>
      <c r="I14" s="2"/>
      <c r="J14" s="7">
        <v>2</v>
      </c>
      <c r="K14" s="7">
        <v>0</v>
      </c>
      <c r="L14" s="2"/>
      <c r="M14" s="8">
        <f t="shared" si="0"/>
        <v>35</v>
      </c>
      <c r="N14" s="8">
        <f t="shared" si="1"/>
        <v>0</v>
      </c>
      <c r="O14" s="2"/>
    </row>
    <row r="15" spans="2:15" x14ac:dyDescent="0.25">
      <c r="B15" s="7" t="s">
        <v>21</v>
      </c>
      <c r="C15" s="7" t="s">
        <v>22</v>
      </c>
      <c r="D15" s="7">
        <f>SUM('2021'!M15)</f>
        <v>11</v>
      </c>
      <c r="E15" s="8">
        <f>SUM('2021'!N15)</f>
        <v>3</v>
      </c>
      <c r="F15" s="7"/>
      <c r="G15" s="8">
        <v>0</v>
      </c>
      <c r="H15" s="8">
        <v>0</v>
      </c>
      <c r="I15" s="7"/>
      <c r="J15" s="7">
        <v>0</v>
      </c>
      <c r="K15" s="7">
        <v>0</v>
      </c>
      <c r="L15" s="7"/>
      <c r="M15" s="8">
        <f t="shared" si="0"/>
        <v>11</v>
      </c>
      <c r="N15" s="8">
        <f t="shared" si="1"/>
        <v>3</v>
      </c>
      <c r="O15" s="7"/>
    </row>
    <row r="16" spans="2:15" x14ac:dyDescent="0.25">
      <c r="B16" s="7" t="s">
        <v>23</v>
      </c>
      <c r="C16" s="7" t="s">
        <v>24</v>
      </c>
      <c r="D16" s="8">
        <f>SUM('2021'!M16)</f>
        <v>291</v>
      </c>
      <c r="E16" s="8">
        <f>SUM('2021'!N16)</f>
        <v>45</v>
      </c>
      <c r="F16" s="7"/>
      <c r="G16" s="8">
        <v>0</v>
      </c>
      <c r="H16" s="8">
        <v>0</v>
      </c>
      <c r="I16" s="8"/>
      <c r="J16" s="7">
        <v>0</v>
      </c>
      <c r="K16" s="7">
        <v>0</v>
      </c>
      <c r="L16" s="7"/>
      <c r="M16" s="8">
        <f t="shared" si="0"/>
        <v>291</v>
      </c>
      <c r="N16" s="8">
        <f t="shared" si="1"/>
        <v>45</v>
      </c>
      <c r="O16" s="7"/>
    </row>
    <row r="17" spans="2:15" x14ac:dyDescent="0.25">
      <c r="B17" s="7" t="s">
        <v>25</v>
      </c>
      <c r="C17" s="7" t="s">
        <v>26</v>
      </c>
      <c r="D17" s="7">
        <f>SUM('2021'!M17)</f>
        <v>1</v>
      </c>
      <c r="E17" s="8">
        <f>SUM('2021'!N17)</f>
        <v>0</v>
      </c>
      <c r="F17" s="7"/>
      <c r="G17" s="8">
        <v>0</v>
      </c>
      <c r="H17" s="8">
        <v>0</v>
      </c>
      <c r="I17" s="8"/>
      <c r="J17" s="7">
        <v>0</v>
      </c>
      <c r="K17" s="7">
        <v>0</v>
      </c>
      <c r="L17" s="7"/>
      <c r="M17" s="8">
        <f t="shared" si="0"/>
        <v>1</v>
      </c>
      <c r="N17" s="8">
        <f t="shared" si="1"/>
        <v>0</v>
      </c>
      <c r="O17" s="7"/>
    </row>
    <row r="18" spans="2:15" x14ac:dyDescent="0.25">
      <c r="B18" s="7" t="s">
        <v>125</v>
      </c>
      <c r="C18" s="7" t="s">
        <v>126</v>
      </c>
      <c r="D18" s="7">
        <f>SUM('2021'!M18)</f>
        <v>11</v>
      </c>
      <c r="E18" s="8">
        <f>SUM('2021'!N18)</f>
        <v>3</v>
      </c>
      <c r="F18" s="7"/>
      <c r="G18" s="8">
        <v>0</v>
      </c>
      <c r="H18" s="8">
        <v>0</v>
      </c>
      <c r="I18" s="8"/>
      <c r="J18" s="7">
        <v>0</v>
      </c>
      <c r="K18" s="7">
        <v>0</v>
      </c>
      <c r="L18" s="7"/>
      <c r="M18" s="8">
        <f t="shared" si="0"/>
        <v>11</v>
      </c>
      <c r="N18" s="8">
        <f t="shared" si="1"/>
        <v>3</v>
      </c>
      <c r="O18" s="7"/>
    </row>
    <row r="19" spans="2:15" x14ac:dyDescent="0.25">
      <c r="B19" s="7" t="s">
        <v>27</v>
      </c>
      <c r="C19" s="7" t="s">
        <v>28</v>
      </c>
      <c r="D19" s="7">
        <f>SUM('2021'!M19)</f>
        <v>197</v>
      </c>
      <c r="E19" s="8">
        <f>SUM('2021'!N19)</f>
        <v>24</v>
      </c>
      <c r="F19" s="7"/>
      <c r="G19" s="8">
        <v>0</v>
      </c>
      <c r="H19" s="8">
        <v>0</v>
      </c>
      <c r="I19" s="8"/>
      <c r="J19" s="7">
        <v>0</v>
      </c>
      <c r="K19" s="7">
        <v>0</v>
      </c>
      <c r="L19" s="7"/>
      <c r="M19" s="8">
        <f t="shared" si="0"/>
        <v>197</v>
      </c>
      <c r="N19" s="8">
        <f t="shared" si="1"/>
        <v>24</v>
      </c>
      <c r="O19" s="7"/>
    </row>
    <row r="20" spans="2:15" x14ac:dyDescent="0.25">
      <c r="B20" s="7" t="s">
        <v>98</v>
      </c>
      <c r="C20" s="7" t="s">
        <v>99</v>
      </c>
      <c r="D20" s="7">
        <f>SUM('2021'!M20)</f>
        <v>85</v>
      </c>
      <c r="E20" s="8">
        <f>SUM('2021'!N20)</f>
        <v>8</v>
      </c>
      <c r="F20" s="2"/>
      <c r="G20" s="8">
        <v>13</v>
      </c>
      <c r="H20" s="8">
        <v>0</v>
      </c>
      <c r="I20" s="2"/>
      <c r="J20" s="7">
        <v>5</v>
      </c>
      <c r="K20" s="7">
        <v>0</v>
      </c>
      <c r="L20" s="2"/>
      <c r="M20" s="8">
        <f t="shared" si="0"/>
        <v>103</v>
      </c>
      <c r="N20" s="8">
        <f t="shared" si="1"/>
        <v>8</v>
      </c>
      <c r="O20" s="2"/>
    </row>
    <row r="21" spans="2:15" ht="15.75" customHeight="1" x14ac:dyDescent="0.25">
      <c r="B21" s="7" t="s">
        <v>29</v>
      </c>
      <c r="C21" s="7" t="s">
        <v>30</v>
      </c>
      <c r="D21" s="7">
        <f>SUM('2021'!M21)</f>
        <v>142</v>
      </c>
      <c r="E21" s="8">
        <f>SUM('2021'!N21)</f>
        <v>19</v>
      </c>
      <c r="F21" s="7"/>
      <c r="G21" s="8">
        <v>0</v>
      </c>
      <c r="H21" s="8">
        <v>0</v>
      </c>
      <c r="I21" s="8"/>
      <c r="J21" s="7">
        <v>0</v>
      </c>
      <c r="K21" s="7">
        <v>0</v>
      </c>
      <c r="L21" s="7"/>
      <c r="M21" s="8">
        <f t="shared" si="0"/>
        <v>142</v>
      </c>
      <c r="N21" s="8">
        <f t="shared" si="1"/>
        <v>19</v>
      </c>
      <c r="O21" s="7"/>
    </row>
    <row r="22" spans="2:15" ht="15.75" customHeight="1" x14ac:dyDescent="0.25">
      <c r="B22" s="7" t="s">
        <v>31</v>
      </c>
      <c r="C22" s="7" t="s">
        <v>32</v>
      </c>
      <c r="D22" s="7">
        <f>SUM('2021'!M22)</f>
        <v>100</v>
      </c>
      <c r="E22" s="8">
        <f>SUM('2021'!N22)</f>
        <v>9</v>
      </c>
      <c r="F22" s="7"/>
      <c r="G22" s="8">
        <v>24</v>
      </c>
      <c r="H22" s="8">
        <v>6</v>
      </c>
      <c r="I22" s="8"/>
      <c r="J22" s="7">
        <v>2</v>
      </c>
      <c r="K22" s="7">
        <v>1</v>
      </c>
      <c r="L22" s="7"/>
      <c r="M22" s="8">
        <f t="shared" si="0"/>
        <v>126</v>
      </c>
      <c r="N22" s="8">
        <f t="shared" si="1"/>
        <v>16</v>
      </c>
      <c r="O22" s="7"/>
    </row>
    <row r="23" spans="2:15" ht="15.75" customHeight="1" x14ac:dyDescent="0.25">
      <c r="B23" s="7" t="s">
        <v>31</v>
      </c>
      <c r="C23" s="7" t="s">
        <v>33</v>
      </c>
      <c r="D23" s="7">
        <f>SUM('2021'!M23)</f>
        <v>85</v>
      </c>
      <c r="E23" s="8">
        <f>SUM('2021'!N23)</f>
        <v>2</v>
      </c>
      <c r="F23" s="2"/>
      <c r="G23" s="8">
        <v>23</v>
      </c>
      <c r="H23" s="8">
        <v>3</v>
      </c>
      <c r="I23" s="2"/>
      <c r="J23" s="7">
        <v>3</v>
      </c>
      <c r="K23" s="7">
        <v>0</v>
      </c>
      <c r="L23" s="2"/>
      <c r="M23" s="8">
        <f t="shared" si="0"/>
        <v>111</v>
      </c>
      <c r="N23" s="8">
        <f t="shared" si="1"/>
        <v>5</v>
      </c>
      <c r="O23" s="2"/>
    </row>
    <row r="24" spans="2:15" ht="15.75" customHeight="1" x14ac:dyDescent="0.25">
      <c r="B24" s="7" t="s">
        <v>34</v>
      </c>
      <c r="C24" s="7" t="s">
        <v>35</v>
      </c>
      <c r="D24" s="7">
        <f>SUM('2021'!M24)</f>
        <v>203</v>
      </c>
      <c r="E24" s="8">
        <f>SUM('2021'!N24)</f>
        <v>0</v>
      </c>
      <c r="F24" s="7"/>
      <c r="G24" s="8">
        <v>0</v>
      </c>
      <c r="H24" s="8">
        <v>0</v>
      </c>
      <c r="I24" s="8"/>
      <c r="J24" s="7">
        <v>0</v>
      </c>
      <c r="K24" s="7">
        <v>0</v>
      </c>
      <c r="L24" s="7"/>
      <c r="M24" s="8">
        <f t="shared" si="0"/>
        <v>203</v>
      </c>
      <c r="N24" s="8">
        <f t="shared" si="1"/>
        <v>0</v>
      </c>
      <c r="O24" s="7"/>
    </row>
    <row r="25" spans="2:15" ht="15.75" customHeight="1" x14ac:dyDescent="0.25">
      <c r="B25" s="7" t="s">
        <v>36</v>
      </c>
      <c r="C25" s="7" t="s">
        <v>37</v>
      </c>
      <c r="D25" s="8">
        <f>SUM('2021'!M25)</f>
        <v>208</v>
      </c>
      <c r="E25" s="8">
        <f>SUM('2021'!N25)</f>
        <v>14</v>
      </c>
      <c r="F25" s="7"/>
      <c r="G25" s="8">
        <v>0</v>
      </c>
      <c r="H25" s="8">
        <v>0</v>
      </c>
      <c r="I25" s="8"/>
      <c r="J25" s="7">
        <v>0</v>
      </c>
      <c r="K25" s="7">
        <v>0</v>
      </c>
      <c r="L25" s="7"/>
      <c r="M25" s="8">
        <f t="shared" si="0"/>
        <v>208</v>
      </c>
      <c r="N25" s="8">
        <f t="shared" si="1"/>
        <v>14</v>
      </c>
      <c r="O25" s="7"/>
    </row>
    <row r="26" spans="2:15" ht="15.75" customHeight="1" x14ac:dyDescent="0.25">
      <c r="B26" s="7" t="s">
        <v>127</v>
      </c>
      <c r="C26" s="7" t="s">
        <v>128</v>
      </c>
      <c r="D26" s="8">
        <f>SUM('2021'!M26)</f>
        <v>30</v>
      </c>
      <c r="E26" s="8">
        <f>SUM('2021'!N26)</f>
        <v>0</v>
      </c>
      <c r="F26" s="7"/>
      <c r="G26" s="8">
        <v>23</v>
      </c>
      <c r="H26" s="8">
        <v>0</v>
      </c>
      <c r="I26" s="8"/>
      <c r="J26" s="7">
        <v>6</v>
      </c>
      <c r="K26" s="7">
        <v>2</v>
      </c>
      <c r="L26" s="7"/>
      <c r="M26" s="8">
        <f t="shared" si="0"/>
        <v>59</v>
      </c>
      <c r="N26" s="8">
        <f t="shared" si="1"/>
        <v>2</v>
      </c>
      <c r="O26" s="7"/>
    </row>
    <row r="27" spans="2:15" ht="15.75" customHeight="1" x14ac:dyDescent="0.25">
      <c r="B27" s="7" t="s">
        <v>36</v>
      </c>
      <c r="C27" s="7" t="s">
        <v>38</v>
      </c>
      <c r="D27" s="7">
        <f>SUM('2021'!M27)</f>
        <v>82</v>
      </c>
      <c r="E27" s="8">
        <f>SUM('2021'!N27)</f>
        <v>13</v>
      </c>
      <c r="F27" s="2"/>
      <c r="G27" s="8">
        <v>20</v>
      </c>
      <c r="H27" s="8">
        <v>2</v>
      </c>
      <c r="I27" s="2"/>
      <c r="J27" s="7">
        <v>2</v>
      </c>
      <c r="K27" s="7">
        <v>2</v>
      </c>
      <c r="L27" s="2"/>
      <c r="M27" s="8">
        <f t="shared" si="0"/>
        <v>104</v>
      </c>
      <c r="N27" s="8">
        <f t="shared" si="1"/>
        <v>17</v>
      </c>
      <c r="O27" s="2"/>
    </row>
    <row r="28" spans="2:15" ht="15.75" customHeight="1" x14ac:dyDescent="0.25">
      <c r="B28" s="7" t="s">
        <v>140</v>
      </c>
      <c r="C28" s="7" t="s">
        <v>102</v>
      </c>
      <c r="D28" s="7">
        <v>0</v>
      </c>
      <c r="E28" s="7">
        <v>0</v>
      </c>
      <c r="F28" s="2"/>
      <c r="G28" s="8">
        <v>18</v>
      </c>
      <c r="H28" s="8">
        <v>0</v>
      </c>
      <c r="I28" s="2"/>
      <c r="J28" s="7">
        <v>6</v>
      </c>
      <c r="K28" s="7">
        <v>2</v>
      </c>
      <c r="L28" s="2"/>
      <c r="M28" s="8">
        <f t="shared" si="0"/>
        <v>24</v>
      </c>
      <c r="N28" s="8">
        <f t="shared" si="1"/>
        <v>2</v>
      </c>
      <c r="O28" s="2"/>
    </row>
    <row r="29" spans="2:15" ht="15.75" customHeight="1" x14ac:dyDescent="0.25">
      <c r="B29" s="7" t="s">
        <v>39</v>
      </c>
      <c r="C29" s="7" t="s">
        <v>22</v>
      </c>
      <c r="D29" s="7">
        <f>SUM('2021'!M28)</f>
        <v>8</v>
      </c>
      <c r="E29" s="8">
        <f>SUM('2021'!N28)</f>
        <v>0</v>
      </c>
      <c r="F29" s="7"/>
      <c r="G29" s="8">
        <v>0</v>
      </c>
      <c r="H29" s="8">
        <v>0</v>
      </c>
      <c r="I29" s="8"/>
      <c r="J29" s="7">
        <v>0</v>
      </c>
      <c r="K29" s="7">
        <v>0</v>
      </c>
      <c r="L29" s="7"/>
      <c r="M29" s="8">
        <f t="shared" si="0"/>
        <v>8</v>
      </c>
      <c r="N29" s="8">
        <f t="shared" si="1"/>
        <v>0</v>
      </c>
      <c r="O29" s="7"/>
    </row>
    <row r="30" spans="2:15" ht="15.75" customHeight="1" x14ac:dyDescent="0.25">
      <c r="B30" s="7" t="s">
        <v>40</v>
      </c>
      <c r="C30" s="7" t="s">
        <v>41</v>
      </c>
      <c r="D30" s="7">
        <f>SUM('2021'!M29)</f>
        <v>7</v>
      </c>
      <c r="E30" s="8">
        <f>SUM('2021'!N29)</f>
        <v>2</v>
      </c>
      <c r="F30" s="7"/>
      <c r="G30" s="8">
        <v>0</v>
      </c>
      <c r="H30" s="8">
        <v>0</v>
      </c>
      <c r="I30" s="8"/>
      <c r="J30" s="7">
        <v>0</v>
      </c>
      <c r="K30" s="7">
        <v>0</v>
      </c>
      <c r="L30" s="7"/>
      <c r="M30" s="8">
        <f t="shared" si="0"/>
        <v>7</v>
      </c>
      <c r="N30" s="8">
        <f t="shared" si="1"/>
        <v>2</v>
      </c>
      <c r="O30" s="7"/>
    </row>
    <row r="31" spans="2:15" ht="15.75" customHeight="1" x14ac:dyDescent="0.25">
      <c r="B31" s="7" t="s">
        <v>42</v>
      </c>
      <c r="C31" s="7" t="s">
        <v>43</v>
      </c>
      <c r="D31" s="7">
        <f>SUM('2021'!M30)</f>
        <v>37</v>
      </c>
      <c r="E31" s="8">
        <f>SUM('2021'!N30)</f>
        <v>0</v>
      </c>
      <c r="F31" s="7"/>
      <c r="G31" s="8">
        <v>9</v>
      </c>
      <c r="H31" s="8">
        <v>0</v>
      </c>
      <c r="I31" s="8"/>
      <c r="J31" s="7">
        <v>3</v>
      </c>
      <c r="K31" s="7">
        <v>0</v>
      </c>
      <c r="L31" s="7"/>
      <c r="M31" s="8">
        <f t="shared" si="0"/>
        <v>49</v>
      </c>
      <c r="N31" s="8">
        <f t="shared" si="1"/>
        <v>0</v>
      </c>
      <c r="O31" s="7"/>
    </row>
    <row r="32" spans="2:15" ht="15.75" customHeight="1" x14ac:dyDescent="0.25">
      <c r="B32" s="7" t="s">
        <v>44</v>
      </c>
      <c r="C32" s="7" t="s">
        <v>45</v>
      </c>
      <c r="D32" s="8">
        <f>SUM('2021'!M31)</f>
        <v>43</v>
      </c>
      <c r="E32" s="8">
        <f>SUM('2021'!N31)</f>
        <v>7</v>
      </c>
      <c r="F32" s="7"/>
      <c r="G32" s="8">
        <v>0</v>
      </c>
      <c r="H32" s="8">
        <v>0</v>
      </c>
      <c r="I32" s="8"/>
      <c r="J32" s="7">
        <v>0</v>
      </c>
      <c r="K32" s="7">
        <v>0</v>
      </c>
      <c r="L32" s="7"/>
      <c r="M32" s="8">
        <f t="shared" si="0"/>
        <v>43</v>
      </c>
      <c r="N32" s="8">
        <f t="shared" si="1"/>
        <v>7</v>
      </c>
      <c r="O32" s="7"/>
    </row>
    <row r="33" spans="2:15" ht="15.75" customHeight="1" x14ac:dyDescent="0.25">
      <c r="B33" s="7" t="s">
        <v>44</v>
      </c>
      <c r="C33" s="7" t="s">
        <v>100</v>
      </c>
      <c r="D33" s="7">
        <f>SUM('2021'!M32)</f>
        <v>84</v>
      </c>
      <c r="E33" s="8">
        <f>SUM('2021'!N32)</f>
        <v>8</v>
      </c>
      <c r="F33" s="2"/>
      <c r="G33" s="8">
        <v>7</v>
      </c>
      <c r="H33" s="8">
        <v>0</v>
      </c>
      <c r="I33" s="2"/>
      <c r="J33" s="7">
        <v>0</v>
      </c>
      <c r="K33" s="7">
        <v>0</v>
      </c>
      <c r="L33" s="2"/>
      <c r="M33" s="8">
        <f t="shared" si="0"/>
        <v>91</v>
      </c>
      <c r="N33" s="8">
        <f t="shared" si="1"/>
        <v>8</v>
      </c>
      <c r="O33" s="2"/>
    </row>
    <row r="34" spans="2:15" ht="15.75" customHeight="1" x14ac:dyDescent="0.25">
      <c r="B34" s="7" t="s">
        <v>46</v>
      </c>
      <c r="C34" s="7" t="s">
        <v>47</v>
      </c>
      <c r="D34" s="7">
        <f>SUM('2021'!M33)</f>
        <v>465</v>
      </c>
      <c r="E34" s="8">
        <f>SUM('2021'!N33)</f>
        <v>45</v>
      </c>
      <c r="F34" s="7"/>
      <c r="G34" s="8">
        <v>0</v>
      </c>
      <c r="H34" s="8">
        <v>0</v>
      </c>
      <c r="I34" s="8"/>
      <c r="J34" s="7">
        <v>0</v>
      </c>
      <c r="K34" s="7">
        <v>0</v>
      </c>
      <c r="L34" s="7"/>
      <c r="M34" s="8">
        <f t="shared" si="0"/>
        <v>465</v>
      </c>
      <c r="N34" s="8">
        <f t="shared" si="1"/>
        <v>45</v>
      </c>
      <c r="O34" s="7"/>
    </row>
    <row r="35" spans="2:15" ht="15.75" customHeight="1" x14ac:dyDescent="0.25">
      <c r="B35" s="7" t="s">
        <v>101</v>
      </c>
      <c r="C35" s="7" t="s">
        <v>102</v>
      </c>
      <c r="D35" s="7">
        <f>SUM('2021'!M34)</f>
        <v>14</v>
      </c>
      <c r="E35" s="8">
        <f>SUM('2021'!N34)</f>
        <v>0</v>
      </c>
      <c r="F35" s="2"/>
      <c r="G35" s="8">
        <v>0</v>
      </c>
      <c r="H35" s="8">
        <v>0</v>
      </c>
      <c r="I35" s="2"/>
      <c r="J35" s="7">
        <v>0</v>
      </c>
      <c r="K35" s="7">
        <v>0</v>
      </c>
      <c r="L35" s="2"/>
      <c r="M35" s="8">
        <f t="shared" si="0"/>
        <v>14</v>
      </c>
      <c r="N35" s="8">
        <f t="shared" si="1"/>
        <v>0</v>
      </c>
      <c r="O35" s="2"/>
    </row>
    <row r="36" spans="2:15" ht="15.75" customHeight="1" x14ac:dyDescent="0.25">
      <c r="B36" s="7" t="s">
        <v>101</v>
      </c>
      <c r="C36" s="7" t="s">
        <v>103</v>
      </c>
      <c r="D36" s="7">
        <f>SUM('2021'!M35)</f>
        <v>13</v>
      </c>
      <c r="E36" s="8">
        <f>SUM('2021'!N35)</f>
        <v>0</v>
      </c>
      <c r="F36" s="2"/>
      <c r="G36" s="8">
        <v>0</v>
      </c>
      <c r="H36" s="8">
        <v>0</v>
      </c>
      <c r="I36" s="2"/>
      <c r="J36" s="7">
        <v>0</v>
      </c>
      <c r="K36" s="7">
        <v>0</v>
      </c>
      <c r="L36" s="2"/>
      <c r="M36" s="8">
        <f t="shared" si="0"/>
        <v>13</v>
      </c>
      <c r="N36" s="8">
        <f t="shared" si="1"/>
        <v>0</v>
      </c>
      <c r="O36" s="2"/>
    </row>
    <row r="37" spans="2:15" ht="15.75" customHeight="1" x14ac:dyDescent="0.25">
      <c r="B37" s="7" t="s">
        <v>101</v>
      </c>
      <c r="C37" s="7" t="s">
        <v>104</v>
      </c>
      <c r="D37" s="7">
        <f>SUM('2021'!M36)</f>
        <v>66</v>
      </c>
      <c r="E37" s="8">
        <f>SUM('2021'!N36)</f>
        <v>6</v>
      </c>
      <c r="F37" s="2"/>
      <c r="G37" s="8">
        <v>19</v>
      </c>
      <c r="H37" s="8">
        <v>1</v>
      </c>
      <c r="I37" s="2"/>
      <c r="J37" s="7">
        <v>1</v>
      </c>
      <c r="K37" s="7">
        <v>1</v>
      </c>
      <c r="L37" s="2"/>
      <c r="M37" s="8">
        <f t="shared" si="0"/>
        <v>86</v>
      </c>
      <c r="N37" s="8">
        <f t="shared" si="1"/>
        <v>8</v>
      </c>
      <c r="O37" s="2"/>
    </row>
    <row r="38" spans="2:15" ht="15.75" customHeight="1" x14ac:dyDescent="0.25">
      <c r="B38" s="7" t="s">
        <v>48</v>
      </c>
      <c r="C38" s="7" t="s">
        <v>49</v>
      </c>
      <c r="D38" s="7">
        <f>SUM('2021'!M37)</f>
        <v>89</v>
      </c>
      <c r="E38" s="8">
        <f>SUM('2021'!N37)</f>
        <v>13</v>
      </c>
      <c r="F38" s="7"/>
      <c r="G38" s="8">
        <v>0</v>
      </c>
      <c r="H38" s="8">
        <v>0</v>
      </c>
      <c r="I38" s="8"/>
      <c r="J38" s="7">
        <v>0</v>
      </c>
      <c r="K38" s="7">
        <v>0</v>
      </c>
      <c r="L38" s="7"/>
      <c r="M38" s="8">
        <f t="shared" si="0"/>
        <v>89</v>
      </c>
      <c r="N38" s="8">
        <f t="shared" si="1"/>
        <v>13</v>
      </c>
      <c r="O38" s="7"/>
    </row>
    <row r="39" spans="2:15" ht="15.75" customHeight="1" x14ac:dyDescent="0.25">
      <c r="B39" s="7" t="s">
        <v>48</v>
      </c>
      <c r="C39" s="7" t="s">
        <v>105</v>
      </c>
      <c r="D39" s="7">
        <f>SUM('2021'!M38)</f>
        <v>63</v>
      </c>
      <c r="E39" s="8">
        <f>SUM('2021'!N38)</f>
        <v>2</v>
      </c>
      <c r="F39" s="2"/>
      <c r="G39" s="8">
        <v>20</v>
      </c>
      <c r="H39" s="8">
        <v>0</v>
      </c>
      <c r="I39" s="2"/>
      <c r="J39" s="7">
        <v>1</v>
      </c>
      <c r="K39" s="7">
        <v>0</v>
      </c>
      <c r="L39" s="2"/>
      <c r="M39" s="8">
        <f t="shared" si="0"/>
        <v>84</v>
      </c>
      <c r="N39" s="8">
        <f t="shared" si="1"/>
        <v>2</v>
      </c>
      <c r="O39" s="2"/>
    </row>
    <row r="40" spans="2:15" ht="15.75" customHeight="1" x14ac:dyDescent="0.25">
      <c r="B40" s="7" t="s">
        <v>50</v>
      </c>
      <c r="C40" s="7" t="s">
        <v>51</v>
      </c>
      <c r="D40" s="7">
        <f>SUM('2021'!M39)</f>
        <v>158</v>
      </c>
      <c r="E40" s="8">
        <f>SUM('2021'!N39)</f>
        <v>50</v>
      </c>
      <c r="F40" s="7"/>
      <c r="G40" s="8">
        <v>0</v>
      </c>
      <c r="H40" s="8">
        <v>0</v>
      </c>
      <c r="I40" s="8"/>
      <c r="J40" s="7">
        <v>0</v>
      </c>
      <c r="K40" s="7">
        <v>0</v>
      </c>
      <c r="L40" s="7"/>
      <c r="M40" s="8">
        <f t="shared" si="0"/>
        <v>158</v>
      </c>
      <c r="N40" s="8">
        <f t="shared" si="1"/>
        <v>50</v>
      </c>
      <c r="O40" s="7"/>
    </row>
    <row r="41" spans="2:15" ht="15.75" customHeight="1" x14ac:dyDescent="0.25">
      <c r="B41" s="7" t="s">
        <v>52</v>
      </c>
      <c r="C41" s="7" t="s">
        <v>53</v>
      </c>
      <c r="D41" s="7">
        <f>SUM('2021'!M40)</f>
        <v>463</v>
      </c>
      <c r="E41" s="8">
        <f>SUM('2021'!N40)</f>
        <v>126</v>
      </c>
      <c r="F41" s="7"/>
      <c r="G41" s="8">
        <v>22</v>
      </c>
      <c r="H41" s="8">
        <v>1</v>
      </c>
      <c r="I41" s="8"/>
      <c r="J41" s="7">
        <v>0</v>
      </c>
      <c r="K41" s="7">
        <v>0</v>
      </c>
      <c r="L41" s="7"/>
      <c r="M41" s="8">
        <f t="shared" si="0"/>
        <v>485</v>
      </c>
      <c r="N41" s="8">
        <f t="shared" si="1"/>
        <v>127</v>
      </c>
      <c r="O41" s="7"/>
    </row>
    <row r="42" spans="2:15" ht="15.75" customHeight="1" x14ac:dyDescent="0.25">
      <c r="B42" s="7" t="s">
        <v>54</v>
      </c>
      <c r="C42" s="7" t="s">
        <v>55</v>
      </c>
      <c r="D42" s="7">
        <f>SUM('2021'!M41)</f>
        <v>153</v>
      </c>
      <c r="E42" s="8">
        <f>SUM('2021'!N41)</f>
        <v>24</v>
      </c>
      <c r="F42" s="7"/>
      <c r="G42" s="8">
        <v>0</v>
      </c>
      <c r="H42" s="8">
        <v>0</v>
      </c>
      <c r="I42" s="8"/>
      <c r="J42" s="7">
        <v>0</v>
      </c>
      <c r="K42" s="7">
        <v>0</v>
      </c>
      <c r="L42" s="7"/>
      <c r="M42" s="8">
        <f t="shared" si="0"/>
        <v>153</v>
      </c>
      <c r="N42" s="8">
        <f t="shared" si="1"/>
        <v>24</v>
      </c>
      <c r="O42" s="7"/>
    </row>
    <row r="43" spans="2:15" ht="15.75" customHeight="1" x14ac:dyDescent="0.25">
      <c r="B43" s="7" t="s">
        <v>106</v>
      </c>
      <c r="C43" s="7" t="s">
        <v>107</v>
      </c>
      <c r="D43" s="7">
        <f>SUM('2021'!M42)</f>
        <v>22</v>
      </c>
      <c r="E43" s="8">
        <f>SUM('2021'!N42)</f>
        <v>0</v>
      </c>
      <c r="F43" s="2"/>
      <c r="G43" s="8">
        <v>0</v>
      </c>
      <c r="H43" s="8">
        <v>0</v>
      </c>
      <c r="I43" s="2"/>
      <c r="J43" s="7">
        <v>0</v>
      </c>
      <c r="K43" s="7">
        <v>0</v>
      </c>
      <c r="L43" s="2"/>
      <c r="M43" s="8">
        <f t="shared" si="0"/>
        <v>22</v>
      </c>
      <c r="N43" s="8">
        <f t="shared" si="1"/>
        <v>0</v>
      </c>
      <c r="O43" s="2"/>
    </row>
    <row r="44" spans="2:15" ht="15.75" customHeight="1" x14ac:dyDescent="0.25">
      <c r="B44" s="7" t="s">
        <v>141</v>
      </c>
      <c r="C44" s="7" t="s">
        <v>33</v>
      </c>
      <c r="D44" s="7">
        <v>0</v>
      </c>
      <c r="E44" s="7">
        <v>0</v>
      </c>
      <c r="F44" s="2"/>
      <c r="G44" s="8">
        <v>0</v>
      </c>
      <c r="H44" s="8">
        <v>0</v>
      </c>
      <c r="I44" s="2"/>
      <c r="J44" s="7">
        <v>1</v>
      </c>
      <c r="K44" s="7">
        <v>0</v>
      </c>
      <c r="L44" s="2"/>
      <c r="M44" s="8">
        <f t="shared" si="0"/>
        <v>1</v>
      </c>
      <c r="N44" s="8">
        <f t="shared" si="1"/>
        <v>0</v>
      </c>
      <c r="O44" s="2"/>
    </row>
    <row r="45" spans="2:15" ht="15.75" customHeight="1" x14ac:dyDescent="0.25">
      <c r="B45" s="7" t="s">
        <v>56</v>
      </c>
      <c r="C45" s="7" t="s">
        <v>57</v>
      </c>
      <c r="D45" s="7">
        <f>SUM('2021'!M43)</f>
        <v>273</v>
      </c>
      <c r="E45" s="8">
        <f>SUM('2021'!N43)</f>
        <v>158</v>
      </c>
      <c r="F45" s="7"/>
      <c r="G45" s="8">
        <v>0</v>
      </c>
      <c r="H45" s="8">
        <v>0</v>
      </c>
      <c r="I45" s="8"/>
      <c r="J45" s="7">
        <v>0</v>
      </c>
      <c r="K45" s="7">
        <v>0</v>
      </c>
      <c r="L45" s="7"/>
      <c r="M45" s="8">
        <f t="shared" si="0"/>
        <v>273</v>
      </c>
      <c r="N45" s="8">
        <f t="shared" si="1"/>
        <v>158</v>
      </c>
      <c r="O45" s="7"/>
    </row>
    <row r="46" spans="2:15" ht="15.75" customHeight="1" x14ac:dyDescent="0.25">
      <c r="B46" s="7" t="s">
        <v>58</v>
      </c>
      <c r="C46" s="7" t="s">
        <v>59</v>
      </c>
      <c r="D46" s="7">
        <f>SUM('2021'!M44)</f>
        <v>55</v>
      </c>
      <c r="E46" s="8">
        <f>SUM('2021'!N44)</f>
        <v>2</v>
      </c>
      <c r="F46" s="7"/>
      <c r="G46" s="8">
        <v>0</v>
      </c>
      <c r="H46" s="8">
        <v>0</v>
      </c>
      <c r="I46" s="8"/>
      <c r="J46" s="7">
        <v>1</v>
      </c>
      <c r="K46" s="7">
        <v>1</v>
      </c>
      <c r="L46" s="7"/>
      <c r="M46" s="8">
        <f t="shared" si="0"/>
        <v>56</v>
      </c>
      <c r="N46" s="8">
        <f t="shared" si="1"/>
        <v>3</v>
      </c>
      <c r="O46" s="7"/>
    </row>
    <row r="47" spans="2:15" ht="15.75" customHeight="1" x14ac:dyDescent="0.25">
      <c r="B47" s="7" t="s">
        <v>108</v>
      </c>
      <c r="C47" s="7" t="s">
        <v>109</v>
      </c>
      <c r="D47" s="7">
        <f>SUM('2021'!M45)</f>
        <v>34</v>
      </c>
      <c r="E47" s="8">
        <f>SUM('2021'!N45)</f>
        <v>3</v>
      </c>
      <c r="F47" s="2"/>
      <c r="G47" s="8">
        <v>0</v>
      </c>
      <c r="H47" s="8">
        <v>0</v>
      </c>
      <c r="I47" s="2"/>
      <c r="J47" s="7">
        <v>0</v>
      </c>
      <c r="K47" s="7">
        <v>0</v>
      </c>
      <c r="L47" s="2"/>
      <c r="M47" s="8">
        <f t="shared" si="0"/>
        <v>34</v>
      </c>
      <c r="N47" s="8">
        <f t="shared" si="1"/>
        <v>3</v>
      </c>
      <c r="O47" s="2"/>
    </row>
    <row r="48" spans="2:15" ht="15.75" customHeight="1" x14ac:dyDescent="0.25">
      <c r="B48" s="7" t="s">
        <v>60</v>
      </c>
      <c r="C48" s="7" t="s">
        <v>61</v>
      </c>
      <c r="D48" s="7">
        <f>SUM('2021'!M46)</f>
        <v>26</v>
      </c>
      <c r="E48" s="8">
        <f>SUM('2021'!N46)</f>
        <v>1</v>
      </c>
      <c r="F48" s="7"/>
      <c r="G48" s="8">
        <v>0</v>
      </c>
      <c r="H48" s="8">
        <v>0</v>
      </c>
      <c r="I48" s="8"/>
      <c r="J48" s="7">
        <v>0</v>
      </c>
      <c r="K48" s="7">
        <v>0</v>
      </c>
      <c r="L48" s="7"/>
      <c r="M48" s="8">
        <f t="shared" si="0"/>
        <v>26</v>
      </c>
      <c r="N48" s="8">
        <f t="shared" si="1"/>
        <v>1</v>
      </c>
      <c r="O48" s="7"/>
    </row>
    <row r="49" spans="2:15" ht="15.75" customHeight="1" x14ac:dyDescent="0.25">
      <c r="B49" s="7" t="s">
        <v>62</v>
      </c>
      <c r="C49" s="7" t="s">
        <v>63</v>
      </c>
      <c r="D49" s="7">
        <f>SUM('2021'!M47)</f>
        <v>1</v>
      </c>
      <c r="E49" s="8">
        <f>SUM('2021'!N47)</f>
        <v>0</v>
      </c>
      <c r="F49" s="7"/>
      <c r="G49" s="8">
        <v>0</v>
      </c>
      <c r="H49" s="8">
        <v>0</v>
      </c>
      <c r="I49" s="8"/>
      <c r="J49" s="7">
        <v>0</v>
      </c>
      <c r="K49" s="7">
        <v>0</v>
      </c>
      <c r="L49" s="7"/>
      <c r="M49" s="8">
        <f t="shared" si="0"/>
        <v>1</v>
      </c>
      <c r="N49" s="8">
        <f t="shared" si="1"/>
        <v>0</v>
      </c>
      <c r="O49" s="7"/>
    </row>
    <row r="50" spans="2:15" ht="15.75" customHeight="1" x14ac:dyDescent="0.25">
      <c r="B50" s="7" t="s">
        <v>129</v>
      </c>
      <c r="C50" s="7" t="s">
        <v>130</v>
      </c>
      <c r="D50" s="7">
        <f>SUM('2021'!M48)</f>
        <v>6</v>
      </c>
      <c r="E50" s="8">
        <f>SUM('2021'!N48)</f>
        <v>3</v>
      </c>
      <c r="F50" s="7"/>
      <c r="G50" s="8">
        <v>0</v>
      </c>
      <c r="H50" s="8">
        <v>0</v>
      </c>
      <c r="I50" s="8"/>
      <c r="J50" s="7">
        <v>0</v>
      </c>
      <c r="K50" s="7">
        <v>0</v>
      </c>
      <c r="L50" s="7"/>
      <c r="M50" s="8">
        <f t="shared" si="0"/>
        <v>6</v>
      </c>
      <c r="N50" s="8">
        <f t="shared" si="1"/>
        <v>3</v>
      </c>
      <c r="O50" s="7"/>
    </row>
    <row r="51" spans="2:15" ht="15.75" customHeight="1" x14ac:dyDescent="0.25">
      <c r="B51" s="7" t="s">
        <v>129</v>
      </c>
      <c r="C51" s="7" t="s">
        <v>142</v>
      </c>
      <c r="D51" s="7">
        <v>0</v>
      </c>
      <c r="E51" s="7">
        <v>0</v>
      </c>
      <c r="F51" s="7"/>
      <c r="G51" s="8">
        <v>2</v>
      </c>
      <c r="H51" s="8">
        <v>0</v>
      </c>
      <c r="I51" s="8"/>
      <c r="J51" s="7">
        <v>6</v>
      </c>
      <c r="K51" s="7">
        <v>3</v>
      </c>
      <c r="L51" s="7"/>
      <c r="M51" s="8">
        <f t="shared" si="0"/>
        <v>8</v>
      </c>
      <c r="N51" s="8">
        <f t="shared" si="1"/>
        <v>3</v>
      </c>
      <c r="O51" s="7"/>
    </row>
    <row r="52" spans="2:15" ht="15.75" customHeight="1" x14ac:dyDescent="0.25">
      <c r="B52" s="7" t="s">
        <v>64</v>
      </c>
      <c r="C52" s="7" t="s">
        <v>65</v>
      </c>
      <c r="D52" s="7">
        <f>SUM('2021'!M49)</f>
        <v>25</v>
      </c>
      <c r="E52" s="8">
        <f>SUM('2021'!N49)</f>
        <v>0</v>
      </c>
      <c r="F52" s="7"/>
      <c r="G52" s="8">
        <v>0</v>
      </c>
      <c r="H52" s="8">
        <v>0</v>
      </c>
      <c r="I52" s="8"/>
      <c r="J52" s="7">
        <v>0</v>
      </c>
      <c r="K52" s="7">
        <v>0</v>
      </c>
      <c r="L52" s="7"/>
      <c r="M52" s="8">
        <f t="shared" si="0"/>
        <v>25</v>
      </c>
      <c r="N52" s="8">
        <f t="shared" si="1"/>
        <v>0</v>
      </c>
      <c r="O52" s="7"/>
    </row>
    <row r="53" spans="2:15" ht="15.75" customHeight="1" x14ac:dyDescent="0.25">
      <c r="B53" s="7" t="s">
        <v>129</v>
      </c>
      <c r="C53" s="7" t="s">
        <v>143</v>
      </c>
      <c r="D53" s="7">
        <v>0</v>
      </c>
      <c r="E53" s="7">
        <v>0</v>
      </c>
      <c r="F53" s="7"/>
      <c r="G53" s="8">
        <v>1</v>
      </c>
      <c r="H53" s="8">
        <v>0</v>
      </c>
      <c r="I53" s="8"/>
      <c r="J53" s="7">
        <v>5</v>
      </c>
      <c r="K53" s="7">
        <v>0</v>
      </c>
      <c r="L53" s="7"/>
      <c r="M53" s="8">
        <f t="shared" si="0"/>
        <v>6</v>
      </c>
      <c r="N53" s="8">
        <f t="shared" si="1"/>
        <v>0</v>
      </c>
      <c r="O53" s="7"/>
    </row>
    <row r="54" spans="2:15" ht="15.75" customHeight="1" x14ac:dyDescent="0.25">
      <c r="B54" s="7" t="s">
        <v>64</v>
      </c>
      <c r="C54" s="7" t="s">
        <v>66</v>
      </c>
      <c r="D54" s="7">
        <f>SUM('2021'!M50)</f>
        <v>30</v>
      </c>
      <c r="E54" s="8">
        <f>SUM('2021'!N50)</f>
        <v>0</v>
      </c>
      <c r="F54" s="2"/>
      <c r="G54" s="8">
        <v>17</v>
      </c>
      <c r="H54" s="8">
        <v>0</v>
      </c>
      <c r="I54" s="2"/>
      <c r="J54" s="7">
        <v>4</v>
      </c>
      <c r="K54" s="7">
        <v>2</v>
      </c>
      <c r="L54" s="2"/>
      <c r="M54" s="8">
        <f t="shared" si="0"/>
        <v>51</v>
      </c>
      <c r="N54" s="8">
        <f t="shared" si="1"/>
        <v>2</v>
      </c>
      <c r="O54" s="2"/>
    </row>
    <row r="55" spans="2:15" ht="15.75" customHeight="1" x14ac:dyDescent="0.25">
      <c r="B55" s="7" t="s">
        <v>67</v>
      </c>
      <c r="C55" s="7" t="s">
        <v>131</v>
      </c>
      <c r="D55" s="7">
        <f>SUM('2021'!M51)</f>
        <v>10</v>
      </c>
      <c r="E55" s="8">
        <f>SUM('2021'!N51)</f>
        <v>0</v>
      </c>
      <c r="F55" s="2"/>
      <c r="G55" s="8">
        <v>0</v>
      </c>
      <c r="H55" s="8">
        <v>0</v>
      </c>
      <c r="I55" s="2"/>
      <c r="J55" s="7">
        <v>9</v>
      </c>
      <c r="K55" s="7">
        <v>0</v>
      </c>
      <c r="L55" s="2"/>
      <c r="M55" s="8">
        <f t="shared" si="0"/>
        <v>19</v>
      </c>
      <c r="N55" s="8">
        <f t="shared" si="1"/>
        <v>0</v>
      </c>
      <c r="O55" s="2"/>
    </row>
    <row r="56" spans="2:15" ht="15.75" customHeight="1" x14ac:dyDescent="0.25">
      <c r="B56" s="7" t="s">
        <v>67</v>
      </c>
      <c r="C56" s="7" t="s">
        <v>68</v>
      </c>
      <c r="D56" s="7">
        <f>SUM('2021'!M52)</f>
        <v>79</v>
      </c>
      <c r="E56" s="8">
        <f>SUM('2021'!N52)</f>
        <v>1</v>
      </c>
      <c r="F56" s="7"/>
      <c r="G56" s="8">
        <v>0</v>
      </c>
      <c r="H56" s="8">
        <v>0</v>
      </c>
      <c r="I56" s="8"/>
      <c r="J56" s="7">
        <v>0</v>
      </c>
      <c r="K56" s="7">
        <v>0</v>
      </c>
      <c r="L56" s="7"/>
      <c r="M56" s="8">
        <f t="shared" si="0"/>
        <v>79</v>
      </c>
      <c r="N56" s="8">
        <f t="shared" si="1"/>
        <v>1</v>
      </c>
      <c r="O56" s="7"/>
    </row>
    <row r="57" spans="2:15" ht="15.75" customHeight="1" x14ac:dyDescent="0.25">
      <c r="B57" s="7" t="s">
        <v>69</v>
      </c>
      <c r="C57" s="7" t="s">
        <v>30</v>
      </c>
      <c r="D57" s="7">
        <f>SUM('2021'!M53)</f>
        <v>138</v>
      </c>
      <c r="E57" s="8">
        <f>SUM('2021'!N53)</f>
        <v>4</v>
      </c>
      <c r="F57" s="7"/>
      <c r="G57" s="8">
        <v>15</v>
      </c>
      <c r="H57" s="8">
        <v>0</v>
      </c>
      <c r="I57" s="8"/>
      <c r="J57" s="7">
        <v>3</v>
      </c>
      <c r="K57" s="7">
        <v>0</v>
      </c>
      <c r="L57" s="7"/>
      <c r="M57" s="8">
        <f t="shared" si="0"/>
        <v>156</v>
      </c>
      <c r="N57" s="8">
        <f t="shared" si="1"/>
        <v>4</v>
      </c>
      <c r="O57" s="7"/>
    </row>
    <row r="58" spans="2:15" ht="15.75" customHeight="1" x14ac:dyDescent="0.25">
      <c r="B58" s="7" t="s">
        <v>70</v>
      </c>
      <c r="C58" s="7" t="s">
        <v>71</v>
      </c>
      <c r="D58" s="7">
        <f>SUM('2021'!M54)</f>
        <v>179</v>
      </c>
      <c r="E58" s="8">
        <f>SUM('2021'!N54)</f>
        <v>11</v>
      </c>
      <c r="F58" s="7"/>
      <c r="G58" s="8">
        <v>0</v>
      </c>
      <c r="H58" s="8">
        <v>0</v>
      </c>
      <c r="I58" s="8"/>
      <c r="J58" s="7">
        <v>0</v>
      </c>
      <c r="K58" s="7">
        <v>0</v>
      </c>
      <c r="L58" s="7"/>
      <c r="M58" s="8">
        <f t="shared" si="0"/>
        <v>179</v>
      </c>
      <c r="N58" s="8">
        <f t="shared" si="1"/>
        <v>11</v>
      </c>
      <c r="O58" s="7"/>
    </row>
    <row r="59" spans="2:15" ht="15.75" customHeight="1" x14ac:dyDescent="0.25">
      <c r="B59" s="7" t="s">
        <v>72</v>
      </c>
      <c r="C59" s="7" t="s">
        <v>73</v>
      </c>
      <c r="D59" s="7">
        <f>SUM('2021'!M55)</f>
        <v>10</v>
      </c>
      <c r="E59" s="8">
        <f>SUM('2021'!N55)</f>
        <v>0</v>
      </c>
      <c r="F59" s="2"/>
      <c r="G59" s="8">
        <v>0</v>
      </c>
      <c r="H59" s="8">
        <v>0</v>
      </c>
      <c r="I59" s="2"/>
      <c r="J59" s="7">
        <v>0</v>
      </c>
      <c r="K59" s="7">
        <v>0</v>
      </c>
      <c r="L59" s="2"/>
      <c r="M59" s="8">
        <f t="shared" si="0"/>
        <v>10</v>
      </c>
      <c r="N59" s="8">
        <f t="shared" si="1"/>
        <v>0</v>
      </c>
      <c r="O59" s="2"/>
    </row>
    <row r="60" spans="2:15" ht="15.75" customHeight="1" x14ac:dyDescent="0.25">
      <c r="B60" s="7" t="s">
        <v>74</v>
      </c>
      <c r="C60" s="7" t="s">
        <v>75</v>
      </c>
      <c r="D60" s="7">
        <f>SUM('2021'!M56)</f>
        <v>2</v>
      </c>
      <c r="E60" s="8">
        <f>SUM('2021'!N56)</f>
        <v>0</v>
      </c>
      <c r="F60" s="7"/>
      <c r="G60" s="8">
        <v>0</v>
      </c>
      <c r="H60" s="8">
        <v>0</v>
      </c>
      <c r="I60" s="8"/>
      <c r="J60" s="7">
        <v>0</v>
      </c>
      <c r="K60" s="7">
        <v>0</v>
      </c>
      <c r="L60" s="7"/>
      <c r="M60" s="8">
        <f t="shared" si="0"/>
        <v>2</v>
      </c>
      <c r="N60" s="8">
        <f t="shared" si="1"/>
        <v>0</v>
      </c>
      <c r="O60" s="7"/>
    </row>
    <row r="61" spans="2:15" ht="15.75" customHeight="1" x14ac:dyDescent="0.25">
      <c r="B61" s="7" t="s">
        <v>76</v>
      </c>
      <c r="C61" s="7" t="s">
        <v>27</v>
      </c>
      <c r="D61" s="7">
        <f>SUM('2021'!M57)</f>
        <v>78</v>
      </c>
      <c r="E61" s="8">
        <f>SUM('2021'!N57)</f>
        <v>3</v>
      </c>
      <c r="F61" s="7"/>
      <c r="G61" s="8">
        <v>15</v>
      </c>
      <c r="H61" s="8">
        <v>3</v>
      </c>
      <c r="I61" s="8"/>
      <c r="J61" s="7">
        <v>0</v>
      </c>
      <c r="K61" s="7">
        <v>0</v>
      </c>
      <c r="L61" s="7"/>
      <c r="M61" s="8">
        <f t="shared" si="0"/>
        <v>93</v>
      </c>
      <c r="N61" s="8">
        <f t="shared" si="1"/>
        <v>6</v>
      </c>
      <c r="O61" s="7"/>
    </row>
    <row r="62" spans="2:15" ht="15.75" customHeight="1" x14ac:dyDescent="0.25">
      <c r="B62" s="7" t="s">
        <v>76</v>
      </c>
      <c r="C62" s="7" t="s">
        <v>77</v>
      </c>
      <c r="D62" s="7">
        <f>SUM('2021'!M58)</f>
        <v>72</v>
      </c>
      <c r="E62" s="8">
        <f>SUM('2021'!N58)</f>
        <v>0</v>
      </c>
      <c r="F62" s="7"/>
      <c r="G62" s="8">
        <v>0</v>
      </c>
      <c r="H62" s="8">
        <v>0</v>
      </c>
      <c r="I62" s="8"/>
      <c r="J62" s="7">
        <v>0</v>
      </c>
      <c r="K62" s="7">
        <v>0</v>
      </c>
      <c r="L62" s="7"/>
      <c r="M62" s="8">
        <f t="shared" si="0"/>
        <v>72</v>
      </c>
      <c r="N62" s="8">
        <f t="shared" si="1"/>
        <v>0</v>
      </c>
      <c r="O62" s="7"/>
    </row>
    <row r="63" spans="2:15" ht="15.75" customHeight="1" x14ac:dyDescent="0.25">
      <c r="B63" s="7" t="s">
        <v>76</v>
      </c>
      <c r="C63" s="7" t="s">
        <v>110</v>
      </c>
      <c r="D63" s="7">
        <f>SUM('2021'!M59)</f>
        <v>1</v>
      </c>
      <c r="E63" s="8">
        <f>SUM('2021'!N59)</f>
        <v>0</v>
      </c>
      <c r="F63" s="2"/>
      <c r="G63" s="8">
        <v>0</v>
      </c>
      <c r="H63" s="8">
        <v>0</v>
      </c>
      <c r="I63" s="2"/>
      <c r="J63" s="7">
        <v>0</v>
      </c>
      <c r="K63" s="7">
        <v>0</v>
      </c>
      <c r="L63" s="2"/>
      <c r="M63" s="8">
        <f t="shared" si="0"/>
        <v>1</v>
      </c>
      <c r="N63" s="8">
        <f t="shared" si="1"/>
        <v>0</v>
      </c>
      <c r="O63" s="2"/>
    </row>
    <row r="64" spans="2:15" ht="15.75" customHeight="1" x14ac:dyDescent="0.25">
      <c r="B64" s="7" t="s">
        <v>76</v>
      </c>
      <c r="C64" s="7" t="s">
        <v>111</v>
      </c>
      <c r="D64" s="7">
        <f>SUM('2021'!M60)</f>
        <v>1</v>
      </c>
      <c r="E64" s="8">
        <f>SUM('2021'!N60)</f>
        <v>0</v>
      </c>
      <c r="F64" s="2"/>
      <c r="G64" s="8">
        <v>22</v>
      </c>
      <c r="H64" s="8">
        <v>0</v>
      </c>
      <c r="I64" s="2"/>
      <c r="J64" s="7">
        <v>8</v>
      </c>
      <c r="K64" s="7">
        <v>0</v>
      </c>
      <c r="L64" s="2"/>
      <c r="M64" s="8">
        <f t="shared" si="0"/>
        <v>31</v>
      </c>
      <c r="N64" s="8">
        <f t="shared" si="1"/>
        <v>0</v>
      </c>
      <c r="O64" s="2"/>
    </row>
    <row r="65" spans="2:15" ht="15.75" customHeight="1" x14ac:dyDescent="0.25">
      <c r="B65" s="7" t="s">
        <v>78</v>
      </c>
      <c r="C65" s="7" t="s">
        <v>79</v>
      </c>
      <c r="D65" s="7">
        <f>SUM('2021'!M61)</f>
        <v>327</v>
      </c>
      <c r="E65" s="8">
        <f>SUM('2021'!N61)</f>
        <v>14</v>
      </c>
      <c r="F65" s="7"/>
      <c r="G65" s="8">
        <v>0</v>
      </c>
      <c r="H65" s="8">
        <v>0</v>
      </c>
      <c r="I65" s="8"/>
      <c r="J65" s="7">
        <v>0</v>
      </c>
      <c r="K65" s="7">
        <v>0</v>
      </c>
      <c r="L65" s="7"/>
      <c r="M65" s="8">
        <f t="shared" si="0"/>
        <v>327</v>
      </c>
      <c r="N65" s="8">
        <f t="shared" si="1"/>
        <v>14</v>
      </c>
      <c r="O65" s="7"/>
    </row>
    <row r="66" spans="2:15" ht="15.75" customHeight="1" x14ac:dyDescent="0.25">
      <c r="B66" s="7" t="s">
        <v>80</v>
      </c>
      <c r="C66" s="7" t="s">
        <v>81</v>
      </c>
      <c r="D66" s="7">
        <f>SUM('2021'!M62)</f>
        <v>128</v>
      </c>
      <c r="E66" s="8">
        <f>SUM('2021'!N62)</f>
        <v>4</v>
      </c>
      <c r="F66" s="7"/>
      <c r="G66" s="8">
        <v>0</v>
      </c>
      <c r="H66" s="8">
        <v>0</v>
      </c>
      <c r="I66" s="8"/>
      <c r="J66" s="7">
        <v>0</v>
      </c>
      <c r="K66" s="7">
        <v>0</v>
      </c>
      <c r="L66" s="7"/>
      <c r="M66" s="8">
        <f t="shared" si="0"/>
        <v>128</v>
      </c>
      <c r="N66" s="8">
        <f t="shared" si="1"/>
        <v>4</v>
      </c>
      <c r="O66" s="7"/>
    </row>
    <row r="67" spans="2:15" ht="15.75" customHeight="1" x14ac:dyDescent="0.25">
      <c r="B67" s="7" t="s">
        <v>132</v>
      </c>
      <c r="C67" s="7" t="s">
        <v>133</v>
      </c>
      <c r="D67" s="7">
        <f>SUM('2021'!M63)</f>
        <v>2</v>
      </c>
      <c r="E67" s="8">
        <f>SUM('2021'!N63)</f>
        <v>0</v>
      </c>
      <c r="F67" s="7"/>
      <c r="G67" s="8">
        <v>0</v>
      </c>
      <c r="H67" s="8">
        <v>0</v>
      </c>
      <c r="I67" s="8"/>
      <c r="J67" s="7">
        <v>0</v>
      </c>
      <c r="K67" s="7">
        <v>0</v>
      </c>
      <c r="L67" s="7"/>
      <c r="M67" s="8">
        <f t="shared" si="0"/>
        <v>2</v>
      </c>
      <c r="N67" s="8">
        <f t="shared" si="1"/>
        <v>0</v>
      </c>
      <c r="O67" s="7"/>
    </row>
    <row r="68" spans="2:15" ht="15.75" customHeight="1" x14ac:dyDescent="0.25">
      <c r="B68" s="7" t="s">
        <v>82</v>
      </c>
      <c r="C68" s="7" t="s">
        <v>83</v>
      </c>
      <c r="D68" s="7">
        <f>SUM('2021'!M64)</f>
        <v>52</v>
      </c>
      <c r="E68" s="8">
        <f>SUM('2021'!N64)</f>
        <v>0</v>
      </c>
      <c r="F68" s="7"/>
      <c r="G68" s="8">
        <v>0</v>
      </c>
      <c r="H68" s="8">
        <v>0</v>
      </c>
      <c r="I68" s="8"/>
      <c r="J68" s="7">
        <v>0</v>
      </c>
      <c r="K68" s="7">
        <v>0</v>
      </c>
      <c r="L68" s="7"/>
      <c r="M68" s="8">
        <f t="shared" si="0"/>
        <v>52</v>
      </c>
      <c r="N68" s="8">
        <f t="shared" si="1"/>
        <v>0</v>
      </c>
      <c r="O68" s="7"/>
    </row>
    <row r="69" spans="2:15" ht="15.75" customHeight="1" x14ac:dyDescent="0.25">
      <c r="B69" s="7" t="s">
        <v>84</v>
      </c>
      <c r="C69" s="7" t="s">
        <v>85</v>
      </c>
      <c r="D69" s="7">
        <f>SUM('2021'!M65)</f>
        <v>167</v>
      </c>
      <c r="E69" s="8">
        <f>SUM('2021'!N65)</f>
        <v>21</v>
      </c>
      <c r="F69" s="7"/>
      <c r="G69" s="8">
        <v>0</v>
      </c>
      <c r="H69" s="8">
        <v>0</v>
      </c>
      <c r="I69" s="8"/>
      <c r="J69" s="7">
        <v>0</v>
      </c>
      <c r="K69" s="7">
        <v>0</v>
      </c>
      <c r="L69" s="7"/>
      <c r="M69" s="8">
        <f t="shared" si="0"/>
        <v>167</v>
      </c>
      <c r="N69" s="8">
        <f t="shared" si="1"/>
        <v>21</v>
      </c>
      <c r="O69" s="7"/>
    </row>
    <row r="70" spans="2:15" ht="15.75" customHeight="1" x14ac:dyDescent="0.25">
      <c r="B70" s="7" t="s">
        <v>86</v>
      </c>
      <c r="C70" s="7" t="s">
        <v>87</v>
      </c>
      <c r="D70" s="7">
        <f>SUM('2021'!M66)</f>
        <v>3</v>
      </c>
      <c r="E70" s="8">
        <f>SUM('2021'!N66)</f>
        <v>0</v>
      </c>
      <c r="F70" s="7"/>
      <c r="G70" s="8">
        <v>0</v>
      </c>
      <c r="H70" s="8">
        <v>0</v>
      </c>
      <c r="I70" s="8"/>
      <c r="J70" s="7">
        <v>0</v>
      </c>
      <c r="K70" s="7">
        <v>0</v>
      </c>
      <c r="L70" s="7"/>
      <c r="M70" s="8">
        <f t="shared" si="0"/>
        <v>3</v>
      </c>
      <c r="N70" s="8">
        <f t="shared" si="1"/>
        <v>0</v>
      </c>
      <c r="O70" s="7"/>
    </row>
    <row r="71" spans="2:15" ht="15.75" customHeight="1" x14ac:dyDescent="0.25">
      <c r="B71" s="7" t="s">
        <v>88</v>
      </c>
      <c r="C71" s="7" t="s">
        <v>89</v>
      </c>
      <c r="D71" s="7">
        <f>SUM('2021'!M67)</f>
        <v>93</v>
      </c>
      <c r="E71" s="8">
        <f>SUM('2021'!N67)</f>
        <v>28</v>
      </c>
      <c r="F71" s="2"/>
      <c r="G71" s="8">
        <v>17</v>
      </c>
      <c r="H71" s="8">
        <v>1</v>
      </c>
      <c r="I71" s="2"/>
      <c r="J71" s="7">
        <v>3</v>
      </c>
      <c r="K71" s="7">
        <v>5</v>
      </c>
      <c r="L71" s="2"/>
      <c r="M71" s="8">
        <f t="shared" si="0"/>
        <v>113</v>
      </c>
      <c r="N71" s="8">
        <f t="shared" si="1"/>
        <v>34</v>
      </c>
      <c r="O71" s="2"/>
    </row>
    <row r="72" spans="2:15" ht="15.75" customHeight="1" x14ac:dyDescent="0.25"/>
    <row r="73" spans="2:15" ht="15.75" customHeight="1" x14ac:dyDescent="0.25"/>
    <row r="74" spans="2:15" ht="15.75" customHeight="1" x14ac:dyDescent="0.25"/>
    <row r="75" spans="2:15" ht="15.75" customHeight="1" x14ac:dyDescent="0.25"/>
    <row r="76" spans="2:15" ht="15.75" customHeight="1" x14ac:dyDescent="0.25"/>
    <row r="77" spans="2:15" ht="15.75" customHeight="1" x14ac:dyDescent="0.25"/>
    <row r="78" spans="2:15" ht="15.75" customHeight="1" x14ac:dyDescent="0.25"/>
    <row r="79" spans="2:15" ht="15.75" customHeight="1" x14ac:dyDescent="0.25"/>
    <row r="80" spans="2:15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N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5.85546875" customWidth="1"/>
    <col min="3" max="26" width="8.7109375" customWidth="1"/>
  </cols>
  <sheetData>
    <row r="2" spans="2:14" ht="18" x14ac:dyDescent="0.25">
      <c r="B2" s="3" t="s">
        <v>5</v>
      </c>
      <c r="C2" s="4"/>
      <c r="D2" s="4"/>
      <c r="E2" s="5"/>
      <c r="F2" s="5" t="s">
        <v>144</v>
      </c>
      <c r="G2" s="5"/>
      <c r="H2" s="6"/>
      <c r="I2" s="6"/>
      <c r="J2" s="4"/>
      <c r="K2" s="4"/>
      <c r="L2" s="4"/>
      <c r="M2" s="4"/>
      <c r="N2" s="4"/>
    </row>
    <row r="3" spans="2:14" x14ac:dyDescent="0.25">
      <c r="B3" s="7"/>
      <c r="C3" s="7"/>
      <c r="D3" s="7"/>
      <c r="E3" s="7"/>
      <c r="F3" s="7"/>
      <c r="G3" s="7"/>
      <c r="H3" s="8"/>
      <c r="I3" s="8"/>
      <c r="J3" s="7"/>
      <c r="K3" s="7"/>
      <c r="L3" s="7"/>
      <c r="M3" s="7"/>
      <c r="N3" s="7"/>
    </row>
    <row r="4" spans="2:14" x14ac:dyDescent="0.25">
      <c r="B4" s="7"/>
      <c r="C4" s="7"/>
      <c r="D4" s="7" t="s">
        <v>145</v>
      </c>
      <c r="E4" s="7"/>
      <c r="F4" s="7"/>
      <c r="G4" s="8" t="s">
        <v>11</v>
      </c>
      <c r="H4" s="8"/>
      <c r="I4" s="7"/>
      <c r="J4" s="7" t="s">
        <v>12</v>
      </c>
      <c r="K4" s="7"/>
      <c r="L4" s="7"/>
      <c r="M4" s="7" t="s">
        <v>146</v>
      </c>
      <c r="N4" s="7"/>
    </row>
    <row r="5" spans="2:14" x14ac:dyDescent="0.25">
      <c r="B5" s="9" t="s">
        <v>14</v>
      </c>
      <c r="C5" s="9"/>
      <c r="D5" s="9" t="s">
        <v>15</v>
      </c>
      <c r="E5" s="9" t="s">
        <v>16</v>
      </c>
      <c r="F5" s="9"/>
      <c r="G5" s="10" t="s">
        <v>15</v>
      </c>
      <c r="H5" s="10" t="s">
        <v>16</v>
      </c>
      <c r="I5" s="9"/>
      <c r="J5" s="9" t="s">
        <v>15</v>
      </c>
      <c r="K5" s="9" t="s">
        <v>16</v>
      </c>
      <c r="L5" s="9"/>
      <c r="M5" s="9" t="s">
        <v>15</v>
      </c>
      <c r="N5" s="9" t="s">
        <v>16</v>
      </c>
    </row>
    <row r="6" spans="2:14" x14ac:dyDescent="0.25">
      <c r="B6" s="7" t="s">
        <v>119</v>
      </c>
      <c r="C6" s="7" t="s">
        <v>120</v>
      </c>
      <c r="D6" s="8">
        <f>SUM('2022'!M6)</f>
        <v>26</v>
      </c>
      <c r="E6" s="8">
        <f>SUM('2022'!N6)</f>
        <v>3</v>
      </c>
      <c r="F6" s="7"/>
      <c r="G6" s="8">
        <v>0</v>
      </c>
      <c r="H6" s="8">
        <v>0</v>
      </c>
      <c r="I6" s="7"/>
      <c r="J6" s="7">
        <v>0</v>
      </c>
      <c r="K6" s="7">
        <v>0</v>
      </c>
      <c r="L6" s="7"/>
      <c r="M6" s="8">
        <f t="shared" ref="M6:N6" si="0">SUM(D6)+G6+J6</f>
        <v>26</v>
      </c>
      <c r="N6" s="8">
        <f t="shared" si="0"/>
        <v>3</v>
      </c>
    </row>
    <row r="7" spans="2:14" x14ac:dyDescent="0.25">
      <c r="B7" s="7" t="s">
        <v>17</v>
      </c>
      <c r="C7" s="7" t="s">
        <v>18</v>
      </c>
      <c r="D7" s="8">
        <f>SUM('2022'!M7)</f>
        <v>2</v>
      </c>
      <c r="E7" s="8">
        <f>SUM('2022'!N7)</f>
        <v>0</v>
      </c>
      <c r="F7" s="7"/>
      <c r="G7" s="8">
        <v>0</v>
      </c>
      <c r="H7" s="8">
        <v>0</v>
      </c>
      <c r="I7" s="8"/>
      <c r="J7" s="7">
        <v>0</v>
      </c>
      <c r="K7" s="7">
        <v>0</v>
      </c>
      <c r="L7" s="7"/>
      <c r="M7" s="8">
        <f t="shared" ref="M7:N7" si="1">SUM(D7)+G7+J7</f>
        <v>2</v>
      </c>
      <c r="N7" s="8">
        <f t="shared" si="1"/>
        <v>0</v>
      </c>
    </row>
    <row r="8" spans="2:14" x14ac:dyDescent="0.25">
      <c r="B8" s="7" t="s">
        <v>109</v>
      </c>
      <c r="C8" s="7" t="s">
        <v>115</v>
      </c>
      <c r="D8" s="8">
        <f>SUM('2022'!M8)</f>
        <v>87</v>
      </c>
      <c r="E8" s="8">
        <f>SUM('2022'!N8)</f>
        <v>6</v>
      </c>
      <c r="F8" s="7"/>
      <c r="G8" s="8">
        <v>13</v>
      </c>
      <c r="H8" s="8">
        <v>2</v>
      </c>
      <c r="I8" s="8"/>
      <c r="J8" s="7">
        <v>11</v>
      </c>
      <c r="K8" s="7">
        <v>2</v>
      </c>
      <c r="L8" s="7"/>
      <c r="M8" s="8">
        <f t="shared" ref="M8:N8" si="2">SUM(D8)+G8+J8</f>
        <v>111</v>
      </c>
      <c r="N8" s="8">
        <f t="shared" si="2"/>
        <v>10</v>
      </c>
    </row>
    <row r="9" spans="2:14" x14ac:dyDescent="0.25">
      <c r="B9" s="7" t="s">
        <v>19</v>
      </c>
      <c r="C9" s="7" t="s">
        <v>20</v>
      </c>
      <c r="D9" s="8">
        <f>SUM('2022'!M9)</f>
        <v>25</v>
      </c>
      <c r="E9" s="8">
        <f>SUM('2022'!N9)</f>
        <v>0</v>
      </c>
      <c r="F9" s="7"/>
      <c r="G9" s="8">
        <v>0</v>
      </c>
      <c r="H9" s="8">
        <v>0</v>
      </c>
      <c r="I9" s="8"/>
      <c r="J9" s="7">
        <v>0</v>
      </c>
      <c r="K9" s="7">
        <v>0</v>
      </c>
      <c r="L9" s="7"/>
      <c r="M9" s="8">
        <f t="shared" ref="M9:N9" si="3">SUM(D9)+G9+J9</f>
        <v>25</v>
      </c>
      <c r="N9" s="8">
        <f t="shared" si="3"/>
        <v>0</v>
      </c>
    </row>
    <row r="10" spans="2:14" x14ac:dyDescent="0.25">
      <c r="B10" s="7" t="s">
        <v>121</v>
      </c>
      <c r="C10" s="7" t="s">
        <v>122</v>
      </c>
      <c r="D10" s="8">
        <f>SUM('2022'!M10)</f>
        <v>8</v>
      </c>
      <c r="E10" s="8">
        <f>SUM('2022'!N10)</f>
        <v>0</v>
      </c>
      <c r="F10" s="7"/>
      <c r="G10" s="8">
        <v>1</v>
      </c>
      <c r="H10" s="8">
        <v>0</v>
      </c>
      <c r="I10" s="8"/>
      <c r="J10" s="7">
        <v>0</v>
      </c>
      <c r="K10" s="7">
        <v>0</v>
      </c>
      <c r="L10" s="7"/>
      <c r="M10" s="8">
        <f t="shared" ref="M10:N10" si="4">SUM(D10)+G10+J10</f>
        <v>9</v>
      </c>
      <c r="N10" s="8">
        <f t="shared" si="4"/>
        <v>0</v>
      </c>
    </row>
    <row r="11" spans="2:14" x14ac:dyDescent="0.25">
      <c r="B11" s="7" t="s">
        <v>138</v>
      </c>
      <c r="C11" s="7" t="s">
        <v>139</v>
      </c>
      <c r="D11" s="8">
        <f>SUM('2022'!M11)</f>
        <v>16</v>
      </c>
      <c r="E11" s="8">
        <f>SUM('2022'!N11)</f>
        <v>0</v>
      </c>
      <c r="F11" s="7"/>
      <c r="G11" s="8">
        <v>4</v>
      </c>
      <c r="H11" s="8">
        <v>0</v>
      </c>
      <c r="I11" s="8"/>
      <c r="J11" s="7">
        <v>3</v>
      </c>
      <c r="K11" s="7">
        <v>0</v>
      </c>
      <c r="L11" s="7"/>
      <c r="M11" s="8">
        <f t="shared" ref="M11:N11" si="5">SUM(D11)+G11+J11</f>
        <v>23</v>
      </c>
      <c r="N11" s="8">
        <f t="shared" si="5"/>
        <v>0</v>
      </c>
    </row>
    <row r="12" spans="2:14" x14ac:dyDescent="0.25">
      <c r="B12" s="7" t="s">
        <v>96</v>
      </c>
      <c r="C12" s="7" t="s">
        <v>65</v>
      </c>
      <c r="D12" s="8">
        <f>SUM('2022'!M12)</f>
        <v>9</v>
      </c>
      <c r="E12" s="8">
        <f>SUM('2022'!N12)</f>
        <v>0</v>
      </c>
      <c r="F12" s="2"/>
      <c r="G12" s="8">
        <v>0</v>
      </c>
      <c r="H12" s="8">
        <v>0</v>
      </c>
      <c r="I12" s="2"/>
      <c r="J12" s="7">
        <v>0</v>
      </c>
      <c r="K12" s="7">
        <v>0</v>
      </c>
      <c r="L12" s="2"/>
      <c r="M12" s="8">
        <f t="shared" ref="M12:N12" si="6">SUM(D12)+G12+J12</f>
        <v>9</v>
      </c>
      <c r="N12" s="8">
        <f t="shared" si="6"/>
        <v>0</v>
      </c>
    </row>
    <row r="13" spans="2:14" x14ac:dyDescent="0.25">
      <c r="B13" s="7" t="s">
        <v>123</v>
      </c>
      <c r="C13" s="7" t="s">
        <v>124</v>
      </c>
      <c r="D13" s="8">
        <f>SUM('2022'!M13)</f>
        <v>53</v>
      </c>
      <c r="E13" s="8">
        <f>SUM('2022'!N13)</f>
        <v>2</v>
      </c>
      <c r="F13" s="2"/>
      <c r="G13" s="8">
        <v>0</v>
      </c>
      <c r="H13" s="8">
        <v>0</v>
      </c>
      <c r="I13" s="2"/>
      <c r="J13" s="7">
        <v>0</v>
      </c>
      <c r="K13" s="7">
        <v>0</v>
      </c>
      <c r="L13" s="2"/>
      <c r="M13" s="8">
        <f t="shared" ref="M13:N13" si="7">SUM(D13)+G13+J13</f>
        <v>53</v>
      </c>
      <c r="N13" s="8">
        <f t="shared" si="7"/>
        <v>2</v>
      </c>
    </row>
    <row r="14" spans="2:14" x14ac:dyDescent="0.25">
      <c r="B14" s="7" t="s">
        <v>97</v>
      </c>
      <c r="C14" s="7" t="s">
        <v>87</v>
      </c>
      <c r="D14" s="8">
        <f>SUM('2022'!M14)</f>
        <v>35</v>
      </c>
      <c r="E14" s="8">
        <f>SUM('2022'!N14)</f>
        <v>0</v>
      </c>
      <c r="F14" s="2"/>
      <c r="G14" s="8">
        <v>15</v>
      </c>
      <c r="H14" s="8">
        <v>5</v>
      </c>
      <c r="I14" s="2"/>
      <c r="J14" s="7">
        <v>2</v>
      </c>
      <c r="K14" s="7">
        <v>1</v>
      </c>
      <c r="L14" s="2"/>
      <c r="M14" s="8">
        <f t="shared" ref="M14:N14" si="8">SUM(D14)+G14+J14</f>
        <v>52</v>
      </c>
      <c r="N14" s="8">
        <f t="shared" si="8"/>
        <v>6</v>
      </c>
    </row>
    <row r="15" spans="2:14" x14ac:dyDescent="0.25">
      <c r="B15" s="7" t="s">
        <v>21</v>
      </c>
      <c r="C15" s="7" t="s">
        <v>22</v>
      </c>
      <c r="D15" s="8">
        <f>SUM('2022'!M15)</f>
        <v>11</v>
      </c>
      <c r="E15" s="8">
        <f>SUM('2022'!N15)</f>
        <v>3</v>
      </c>
      <c r="F15" s="7"/>
      <c r="G15" s="8">
        <v>0</v>
      </c>
      <c r="H15" s="8">
        <v>0</v>
      </c>
      <c r="I15" s="7"/>
      <c r="J15" s="7">
        <v>0</v>
      </c>
      <c r="K15" s="7">
        <v>0</v>
      </c>
      <c r="L15" s="7"/>
      <c r="M15" s="8">
        <f t="shared" ref="M15:N15" si="9">SUM(D15)+G15+J15</f>
        <v>11</v>
      </c>
      <c r="N15" s="8">
        <f t="shared" si="9"/>
        <v>3</v>
      </c>
    </row>
    <row r="16" spans="2:14" x14ac:dyDescent="0.25">
      <c r="B16" s="7" t="s">
        <v>23</v>
      </c>
      <c r="C16" s="7" t="s">
        <v>24</v>
      </c>
      <c r="D16" s="8">
        <f>SUM('2022'!M16)</f>
        <v>291</v>
      </c>
      <c r="E16" s="8">
        <f>SUM('2022'!N16)</f>
        <v>45</v>
      </c>
      <c r="F16" s="7"/>
      <c r="G16" s="8">
        <v>0</v>
      </c>
      <c r="H16" s="8">
        <v>0</v>
      </c>
      <c r="I16" s="8"/>
      <c r="J16" s="7">
        <v>0</v>
      </c>
      <c r="K16" s="7">
        <v>0</v>
      </c>
      <c r="L16" s="7"/>
      <c r="M16" s="8">
        <f t="shared" ref="M16:N16" si="10">SUM(D16)+G16+J16</f>
        <v>291</v>
      </c>
      <c r="N16" s="8">
        <f t="shared" si="10"/>
        <v>45</v>
      </c>
    </row>
    <row r="17" spans="2:14" x14ac:dyDescent="0.25">
      <c r="B17" s="7" t="s">
        <v>25</v>
      </c>
      <c r="C17" s="7" t="s">
        <v>26</v>
      </c>
      <c r="D17" s="8">
        <f>SUM('2022'!M17)</f>
        <v>1</v>
      </c>
      <c r="E17" s="8">
        <f>SUM('2022'!N17)</f>
        <v>0</v>
      </c>
      <c r="F17" s="7"/>
      <c r="G17" s="8">
        <v>0</v>
      </c>
      <c r="H17" s="8">
        <v>0</v>
      </c>
      <c r="I17" s="8"/>
      <c r="J17" s="7">
        <v>0</v>
      </c>
      <c r="K17" s="7">
        <v>0</v>
      </c>
      <c r="L17" s="7"/>
      <c r="M17" s="8">
        <f t="shared" ref="M17:N17" si="11">SUM(D17)+G17+J17</f>
        <v>1</v>
      </c>
      <c r="N17" s="8">
        <f t="shared" si="11"/>
        <v>0</v>
      </c>
    </row>
    <row r="18" spans="2:14" x14ac:dyDescent="0.25">
      <c r="B18" s="7" t="s">
        <v>147</v>
      </c>
      <c r="C18" s="7" t="s">
        <v>148</v>
      </c>
      <c r="D18" s="7">
        <v>0</v>
      </c>
      <c r="E18" s="7">
        <v>0</v>
      </c>
      <c r="F18" s="7"/>
      <c r="G18" s="8">
        <v>10</v>
      </c>
      <c r="H18" s="8">
        <v>3</v>
      </c>
      <c r="I18" s="8"/>
      <c r="J18" s="7">
        <v>9</v>
      </c>
      <c r="K18" s="7">
        <v>6</v>
      </c>
      <c r="L18" s="7"/>
      <c r="M18" s="8">
        <f t="shared" ref="M18:N18" si="12">SUM(D18)+G18+J18</f>
        <v>19</v>
      </c>
      <c r="N18" s="8">
        <f t="shared" si="12"/>
        <v>9</v>
      </c>
    </row>
    <row r="19" spans="2:14" x14ac:dyDescent="0.25">
      <c r="B19" s="7" t="s">
        <v>149</v>
      </c>
      <c r="C19" s="7" t="s">
        <v>150</v>
      </c>
      <c r="D19" s="7">
        <v>0</v>
      </c>
      <c r="E19" s="7">
        <v>0</v>
      </c>
      <c r="F19" s="7"/>
      <c r="G19" s="8">
        <v>4</v>
      </c>
      <c r="H19" s="8">
        <v>0</v>
      </c>
      <c r="I19" s="8"/>
      <c r="J19" s="7">
        <v>9</v>
      </c>
      <c r="K19" s="7">
        <v>0</v>
      </c>
      <c r="L19" s="7"/>
      <c r="M19" s="8">
        <f t="shared" ref="M19:N19" si="13">SUM(D19)+G19+J19</f>
        <v>13</v>
      </c>
      <c r="N19" s="8">
        <f t="shared" si="13"/>
        <v>0</v>
      </c>
    </row>
    <row r="20" spans="2:14" x14ac:dyDescent="0.25">
      <c r="B20" s="7" t="s">
        <v>125</v>
      </c>
      <c r="C20" s="7" t="s">
        <v>151</v>
      </c>
      <c r="D20" s="7">
        <v>0</v>
      </c>
      <c r="E20" s="7">
        <v>0</v>
      </c>
      <c r="F20" s="7"/>
      <c r="G20" s="8">
        <v>0</v>
      </c>
      <c r="H20" s="8">
        <v>0</v>
      </c>
      <c r="I20" s="8"/>
      <c r="J20" s="7">
        <v>4</v>
      </c>
      <c r="K20" s="7">
        <v>2</v>
      </c>
      <c r="L20" s="7"/>
      <c r="M20" s="8">
        <f t="shared" ref="M20:N20" si="14">SUM(D20)+G20+J20</f>
        <v>4</v>
      </c>
      <c r="N20" s="8">
        <f t="shared" si="14"/>
        <v>2</v>
      </c>
    </row>
    <row r="21" spans="2:14" ht="15.75" customHeight="1" x14ac:dyDescent="0.25">
      <c r="B21" s="7" t="s">
        <v>125</v>
      </c>
      <c r="C21" s="7" t="s">
        <v>126</v>
      </c>
      <c r="D21" s="8">
        <f>SUM('2022'!M18)</f>
        <v>11</v>
      </c>
      <c r="E21" s="8">
        <f>SUM('2022'!N18)</f>
        <v>3</v>
      </c>
      <c r="F21" s="7"/>
      <c r="G21" s="8">
        <v>0</v>
      </c>
      <c r="H21" s="8">
        <v>0</v>
      </c>
      <c r="I21" s="8"/>
      <c r="J21" s="7">
        <v>0</v>
      </c>
      <c r="K21" s="7">
        <v>0</v>
      </c>
      <c r="L21" s="7"/>
      <c r="M21" s="8">
        <f t="shared" ref="M21:N21" si="15">SUM(D21)+G21+J21</f>
        <v>11</v>
      </c>
      <c r="N21" s="8">
        <f t="shared" si="15"/>
        <v>3</v>
      </c>
    </row>
    <row r="22" spans="2:14" ht="15.75" customHeight="1" x14ac:dyDescent="0.25">
      <c r="B22" s="7" t="s">
        <v>27</v>
      </c>
      <c r="C22" s="7" t="s">
        <v>28</v>
      </c>
      <c r="D22" s="8">
        <f>SUM('2022'!M19)</f>
        <v>197</v>
      </c>
      <c r="E22" s="8">
        <f>SUM('2022'!N19)</f>
        <v>24</v>
      </c>
      <c r="F22" s="7"/>
      <c r="G22" s="8">
        <v>0</v>
      </c>
      <c r="H22" s="8">
        <v>0</v>
      </c>
      <c r="I22" s="8"/>
      <c r="J22" s="7">
        <v>0</v>
      </c>
      <c r="K22" s="7">
        <v>0</v>
      </c>
      <c r="L22" s="7"/>
      <c r="M22" s="8">
        <f t="shared" ref="M22:N22" si="16">SUM(D22)+G22+J22</f>
        <v>197</v>
      </c>
      <c r="N22" s="8">
        <f t="shared" si="16"/>
        <v>24</v>
      </c>
    </row>
    <row r="23" spans="2:14" ht="15.75" customHeight="1" x14ac:dyDescent="0.25">
      <c r="B23" s="7" t="s">
        <v>98</v>
      </c>
      <c r="C23" s="7" t="s">
        <v>99</v>
      </c>
      <c r="D23" s="8">
        <f>SUM('2022'!M20)</f>
        <v>103</v>
      </c>
      <c r="E23" s="8">
        <f>SUM('2022'!N20)</f>
        <v>8</v>
      </c>
      <c r="F23" s="2"/>
      <c r="G23" s="8">
        <v>9</v>
      </c>
      <c r="H23" s="8">
        <v>1</v>
      </c>
      <c r="I23" s="2"/>
      <c r="J23" s="7">
        <v>4</v>
      </c>
      <c r="K23" s="7">
        <v>2</v>
      </c>
      <c r="L23" s="2"/>
      <c r="M23" s="8">
        <f t="shared" ref="M23:N23" si="17">SUM(D23)+G23+J23</f>
        <v>116</v>
      </c>
      <c r="N23" s="8">
        <f t="shared" si="17"/>
        <v>11</v>
      </c>
    </row>
    <row r="24" spans="2:14" ht="15.75" customHeight="1" x14ac:dyDescent="0.25">
      <c r="B24" s="7" t="s">
        <v>29</v>
      </c>
      <c r="C24" s="7" t="s">
        <v>30</v>
      </c>
      <c r="D24" s="8">
        <f>SUM('2022'!M21)</f>
        <v>142</v>
      </c>
      <c r="E24" s="8">
        <f>SUM('2022'!N21)</f>
        <v>19</v>
      </c>
      <c r="F24" s="7"/>
      <c r="G24" s="8">
        <v>0</v>
      </c>
      <c r="H24" s="8">
        <v>0</v>
      </c>
      <c r="I24" s="8"/>
      <c r="J24" s="7">
        <v>0</v>
      </c>
      <c r="K24" s="7">
        <v>0</v>
      </c>
      <c r="L24" s="7"/>
      <c r="M24" s="8">
        <f t="shared" ref="M24:N24" si="18">SUM(D24)+G24+J24</f>
        <v>142</v>
      </c>
      <c r="N24" s="8">
        <f t="shared" si="18"/>
        <v>19</v>
      </c>
    </row>
    <row r="25" spans="2:14" ht="15.75" customHeight="1" x14ac:dyDescent="0.25">
      <c r="B25" s="7" t="s">
        <v>31</v>
      </c>
      <c r="C25" s="7" t="s">
        <v>32</v>
      </c>
      <c r="D25" s="8">
        <f>SUM('2022'!M22)</f>
        <v>126</v>
      </c>
      <c r="E25" s="8">
        <f>SUM('2022'!N22)</f>
        <v>16</v>
      </c>
      <c r="F25" s="7"/>
      <c r="G25" s="8">
        <v>22</v>
      </c>
      <c r="H25" s="8">
        <v>4</v>
      </c>
      <c r="I25" s="8"/>
      <c r="J25" s="7">
        <v>0</v>
      </c>
      <c r="K25" s="7">
        <v>0</v>
      </c>
      <c r="L25" s="7"/>
      <c r="M25" s="8">
        <f t="shared" ref="M25:N25" si="19">SUM(D25)+G25+J25</f>
        <v>148</v>
      </c>
      <c r="N25" s="8">
        <f t="shared" si="19"/>
        <v>20</v>
      </c>
    </row>
    <row r="26" spans="2:14" ht="15.75" customHeight="1" x14ac:dyDescent="0.25">
      <c r="B26" s="7" t="s">
        <v>31</v>
      </c>
      <c r="C26" s="7" t="s">
        <v>33</v>
      </c>
      <c r="D26" s="8">
        <f>SUM('2022'!M23)</f>
        <v>111</v>
      </c>
      <c r="E26" s="8">
        <f>SUM('2022'!N23)</f>
        <v>5</v>
      </c>
      <c r="F26" s="2"/>
      <c r="G26" s="8">
        <v>21</v>
      </c>
      <c r="H26" s="8">
        <v>5</v>
      </c>
      <c r="I26" s="2"/>
      <c r="J26" s="7">
        <v>0</v>
      </c>
      <c r="K26" s="7">
        <v>0</v>
      </c>
      <c r="L26" s="2"/>
      <c r="M26" s="8">
        <f t="shared" ref="M26:N26" si="20">SUM(D26)+G26+J26</f>
        <v>132</v>
      </c>
      <c r="N26" s="8">
        <f t="shared" si="20"/>
        <v>10</v>
      </c>
    </row>
    <row r="27" spans="2:14" ht="15.75" customHeight="1" x14ac:dyDescent="0.25">
      <c r="B27" s="7" t="s">
        <v>34</v>
      </c>
      <c r="C27" s="7" t="s">
        <v>35</v>
      </c>
      <c r="D27" s="8">
        <f>SUM('2022'!M24)</f>
        <v>203</v>
      </c>
      <c r="E27" s="8">
        <f>SUM('2022'!N24)</f>
        <v>0</v>
      </c>
      <c r="F27" s="7"/>
      <c r="G27" s="8">
        <v>0</v>
      </c>
      <c r="H27" s="8">
        <v>0</v>
      </c>
      <c r="I27" s="8"/>
      <c r="J27" s="7">
        <v>0</v>
      </c>
      <c r="K27" s="7">
        <v>0</v>
      </c>
      <c r="L27" s="7"/>
      <c r="M27" s="8">
        <f t="shared" ref="M27:N27" si="21">SUM(D27)+G27+J27</f>
        <v>203</v>
      </c>
      <c r="N27" s="8">
        <f t="shared" si="21"/>
        <v>0</v>
      </c>
    </row>
    <row r="28" spans="2:14" ht="15.75" customHeight="1" x14ac:dyDescent="0.25">
      <c r="B28" s="7" t="s">
        <v>36</v>
      </c>
      <c r="C28" s="7" t="s">
        <v>37</v>
      </c>
      <c r="D28" s="8">
        <f>SUM('2022'!M25)</f>
        <v>208</v>
      </c>
      <c r="E28" s="8">
        <f>SUM('2022'!N25)</f>
        <v>14</v>
      </c>
      <c r="F28" s="7"/>
      <c r="G28" s="8">
        <v>0</v>
      </c>
      <c r="H28" s="8">
        <v>0</v>
      </c>
      <c r="I28" s="8"/>
      <c r="J28" s="7">
        <v>0</v>
      </c>
      <c r="K28" s="7">
        <v>0</v>
      </c>
      <c r="L28" s="7"/>
      <c r="M28" s="8">
        <f t="shared" ref="M28:N28" si="22">SUM(D28)+G28+J28</f>
        <v>208</v>
      </c>
      <c r="N28" s="8">
        <f t="shared" si="22"/>
        <v>14</v>
      </c>
    </row>
    <row r="29" spans="2:14" ht="15.75" customHeight="1" x14ac:dyDescent="0.25">
      <c r="B29" s="7" t="s">
        <v>127</v>
      </c>
      <c r="C29" s="7" t="s">
        <v>128</v>
      </c>
      <c r="D29" s="8">
        <f>SUM('2022'!M26)</f>
        <v>59</v>
      </c>
      <c r="E29" s="8">
        <f>SUM('2022'!N26)</f>
        <v>2</v>
      </c>
      <c r="F29" s="7"/>
      <c r="G29" s="8">
        <v>6</v>
      </c>
      <c r="H29" s="8">
        <v>0</v>
      </c>
      <c r="I29" s="8"/>
      <c r="J29" s="7">
        <v>11</v>
      </c>
      <c r="K29" s="7">
        <v>2</v>
      </c>
      <c r="L29" s="7"/>
      <c r="M29" s="8">
        <f t="shared" ref="M29:N29" si="23">SUM(D29)+G29+J29</f>
        <v>76</v>
      </c>
      <c r="N29" s="8">
        <f t="shared" si="23"/>
        <v>4</v>
      </c>
    </row>
    <row r="30" spans="2:14" ht="15.75" customHeight="1" x14ac:dyDescent="0.25">
      <c r="B30" s="7" t="s">
        <v>36</v>
      </c>
      <c r="C30" s="7" t="s">
        <v>38</v>
      </c>
      <c r="D30" s="8">
        <f>SUM('2022'!M27)</f>
        <v>104</v>
      </c>
      <c r="E30" s="8">
        <f>SUM('2022'!N27)</f>
        <v>17</v>
      </c>
      <c r="F30" s="2"/>
      <c r="G30" s="8">
        <v>17</v>
      </c>
      <c r="H30" s="8">
        <v>9</v>
      </c>
      <c r="I30" s="2"/>
      <c r="J30" s="7">
        <v>0</v>
      </c>
      <c r="K30" s="7">
        <v>0</v>
      </c>
      <c r="L30" s="2"/>
      <c r="M30" s="8">
        <f t="shared" ref="M30:N30" si="24">SUM(D30)+G30+J30</f>
        <v>121</v>
      </c>
      <c r="N30" s="8">
        <f t="shared" si="24"/>
        <v>26</v>
      </c>
    </row>
    <row r="31" spans="2:14" ht="15.75" customHeight="1" x14ac:dyDescent="0.25">
      <c r="B31" s="7" t="s">
        <v>140</v>
      </c>
      <c r="C31" s="7" t="s">
        <v>102</v>
      </c>
      <c r="D31" s="8">
        <f>SUM('2022'!M28)</f>
        <v>24</v>
      </c>
      <c r="E31" s="8">
        <f>SUM('2022'!N28)</f>
        <v>2</v>
      </c>
      <c r="F31" s="2"/>
      <c r="G31" s="8">
        <v>19</v>
      </c>
      <c r="H31" s="8">
        <v>7</v>
      </c>
      <c r="I31" s="2"/>
      <c r="J31" s="7">
        <v>2</v>
      </c>
      <c r="K31" s="7">
        <v>2</v>
      </c>
      <c r="L31" s="2"/>
      <c r="M31" s="8">
        <f t="shared" ref="M31:N31" si="25">SUM(D31)+G31+J31</f>
        <v>45</v>
      </c>
      <c r="N31" s="8">
        <f t="shared" si="25"/>
        <v>11</v>
      </c>
    </row>
    <row r="32" spans="2:14" ht="15.75" customHeight="1" x14ac:dyDescent="0.25">
      <c r="B32" s="7" t="s">
        <v>39</v>
      </c>
      <c r="C32" s="7" t="s">
        <v>22</v>
      </c>
      <c r="D32" s="8">
        <f>SUM('2022'!M29)</f>
        <v>8</v>
      </c>
      <c r="E32" s="8">
        <f>SUM('2022'!N29)</f>
        <v>0</v>
      </c>
      <c r="F32" s="7"/>
      <c r="G32" s="8">
        <v>0</v>
      </c>
      <c r="H32" s="8">
        <v>0</v>
      </c>
      <c r="I32" s="8"/>
      <c r="J32" s="7">
        <v>0</v>
      </c>
      <c r="K32" s="7">
        <v>0</v>
      </c>
      <c r="L32" s="7"/>
      <c r="M32" s="8">
        <f t="shared" ref="M32:N32" si="26">SUM(D32)+G32+J32</f>
        <v>8</v>
      </c>
      <c r="N32" s="8">
        <f t="shared" si="26"/>
        <v>0</v>
      </c>
    </row>
    <row r="33" spans="2:14" ht="15.75" customHeight="1" x14ac:dyDescent="0.25">
      <c r="B33" s="7" t="s">
        <v>40</v>
      </c>
      <c r="C33" s="7" t="s">
        <v>41</v>
      </c>
      <c r="D33" s="8">
        <f>SUM('2022'!M30)</f>
        <v>7</v>
      </c>
      <c r="E33" s="8">
        <f>SUM('2022'!N30)</f>
        <v>2</v>
      </c>
      <c r="F33" s="7"/>
      <c r="G33" s="8">
        <v>0</v>
      </c>
      <c r="H33" s="8">
        <v>0</v>
      </c>
      <c r="I33" s="8"/>
      <c r="J33" s="7">
        <v>0</v>
      </c>
      <c r="K33" s="7">
        <v>0</v>
      </c>
      <c r="L33" s="7"/>
      <c r="M33" s="8">
        <f t="shared" ref="M33:N33" si="27">SUM(D33)+G33+J33</f>
        <v>7</v>
      </c>
      <c r="N33" s="8">
        <f t="shared" si="27"/>
        <v>2</v>
      </c>
    </row>
    <row r="34" spans="2:14" ht="15.75" customHeight="1" x14ac:dyDescent="0.25">
      <c r="B34" s="7" t="s">
        <v>42</v>
      </c>
      <c r="C34" s="7" t="s">
        <v>43</v>
      </c>
      <c r="D34" s="8">
        <f>SUM('2022'!M31)</f>
        <v>49</v>
      </c>
      <c r="E34" s="8">
        <f>SUM('2022'!N31)</f>
        <v>0</v>
      </c>
      <c r="F34" s="7"/>
      <c r="G34" s="8">
        <v>14</v>
      </c>
      <c r="H34" s="8">
        <v>2</v>
      </c>
      <c r="I34" s="8"/>
      <c r="J34" s="7">
        <v>2</v>
      </c>
      <c r="K34" s="7">
        <v>0</v>
      </c>
      <c r="L34" s="7"/>
      <c r="M34" s="8">
        <f t="shared" ref="M34:N34" si="28">SUM(D34)+G34+J34</f>
        <v>65</v>
      </c>
      <c r="N34" s="8">
        <f t="shared" si="28"/>
        <v>2</v>
      </c>
    </row>
    <row r="35" spans="2:14" ht="15.75" customHeight="1" x14ac:dyDescent="0.25">
      <c r="B35" s="7" t="s">
        <v>44</v>
      </c>
      <c r="C35" s="7" t="s">
        <v>45</v>
      </c>
      <c r="D35" s="8">
        <f>SUM('2022'!M32)</f>
        <v>43</v>
      </c>
      <c r="E35" s="8">
        <f>SUM('2022'!N32)</f>
        <v>7</v>
      </c>
      <c r="F35" s="7"/>
      <c r="G35" s="8">
        <v>13</v>
      </c>
      <c r="H35" s="8">
        <v>4</v>
      </c>
      <c r="I35" s="8"/>
      <c r="J35" s="7">
        <v>2</v>
      </c>
      <c r="K35" s="7">
        <v>0</v>
      </c>
      <c r="L35" s="7"/>
      <c r="M35" s="8">
        <f t="shared" ref="M35:N35" si="29">SUM(D35)+G35+J35</f>
        <v>58</v>
      </c>
      <c r="N35" s="8">
        <f t="shared" si="29"/>
        <v>11</v>
      </c>
    </row>
    <row r="36" spans="2:14" ht="15.75" customHeight="1" x14ac:dyDescent="0.25">
      <c r="B36" s="7" t="s">
        <v>44</v>
      </c>
      <c r="C36" s="7" t="s">
        <v>100</v>
      </c>
      <c r="D36" s="8">
        <f>SUM('2022'!M33)</f>
        <v>91</v>
      </c>
      <c r="E36" s="8">
        <f>SUM('2022'!N33)</f>
        <v>8</v>
      </c>
      <c r="F36" s="2"/>
      <c r="G36" s="8">
        <v>21</v>
      </c>
      <c r="H36" s="8">
        <v>0</v>
      </c>
      <c r="I36" s="2"/>
      <c r="J36" s="7">
        <v>2</v>
      </c>
      <c r="K36" s="7">
        <v>0</v>
      </c>
      <c r="L36" s="2"/>
      <c r="M36" s="8">
        <f t="shared" ref="M36:N36" si="30">SUM(D36)+G36+J36</f>
        <v>114</v>
      </c>
      <c r="N36" s="8">
        <f t="shared" si="30"/>
        <v>8</v>
      </c>
    </row>
    <row r="37" spans="2:14" ht="15.75" customHeight="1" x14ac:dyDescent="0.25">
      <c r="B37" s="7" t="s">
        <v>46</v>
      </c>
      <c r="C37" s="7" t="s">
        <v>47</v>
      </c>
      <c r="D37" s="8">
        <f>SUM('2022'!M34)</f>
        <v>465</v>
      </c>
      <c r="E37" s="8">
        <f>SUM('2022'!N34)</f>
        <v>45</v>
      </c>
      <c r="F37" s="7"/>
      <c r="G37" s="8">
        <v>0</v>
      </c>
      <c r="H37" s="8">
        <v>0</v>
      </c>
      <c r="I37" s="8"/>
      <c r="J37" s="7">
        <v>0</v>
      </c>
      <c r="K37" s="7">
        <v>0</v>
      </c>
      <c r="L37" s="7"/>
      <c r="M37" s="8">
        <f t="shared" ref="M37:N37" si="31">SUM(D37)+G37+J37</f>
        <v>465</v>
      </c>
      <c r="N37" s="8">
        <f t="shared" si="31"/>
        <v>45</v>
      </c>
    </row>
    <row r="38" spans="2:14" ht="15.75" customHeight="1" x14ac:dyDescent="0.25">
      <c r="B38" s="7" t="s">
        <v>101</v>
      </c>
      <c r="C38" s="7" t="s">
        <v>102</v>
      </c>
      <c r="D38" s="8">
        <f>SUM('2022'!M35)</f>
        <v>14</v>
      </c>
      <c r="E38" s="8">
        <f>SUM('2022'!N35)</f>
        <v>0</v>
      </c>
      <c r="F38" s="2"/>
      <c r="G38" s="8">
        <v>0</v>
      </c>
      <c r="H38" s="8">
        <v>0</v>
      </c>
      <c r="I38" s="2"/>
      <c r="J38" s="7">
        <v>0</v>
      </c>
      <c r="K38" s="7">
        <v>0</v>
      </c>
      <c r="L38" s="2"/>
      <c r="M38" s="8">
        <f t="shared" ref="M38:N38" si="32">SUM(D38)+G38+J38</f>
        <v>14</v>
      </c>
      <c r="N38" s="8">
        <f t="shared" si="32"/>
        <v>0</v>
      </c>
    </row>
    <row r="39" spans="2:14" ht="15.75" customHeight="1" x14ac:dyDescent="0.25">
      <c r="B39" s="7" t="s">
        <v>101</v>
      </c>
      <c r="C39" s="7" t="s">
        <v>103</v>
      </c>
      <c r="D39" s="8">
        <f>SUM('2022'!M36)</f>
        <v>13</v>
      </c>
      <c r="E39" s="8">
        <f>SUM('2022'!N36)</f>
        <v>0</v>
      </c>
      <c r="F39" s="2"/>
      <c r="G39" s="8">
        <v>0</v>
      </c>
      <c r="H39" s="8">
        <v>0</v>
      </c>
      <c r="I39" s="2"/>
      <c r="J39" s="7">
        <v>0</v>
      </c>
      <c r="K39" s="7">
        <v>0</v>
      </c>
      <c r="L39" s="2"/>
      <c r="M39" s="8">
        <f t="shared" ref="M39:N39" si="33">SUM(D39)+G39+J39</f>
        <v>13</v>
      </c>
      <c r="N39" s="8">
        <f t="shared" si="33"/>
        <v>0</v>
      </c>
    </row>
    <row r="40" spans="2:14" ht="15.75" customHeight="1" x14ac:dyDescent="0.25">
      <c r="B40" s="7" t="s">
        <v>101</v>
      </c>
      <c r="C40" s="7" t="s">
        <v>104</v>
      </c>
      <c r="D40" s="8">
        <f>SUM('2022'!M37)</f>
        <v>86</v>
      </c>
      <c r="E40" s="8">
        <f>SUM('2022'!N37)</f>
        <v>8</v>
      </c>
      <c r="F40" s="2"/>
      <c r="G40" s="8">
        <v>14</v>
      </c>
      <c r="H40" s="8">
        <v>4</v>
      </c>
      <c r="I40" s="2"/>
      <c r="J40" s="7">
        <v>6</v>
      </c>
      <c r="K40" s="7">
        <v>1</v>
      </c>
      <c r="L40" s="2"/>
      <c r="M40" s="8">
        <f t="shared" ref="M40:N40" si="34">SUM(D40)+G40+J40</f>
        <v>106</v>
      </c>
      <c r="N40" s="8">
        <f t="shared" si="34"/>
        <v>13</v>
      </c>
    </row>
    <row r="41" spans="2:14" ht="15.75" customHeight="1" x14ac:dyDescent="0.25">
      <c r="B41" s="7" t="s">
        <v>48</v>
      </c>
      <c r="C41" s="7" t="s">
        <v>49</v>
      </c>
      <c r="D41" s="8">
        <f>SUM('2022'!M38)</f>
        <v>89</v>
      </c>
      <c r="E41" s="8">
        <f>SUM('2022'!N38)</f>
        <v>13</v>
      </c>
      <c r="F41" s="7"/>
      <c r="G41" s="8">
        <v>0</v>
      </c>
      <c r="H41" s="8">
        <v>0</v>
      </c>
      <c r="I41" s="8"/>
      <c r="J41" s="7">
        <v>0</v>
      </c>
      <c r="K41" s="7">
        <v>0</v>
      </c>
      <c r="L41" s="7"/>
      <c r="M41" s="8">
        <f t="shared" ref="M41:N41" si="35">SUM(D41)+G41+J41</f>
        <v>89</v>
      </c>
      <c r="N41" s="8">
        <f t="shared" si="35"/>
        <v>13</v>
      </c>
    </row>
    <row r="42" spans="2:14" ht="15.75" customHeight="1" x14ac:dyDescent="0.25">
      <c r="B42" s="7" t="s">
        <v>48</v>
      </c>
      <c r="C42" s="7" t="s">
        <v>105</v>
      </c>
      <c r="D42" s="8">
        <f>SUM('2022'!M39)</f>
        <v>84</v>
      </c>
      <c r="E42" s="8">
        <f>SUM('2022'!N39)</f>
        <v>2</v>
      </c>
      <c r="F42" s="2"/>
      <c r="G42" s="8">
        <v>19</v>
      </c>
      <c r="H42" s="8">
        <v>0</v>
      </c>
      <c r="I42" s="2"/>
      <c r="J42" s="7">
        <v>0</v>
      </c>
      <c r="K42" s="7">
        <v>0</v>
      </c>
      <c r="L42" s="2"/>
      <c r="M42" s="8">
        <f t="shared" ref="M42:N42" si="36">SUM(D42)+G42+J42</f>
        <v>103</v>
      </c>
      <c r="N42" s="8">
        <f t="shared" si="36"/>
        <v>2</v>
      </c>
    </row>
    <row r="43" spans="2:14" ht="15.75" customHeight="1" x14ac:dyDescent="0.25">
      <c r="B43" s="7" t="s">
        <v>50</v>
      </c>
      <c r="C43" s="7" t="s">
        <v>51</v>
      </c>
      <c r="D43" s="8">
        <f>SUM('2022'!M40)</f>
        <v>158</v>
      </c>
      <c r="E43" s="8">
        <f>SUM('2022'!N40)</f>
        <v>50</v>
      </c>
      <c r="F43" s="7"/>
      <c r="G43" s="8">
        <v>0</v>
      </c>
      <c r="H43" s="8">
        <v>0</v>
      </c>
      <c r="I43" s="8"/>
      <c r="J43" s="7">
        <v>0</v>
      </c>
      <c r="K43" s="7">
        <v>0</v>
      </c>
      <c r="L43" s="7"/>
      <c r="M43" s="8">
        <f t="shared" ref="M43:N43" si="37">SUM(D43)+G43+J43</f>
        <v>158</v>
      </c>
      <c r="N43" s="8">
        <f t="shared" si="37"/>
        <v>50</v>
      </c>
    </row>
    <row r="44" spans="2:14" ht="15.75" customHeight="1" x14ac:dyDescent="0.25">
      <c r="B44" s="7" t="s">
        <v>52</v>
      </c>
      <c r="C44" s="7" t="s">
        <v>53</v>
      </c>
      <c r="D44" s="8">
        <f>SUM('2022'!M41)</f>
        <v>485</v>
      </c>
      <c r="E44" s="8">
        <f>SUM('2022'!N41)</f>
        <v>127</v>
      </c>
      <c r="F44" s="7"/>
      <c r="G44" s="8">
        <v>0</v>
      </c>
      <c r="H44" s="8">
        <v>0</v>
      </c>
      <c r="I44" s="8"/>
      <c r="J44" s="7">
        <v>0</v>
      </c>
      <c r="K44" s="7">
        <v>0</v>
      </c>
      <c r="L44" s="7"/>
      <c r="M44" s="8">
        <f t="shared" ref="M44:N44" si="38">SUM(D44)+G44+J44</f>
        <v>485</v>
      </c>
      <c r="N44" s="8">
        <f t="shared" si="38"/>
        <v>127</v>
      </c>
    </row>
    <row r="45" spans="2:14" ht="15.75" customHeight="1" x14ac:dyDescent="0.25">
      <c r="B45" s="7" t="s">
        <v>54</v>
      </c>
      <c r="C45" s="7" t="s">
        <v>55</v>
      </c>
      <c r="D45" s="8">
        <f>SUM('2022'!M42)</f>
        <v>153</v>
      </c>
      <c r="E45" s="8">
        <f>SUM('2022'!N42)</f>
        <v>24</v>
      </c>
      <c r="F45" s="7"/>
      <c r="G45" s="8">
        <v>0</v>
      </c>
      <c r="H45" s="8">
        <v>0</v>
      </c>
      <c r="I45" s="8"/>
      <c r="J45" s="7">
        <v>0</v>
      </c>
      <c r="K45" s="7">
        <v>0</v>
      </c>
      <c r="L45" s="7"/>
      <c r="M45" s="8">
        <f t="shared" ref="M45:N45" si="39">SUM(D45)+G45+J45</f>
        <v>153</v>
      </c>
      <c r="N45" s="8">
        <f t="shared" si="39"/>
        <v>24</v>
      </c>
    </row>
    <row r="46" spans="2:14" ht="15.75" customHeight="1" x14ac:dyDescent="0.25">
      <c r="B46" s="7" t="s">
        <v>106</v>
      </c>
      <c r="C46" s="7" t="s">
        <v>107</v>
      </c>
      <c r="D46" s="8">
        <f>SUM('2022'!M43)</f>
        <v>22</v>
      </c>
      <c r="E46" s="8">
        <f>SUM('2022'!N43)</f>
        <v>0</v>
      </c>
      <c r="F46" s="2"/>
      <c r="G46" s="8">
        <v>0</v>
      </c>
      <c r="H46" s="8">
        <v>0</v>
      </c>
      <c r="I46" s="2"/>
      <c r="J46" s="7">
        <v>0</v>
      </c>
      <c r="K46" s="7">
        <v>0</v>
      </c>
      <c r="L46" s="2"/>
      <c r="M46" s="8">
        <f t="shared" ref="M46:N46" si="40">SUM(D46)+G46+J46</f>
        <v>22</v>
      </c>
      <c r="N46" s="8">
        <f t="shared" si="40"/>
        <v>0</v>
      </c>
    </row>
    <row r="47" spans="2:14" ht="15.75" customHeight="1" x14ac:dyDescent="0.25">
      <c r="B47" s="7" t="s">
        <v>141</v>
      </c>
      <c r="C47" s="7" t="s">
        <v>33</v>
      </c>
      <c r="D47" s="8">
        <f>SUM('2022'!M44)</f>
        <v>1</v>
      </c>
      <c r="E47" s="8">
        <f>SUM('2022'!N44)</f>
        <v>0</v>
      </c>
      <c r="F47" s="2"/>
      <c r="G47" s="8">
        <v>0</v>
      </c>
      <c r="H47" s="8">
        <v>0</v>
      </c>
      <c r="I47" s="2"/>
      <c r="J47" s="7">
        <v>0</v>
      </c>
      <c r="K47" s="7">
        <v>0</v>
      </c>
      <c r="L47" s="2"/>
      <c r="M47" s="8">
        <f t="shared" ref="M47:N47" si="41">SUM(D47)+G47+J47</f>
        <v>1</v>
      </c>
      <c r="N47" s="8">
        <f t="shared" si="41"/>
        <v>0</v>
      </c>
    </row>
    <row r="48" spans="2:14" ht="15.75" customHeight="1" x14ac:dyDescent="0.25">
      <c r="B48" s="7" t="s">
        <v>56</v>
      </c>
      <c r="C48" s="7" t="s">
        <v>57</v>
      </c>
      <c r="D48" s="8">
        <f>SUM('2022'!M45)</f>
        <v>273</v>
      </c>
      <c r="E48" s="8">
        <f>SUM('2022'!N45)</f>
        <v>158</v>
      </c>
      <c r="F48" s="7"/>
      <c r="G48" s="8">
        <v>0</v>
      </c>
      <c r="H48" s="8">
        <v>0</v>
      </c>
      <c r="I48" s="8"/>
      <c r="J48" s="7">
        <v>0</v>
      </c>
      <c r="K48" s="7">
        <v>0</v>
      </c>
      <c r="L48" s="7"/>
      <c r="M48" s="8">
        <f t="shared" ref="M48:N48" si="42">SUM(D48)+G48+J48</f>
        <v>273</v>
      </c>
      <c r="N48" s="8">
        <f t="shared" si="42"/>
        <v>158</v>
      </c>
    </row>
    <row r="49" spans="2:14" ht="15.75" customHeight="1" x14ac:dyDescent="0.25">
      <c r="B49" s="7" t="s">
        <v>58</v>
      </c>
      <c r="C49" s="7" t="s">
        <v>59</v>
      </c>
      <c r="D49" s="8">
        <f>SUM('2022'!M46)</f>
        <v>56</v>
      </c>
      <c r="E49" s="8">
        <f>SUM('2022'!N46)</f>
        <v>3</v>
      </c>
      <c r="F49" s="7"/>
      <c r="G49" s="8">
        <v>0</v>
      </c>
      <c r="H49" s="8">
        <v>0</v>
      </c>
      <c r="I49" s="8"/>
      <c r="J49" s="7">
        <v>0</v>
      </c>
      <c r="K49" s="7">
        <v>0</v>
      </c>
      <c r="L49" s="7"/>
      <c r="M49" s="8">
        <f t="shared" ref="M49:N49" si="43">SUM(D49)+G49+J49</f>
        <v>56</v>
      </c>
      <c r="N49" s="8">
        <f t="shared" si="43"/>
        <v>3</v>
      </c>
    </row>
    <row r="50" spans="2:14" ht="15.75" customHeight="1" x14ac:dyDescent="0.25">
      <c r="B50" s="7" t="s">
        <v>108</v>
      </c>
      <c r="C50" s="7" t="s">
        <v>109</v>
      </c>
      <c r="D50" s="8">
        <f>SUM('2022'!M47)</f>
        <v>34</v>
      </c>
      <c r="E50" s="8">
        <f>SUM('2022'!N47)</f>
        <v>3</v>
      </c>
      <c r="F50" s="2"/>
      <c r="G50" s="8">
        <v>0</v>
      </c>
      <c r="H50" s="8">
        <v>0</v>
      </c>
      <c r="I50" s="2"/>
      <c r="J50" s="7">
        <v>0</v>
      </c>
      <c r="K50" s="7">
        <v>0</v>
      </c>
      <c r="L50" s="2"/>
      <c r="M50" s="8">
        <f t="shared" ref="M50:N50" si="44">SUM(D50)+G50+J50</f>
        <v>34</v>
      </c>
      <c r="N50" s="8">
        <f t="shared" si="44"/>
        <v>3</v>
      </c>
    </row>
    <row r="51" spans="2:14" ht="15.75" customHeight="1" x14ac:dyDescent="0.25">
      <c r="B51" s="7" t="s">
        <v>60</v>
      </c>
      <c r="C51" s="7" t="s">
        <v>61</v>
      </c>
      <c r="D51" s="8">
        <f>SUM('2022'!M48)</f>
        <v>26</v>
      </c>
      <c r="E51" s="8">
        <f>SUM('2022'!N48)</f>
        <v>1</v>
      </c>
      <c r="F51" s="7"/>
      <c r="G51" s="8">
        <v>0</v>
      </c>
      <c r="H51" s="8">
        <v>0</v>
      </c>
      <c r="I51" s="8"/>
      <c r="J51" s="7">
        <v>0</v>
      </c>
      <c r="K51" s="7">
        <v>0</v>
      </c>
      <c r="L51" s="7"/>
      <c r="M51" s="8">
        <f t="shared" ref="M51:N51" si="45">SUM(D51)+G51+J51</f>
        <v>26</v>
      </c>
      <c r="N51" s="8">
        <f t="shared" si="45"/>
        <v>1</v>
      </c>
    </row>
    <row r="52" spans="2:14" ht="15.75" customHeight="1" x14ac:dyDescent="0.25">
      <c r="B52" s="7" t="s">
        <v>62</v>
      </c>
      <c r="C52" s="7" t="s">
        <v>63</v>
      </c>
      <c r="D52" s="8">
        <f>SUM('2022'!M49)</f>
        <v>1</v>
      </c>
      <c r="E52" s="8">
        <f>SUM('2022'!N49)</f>
        <v>0</v>
      </c>
      <c r="F52" s="7"/>
      <c r="G52" s="8">
        <v>0</v>
      </c>
      <c r="H52" s="8">
        <v>0</v>
      </c>
      <c r="I52" s="8"/>
      <c r="J52" s="7">
        <v>0</v>
      </c>
      <c r="K52" s="7">
        <v>0</v>
      </c>
      <c r="L52" s="7"/>
      <c r="M52" s="8">
        <f t="shared" ref="M52:N52" si="46">SUM(D52)+G52+J52</f>
        <v>1</v>
      </c>
      <c r="N52" s="8">
        <f t="shared" si="46"/>
        <v>0</v>
      </c>
    </row>
    <row r="53" spans="2:14" ht="15.75" customHeight="1" x14ac:dyDescent="0.25">
      <c r="B53" s="7" t="s">
        <v>129</v>
      </c>
      <c r="C53" s="7" t="s">
        <v>130</v>
      </c>
      <c r="D53" s="8">
        <f>SUM('2022'!M50)</f>
        <v>6</v>
      </c>
      <c r="E53" s="8">
        <f>SUM('2022'!N50)</f>
        <v>3</v>
      </c>
      <c r="F53" s="7"/>
      <c r="G53" s="8">
        <v>0</v>
      </c>
      <c r="H53" s="8">
        <v>0</v>
      </c>
      <c r="I53" s="8"/>
      <c r="J53" s="7">
        <v>0</v>
      </c>
      <c r="K53" s="7">
        <v>0</v>
      </c>
      <c r="L53" s="7"/>
      <c r="M53" s="8">
        <f t="shared" ref="M53:N53" si="47">SUM(D53)+G53+J53</f>
        <v>6</v>
      </c>
      <c r="N53" s="8">
        <f t="shared" si="47"/>
        <v>3</v>
      </c>
    </row>
    <row r="54" spans="2:14" ht="15.75" customHeight="1" x14ac:dyDescent="0.25">
      <c r="B54" s="7" t="s">
        <v>129</v>
      </c>
      <c r="C54" s="7" t="s">
        <v>142</v>
      </c>
      <c r="D54" s="8">
        <f>SUM('2022'!M51)</f>
        <v>8</v>
      </c>
      <c r="E54" s="8">
        <f>SUM('2022'!N51)</f>
        <v>3</v>
      </c>
      <c r="F54" s="7"/>
      <c r="G54" s="8">
        <v>16</v>
      </c>
      <c r="H54" s="8">
        <v>3</v>
      </c>
      <c r="I54" s="8"/>
      <c r="J54" s="7">
        <v>10</v>
      </c>
      <c r="K54" s="7">
        <v>3</v>
      </c>
      <c r="L54" s="7"/>
      <c r="M54" s="8">
        <f t="shared" ref="M54:N54" si="48">SUM(D54)+G54+J54</f>
        <v>34</v>
      </c>
      <c r="N54" s="8">
        <f t="shared" si="48"/>
        <v>9</v>
      </c>
    </row>
    <row r="55" spans="2:14" ht="15.75" customHeight="1" x14ac:dyDescent="0.25">
      <c r="B55" s="7" t="s">
        <v>64</v>
      </c>
      <c r="C55" s="7" t="s">
        <v>65</v>
      </c>
      <c r="D55" s="8">
        <f>SUM('2022'!M52)</f>
        <v>25</v>
      </c>
      <c r="E55" s="8">
        <f>SUM('2022'!N52)</f>
        <v>0</v>
      </c>
      <c r="F55" s="7"/>
      <c r="G55" s="8">
        <v>5</v>
      </c>
      <c r="H55" s="8">
        <v>0</v>
      </c>
      <c r="I55" s="8"/>
      <c r="J55" s="7">
        <v>0</v>
      </c>
      <c r="K55" s="7">
        <v>0</v>
      </c>
      <c r="L55" s="7"/>
      <c r="M55" s="8">
        <f t="shared" ref="M55:N55" si="49">SUM(D55)+G55+J55</f>
        <v>30</v>
      </c>
      <c r="N55" s="8">
        <f t="shared" si="49"/>
        <v>0</v>
      </c>
    </row>
    <row r="56" spans="2:14" ht="15.75" customHeight="1" x14ac:dyDescent="0.25">
      <c r="B56" s="7" t="s">
        <v>129</v>
      </c>
      <c r="C56" s="7" t="s">
        <v>143</v>
      </c>
      <c r="D56" s="8">
        <f>SUM('2022'!M53)</f>
        <v>6</v>
      </c>
      <c r="E56" s="8">
        <f>SUM('2022'!N53)</f>
        <v>0</v>
      </c>
      <c r="F56" s="7"/>
      <c r="G56" s="8">
        <v>11</v>
      </c>
      <c r="H56" s="8">
        <v>1</v>
      </c>
      <c r="I56" s="8"/>
      <c r="J56" s="7">
        <v>7</v>
      </c>
      <c r="K56" s="7">
        <v>0</v>
      </c>
      <c r="L56" s="7"/>
      <c r="M56" s="8">
        <f t="shared" ref="M56:N56" si="50">SUM(D56)+G56+J56</f>
        <v>24</v>
      </c>
      <c r="N56" s="8">
        <f t="shared" si="50"/>
        <v>1</v>
      </c>
    </row>
    <row r="57" spans="2:14" ht="15.75" customHeight="1" x14ac:dyDescent="0.25">
      <c r="B57" s="7" t="s">
        <v>64</v>
      </c>
      <c r="C57" s="7" t="s">
        <v>66</v>
      </c>
      <c r="D57" s="8">
        <f>SUM('2022'!M54)</f>
        <v>51</v>
      </c>
      <c r="E57" s="8">
        <f>SUM('2022'!N54)</f>
        <v>2</v>
      </c>
      <c r="F57" s="2"/>
      <c r="G57" s="8">
        <v>20</v>
      </c>
      <c r="H57" s="8">
        <v>8</v>
      </c>
      <c r="I57" s="2"/>
      <c r="J57" s="7">
        <v>5</v>
      </c>
      <c r="K57" s="7">
        <v>1</v>
      </c>
      <c r="L57" s="2"/>
      <c r="M57" s="8">
        <f t="shared" ref="M57:N57" si="51">SUM(D57)+G57+J57</f>
        <v>76</v>
      </c>
      <c r="N57" s="8">
        <f t="shared" si="51"/>
        <v>11</v>
      </c>
    </row>
    <row r="58" spans="2:14" ht="15.75" customHeight="1" x14ac:dyDescent="0.25">
      <c r="B58" s="7" t="s">
        <v>64</v>
      </c>
      <c r="C58" s="7" t="s">
        <v>152</v>
      </c>
      <c r="D58" s="7">
        <v>0</v>
      </c>
      <c r="E58" s="7">
        <v>0</v>
      </c>
      <c r="F58" s="2"/>
      <c r="G58" s="8">
        <v>12</v>
      </c>
      <c r="H58" s="8">
        <v>0</v>
      </c>
      <c r="I58" s="2"/>
      <c r="J58" s="7">
        <v>12</v>
      </c>
      <c r="K58" s="7">
        <v>1</v>
      </c>
      <c r="L58" s="2"/>
      <c r="M58" s="8">
        <f t="shared" ref="M58:N58" si="52">SUM(D58)+G58+J58</f>
        <v>24</v>
      </c>
      <c r="N58" s="8">
        <f t="shared" si="52"/>
        <v>1</v>
      </c>
    </row>
    <row r="59" spans="2:14" ht="15.75" customHeight="1" x14ac:dyDescent="0.25">
      <c r="B59" s="7" t="s">
        <v>67</v>
      </c>
      <c r="C59" s="7" t="s">
        <v>131</v>
      </c>
      <c r="D59" s="8">
        <f>SUM('2022'!M55)</f>
        <v>19</v>
      </c>
      <c r="E59" s="8">
        <f>SUM('2022'!N55)</f>
        <v>0</v>
      </c>
      <c r="F59" s="2"/>
      <c r="G59" s="8">
        <v>0</v>
      </c>
      <c r="H59" s="8">
        <v>0</v>
      </c>
      <c r="I59" s="2"/>
      <c r="J59" s="7">
        <v>6</v>
      </c>
      <c r="K59" s="7">
        <v>0</v>
      </c>
      <c r="L59" s="2"/>
      <c r="M59" s="8">
        <f t="shared" ref="M59:N59" si="53">SUM(D59)+G59+J59</f>
        <v>25</v>
      </c>
      <c r="N59" s="8">
        <f t="shared" si="53"/>
        <v>0</v>
      </c>
    </row>
    <row r="60" spans="2:14" ht="15.75" customHeight="1" x14ac:dyDescent="0.25">
      <c r="B60" s="7" t="s">
        <v>67</v>
      </c>
      <c r="C60" s="7" t="s">
        <v>68</v>
      </c>
      <c r="D60" s="8">
        <f>SUM('2022'!M56)</f>
        <v>79</v>
      </c>
      <c r="E60" s="8">
        <f>SUM('2022'!N56)</f>
        <v>1</v>
      </c>
      <c r="F60" s="7"/>
      <c r="G60" s="8">
        <v>0</v>
      </c>
      <c r="H60" s="8">
        <v>0</v>
      </c>
      <c r="I60" s="8"/>
      <c r="J60" s="7">
        <v>0</v>
      </c>
      <c r="K60" s="7">
        <v>0</v>
      </c>
      <c r="L60" s="7"/>
      <c r="M60" s="8">
        <f t="shared" ref="M60:N60" si="54">SUM(D60)+G60+J60</f>
        <v>79</v>
      </c>
      <c r="N60" s="8">
        <f t="shared" si="54"/>
        <v>1</v>
      </c>
    </row>
    <row r="61" spans="2:14" ht="15.75" customHeight="1" x14ac:dyDescent="0.25">
      <c r="B61" s="7" t="s">
        <v>69</v>
      </c>
      <c r="C61" s="7" t="s">
        <v>30</v>
      </c>
      <c r="D61" s="8">
        <f>SUM('2022'!M57)</f>
        <v>156</v>
      </c>
      <c r="E61" s="8">
        <f>SUM('2022'!N57)</f>
        <v>4</v>
      </c>
      <c r="F61" s="7"/>
      <c r="G61" s="8">
        <v>0</v>
      </c>
      <c r="H61" s="8">
        <v>0</v>
      </c>
      <c r="I61" s="8"/>
      <c r="J61" s="7">
        <v>0</v>
      </c>
      <c r="K61" s="7">
        <v>0</v>
      </c>
      <c r="L61" s="7"/>
      <c r="M61" s="8">
        <f t="shared" ref="M61:N61" si="55">SUM(D61)+G61+J61</f>
        <v>156</v>
      </c>
      <c r="N61" s="8">
        <f t="shared" si="55"/>
        <v>4</v>
      </c>
    </row>
    <row r="62" spans="2:14" ht="15.75" customHeight="1" x14ac:dyDescent="0.25">
      <c r="B62" s="7" t="s">
        <v>70</v>
      </c>
      <c r="C62" s="7" t="s">
        <v>71</v>
      </c>
      <c r="D62" s="8">
        <f>SUM('2022'!M58)</f>
        <v>179</v>
      </c>
      <c r="E62" s="8">
        <f>SUM('2022'!N58)</f>
        <v>11</v>
      </c>
      <c r="F62" s="7"/>
      <c r="G62" s="8">
        <v>0</v>
      </c>
      <c r="H62" s="8">
        <v>0</v>
      </c>
      <c r="I62" s="8"/>
      <c r="J62" s="7">
        <v>0</v>
      </c>
      <c r="K62" s="7">
        <v>0</v>
      </c>
      <c r="L62" s="7"/>
      <c r="M62" s="8">
        <f t="shared" ref="M62:N62" si="56">SUM(D62)+G62+J62</f>
        <v>179</v>
      </c>
      <c r="N62" s="8">
        <f t="shared" si="56"/>
        <v>11</v>
      </c>
    </row>
    <row r="63" spans="2:14" ht="15.75" customHeight="1" x14ac:dyDescent="0.25">
      <c r="B63" s="7" t="s">
        <v>72</v>
      </c>
      <c r="C63" s="7" t="s">
        <v>73</v>
      </c>
      <c r="D63" s="8">
        <f>SUM('2022'!M59)</f>
        <v>10</v>
      </c>
      <c r="E63" s="8">
        <f>SUM('2022'!N59)</f>
        <v>0</v>
      </c>
      <c r="F63" s="2"/>
      <c r="G63" s="8">
        <v>0</v>
      </c>
      <c r="H63" s="8">
        <v>0</v>
      </c>
      <c r="I63" s="2"/>
      <c r="J63" s="7">
        <v>0</v>
      </c>
      <c r="K63" s="7">
        <v>0</v>
      </c>
      <c r="L63" s="2"/>
      <c r="M63" s="8">
        <f t="shared" ref="M63:N63" si="57">SUM(D63)+G63+J63</f>
        <v>10</v>
      </c>
      <c r="N63" s="8">
        <f t="shared" si="57"/>
        <v>0</v>
      </c>
    </row>
    <row r="64" spans="2:14" ht="15.75" customHeight="1" x14ac:dyDescent="0.25">
      <c r="B64" s="7" t="s">
        <v>74</v>
      </c>
      <c r="C64" s="7" t="s">
        <v>75</v>
      </c>
      <c r="D64" s="8">
        <f>SUM('2022'!M60)</f>
        <v>2</v>
      </c>
      <c r="E64" s="8">
        <f>SUM('2022'!N60)</f>
        <v>0</v>
      </c>
      <c r="F64" s="7"/>
      <c r="G64" s="8">
        <v>0</v>
      </c>
      <c r="H64" s="8">
        <v>0</v>
      </c>
      <c r="I64" s="8"/>
      <c r="J64" s="7">
        <v>0</v>
      </c>
      <c r="K64" s="7">
        <v>0</v>
      </c>
      <c r="L64" s="7"/>
      <c r="M64" s="8">
        <f t="shared" ref="M64:N64" si="58">SUM(D64)+G64+J64</f>
        <v>2</v>
      </c>
      <c r="N64" s="8">
        <f t="shared" si="58"/>
        <v>0</v>
      </c>
    </row>
    <row r="65" spans="2:14" ht="15.75" customHeight="1" x14ac:dyDescent="0.25">
      <c r="B65" s="7" t="s">
        <v>76</v>
      </c>
      <c r="C65" s="7" t="s">
        <v>27</v>
      </c>
      <c r="D65" s="8">
        <f>SUM('2022'!M61)</f>
        <v>93</v>
      </c>
      <c r="E65" s="8">
        <f>SUM('2022'!N61)</f>
        <v>6</v>
      </c>
      <c r="F65" s="7"/>
      <c r="G65" s="8">
        <v>8</v>
      </c>
      <c r="H65" s="8">
        <v>0</v>
      </c>
      <c r="I65" s="8"/>
      <c r="J65" s="7">
        <v>1</v>
      </c>
      <c r="K65" s="7">
        <v>0</v>
      </c>
      <c r="L65" s="7"/>
      <c r="M65" s="8">
        <f t="shared" ref="M65:N65" si="59">SUM(D65)+G65+J65</f>
        <v>102</v>
      </c>
      <c r="N65" s="8">
        <f t="shared" si="59"/>
        <v>6</v>
      </c>
    </row>
    <row r="66" spans="2:14" ht="15.75" customHeight="1" x14ac:dyDescent="0.25">
      <c r="B66" s="7" t="s">
        <v>76</v>
      </c>
      <c r="C66" s="7" t="s">
        <v>77</v>
      </c>
      <c r="D66" s="8">
        <f>SUM('2022'!M62)</f>
        <v>72</v>
      </c>
      <c r="E66" s="8">
        <f>SUM('2022'!N62)</f>
        <v>0</v>
      </c>
      <c r="F66" s="7"/>
      <c r="G66" s="8">
        <v>0</v>
      </c>
      <c r="H66" s="8">
        <v>0</v>
      </c>
      <c r="I66" s="8"/>
      <c r="J66" s="7">
        <v>0</v>
      </c>
      <c r="K66" s="7">
        <v>0</v>
      </c>
      <c r="L66" s="7"/>
      <c r="M66" s="8">
        <f t="shared" ref="M66:N66" si="60">SUM(D66)+G66+J66</f>
        <v>72</v>
      </c>
      <c r="N66" s="8">
        <f t="shared" si="60"/>
        <v>0</v>
      </c>
    </row>
    <row r="67" spans="2:14" ht="15.75" customHeight="1" x14ac:dyDescent="0.25">
      <c r="B67" s="7" t="s">
        <v>76</v>
      </c>
      <c r="C67" s="7" t="s">
        <v>110</v>
      </c>
      <c r="D67" s="8">
        <f>SUM('2022'!M63)</f>
        <v>1</v>
      </c>
      <c r="E67" s="8">
        <f>SUM('2022'!N63)</f>
        <v>0</v>
      </c>
      <c r="F67" s="2"/>
      <c r="G67" s="8">
        <v>0</v>
      </c>
      <c r="H67" s="8">
        <v>0</v>
      </c>
      <c r="I67" s="2"/>
      <c r="J67" s="7">
        <v>0</v>
      </c>
      <c r="K67" s="7">
        <v>0</v>
      </c>
      <c r="L67" s="2"/>
      <c r="M67" s="8">
        <f t="shared" ref="M67:N67" si="61">SUM(D67)+G67+J67</f>
        <v>1</v>
      </c>
      <c r="N67" s="8">
        <f t="shared" si="61"/>
        <v>0</v>
      </c>
    </row>
    <row r="68" spans="2:14" ht="15.75" customHeight="1" x14ac:dyDescent="0.25">
      <c r="B68" s="7" t="s">
        <v>76</v>
      </c>
      <c r="C68" s="7" t="s">
        <v>111</v>
      </c>
      <c r="D68" s="8">
        <f>SUM('2022'!M64)</f>
        <v>31</v>
      </c>
      <c r="E68" s="8">
        <f>SUM('2022'!N64)</f>
        <v>0</v>
      </c>
      <c r="F68" s="2"/>
      <c r="G68" s="8">
        <v>18</v>
      </c>
      <c r="H68" s="8">
        <v>2</v>
      </c>
      <c r="I68" s="2"/>
      <c r="J68" s="7">
        <v>5</v>
      </c>
      <c r="K68" s="7">
        <v>0</v>
      </c>
      <c r="L68" s="2"/>
      <c r="M68" s="8">
        <f t="shared" ref="M68:N68" si="62">SUM(D68)+G68+J68</f>
        <v>54</v>
      </c>
      <c r="N68" s="8">
        <f t="shared" si="62"/>
        <v>2</v>
      </c>
    </row>
    <row r="69" spans="2:14" ht="15.75" customHeight="1" x14ac:dyDescent="0.25">
      <c r="B69" s="7" t="s">
        <v>78</v>
      </c>
      <c r="C69" s="7" t="s">
        <v>79</v>
      </c>
      <c r="D69" s="8">
        <f>SUM('2022'!M65)</f>
        <v>327</v>
      </c>
      <c r="E69" s="8">
        <f>SUM('2022'!N65)</f>
        <v>14</v>
      </c>
      <c r="F69" s="7"/>
      <c r="G69" s="8">
        <v>0</v>
      </c>
      <c r="H69" s="8">
        <v>0</v>
      </c>
      <c r="I69" s="8"/>
      <c r="J69" s="7">
        <v>0</v>
      </c>
      <c r="K69" s="7">
        <v>0</v>
      </c>
      <c r="L69" s="7"/>
      <c r="M69" s="8">
        <f t="shared" ref="M69:N69" si="63">SUM(D69)+G69+J69</f>
        <v>327</v>
      </c>
      <c r="N69" s="8">
        <f t="shared" si="63"/>
        <v>14</v>
      </c>
    </row>
    <row r="70" spans="2:14" ht="15.75" customHeight="1" x14ac:dyDescent="0.25">
      <c r="B70" s="7" t="s">
        <v>80</v>
      </c>
      <c r="C70" s="7" t="s">
        <v>81</v>
      </c>
      <c r="D70" s="8">
        <f>SUM('2022'!M66)</f>
        <v>128</v>
      </c>
      <c r="E70" s="8">
        <f>SUM('2022'!N66)</f>
        <v>4</v>
      </c>
      <c r="F70" s="7"/>
      <c r="G70" s="8">
        <v>0</v>
      </c>
      <c r="H70" s="8">
        <v>0</v>
      </c>
      <c r="I70" s="8"/>
      <c r="J70" s="7">
        <v>0</v>
      </c>
      <c r="K70" s="7">
        <v>0</v>
      </c>
      <c r="L70" s="7"/>
      <c r="M70" s="8">
        <f t="shared" ref="M70:N70" si="64">SUM(D70)+G70+J70</f>
        <v>128</v>
      </c>
      <c r="N70" s="8">
        <f t="shared" si="64"/>
        <v>4</v>
      </c>
    </row>
    <row r="71" spans="2:14" ht="15.75" customHeight="1" x14ac:dyDescent="0.25">
      <c r="B71" s="7" t="s">
        <v>132</v>
      </c>
      <c r="C71" s="7" t="s">
        <v>133</v>
      </c>
      <c r="D71" s="8">
        <f>SUM('2022'!M67)</f>
        <v>2</v>
      </c>
      <c r="E71" s="8">
        <f>SUM('2022'!N67)</f>
        <v>0</v>
      </c>
      <c r="F71" s="7"/>
      <c r="G71" s="8">
        <v>5</v>
      </c>
      <c r="H71" s="8">
        <v>0</v>
      </c>
      <c r="I71" s="8"/>
      <c r="J71" s="7">
        <v>7</v>
      </c>
      <c r="K71" s="7">
        <v>0</v>
      </c>
      <c r="L71" s="7"/>
      <c r="M71" s="8">
        <f t="shared" ref="M71:N71" si="65">SUM(D71)+G71+J71</f>
        <v>14</v>
      </c>
      <c r="N71" s="8">
        <f t="shared" si="65"/>
        <v>0</v>
      </c>
    </row>
    <row r="72" spans="2:14" ht="15.75" customHeight="1" x14ac:dyDescent="0.25">
      <c r="B72" s="7" t="s">
        <v>82</v>
      </c>
      <c r="C72" s="7" t="s">
        <v>83</v>
      </c>
      <c r="D72" s="8">
        <f>SUM('2022'!M68)</f>
        <v>52</v>
      </c>
      <c r="E72" s="8">
        <f>SUM('2022'!N68)</f>
        <v>0</v>
      </c>
      <c r="F72" s="7"/>
      <c r="G72" s="8">
        <v>0</v>
      </c>
      <c r="H72" s="8">
        <v>0</v>
      </c>
      <c r="I72" s="8"/>
      <c r="J72" s="7">
        <v>0</v>
      </c>
      <c r="K72" s="7">
        <v>0</v>
      </c>
      <c r="L72" s="7"/>
      <c r="M72" s="8">
        <f t="shared" ref="M72:N72" si="66">SUM(D72)+G72+J72</f>
        <v>52</v>
      </c>
      <c r="N72" s="8">
        <f t="shared" si="66"/>
        <v>0</v>
      </c>
    </row>
    <row r="73" spans="2:14" ht="15.75" customHeight="1" x14ac:dyDescent="0.25">
      <c r="B73" s="7" t="s">
        <v>84</v>
      </c>
      <c r="C73" s="7" t="s">
        <v>85</v>
      </c>
      <c r="D73" s="8">
        <f>SUM('2022'!M69)</f>
        <v>167</v>
      </c>
      <c r="E73" s="8">
        <f>SUM('2022'!N69)</f>
        <v>21</v>
      </c>
      <c r="F73" s="7"/>
      <c r="G73" s="8">
        <v>0</v>
      </c>
      <c r="H73" s="8">
        <v>0</v>
      </c>
      <c r="I73" s="8"/>
      <c r="J73" s="7">
        <v>0</v>
      </c>
      <c r="K73" s="7">
        <v>0</v>
      </c>
      <c r="L73" s="7"/>
      <c r="M73" s="8">
        <f t="shared" ref="M73:N73" si="67">SUM(D73)+G73+J73</f>
        <v>167</v>
      </c>
      <c r="N73" s="8">
        <f t="shared" si="67"/>
        <v>21</v>
      </c>
    </row>
    <row r="74" spans="2:14" ht="15.75" customHeight="1" x14ac:dyDescent="0.25">
      <c r="B74" s="7" t="s">
        <v>86</v>
      </c>
      <c r="C74" s="7" t="s">
        <v>87</v>
      </c>
      <c r="D74" s="8">
        <f>SUM('2022'!M70)</f>
        <v>3</v>
      </c>
      <c r="E74" s="8">
        <f>SUM('2022'!N70)</f>
        <v>0</v>
      </c>
      <c r="F74" s="7"/>
      <c r="G74" s="8">
        <v>0</v>
      </c>
      <c r="H74" s="8">
        <v>0</v>
      </c>
      <c r="I74" s="8"/>
      <c r="J74" s="7">
        <v>0</v>
      </c>
      <c r="K74" s="7">
        <v>0</v>
      </c>
      <c r="L74" s="7"/>
      <c r="M74" s="8">
        <f t="shared" ref="M74:N74" si="68">SUM(D74)+G74+J74</f>
        <v>3</v>
      </c>
      <c r="N74" s="8">
        <f t="shared" si="68"/>
        <v>0</v>
      </c>
    </row>
    <row r="75" spans="2:14" ht="15.75" customHeight="1" x14ac:dyDescent="0.25">
      <c r="B75" s="7" t="s">
        <v>153</v>
      </c>
      <c r="C75" s="7" t="s">
        <v>154</v>
      </c>
      <c r="D75" s="7">
        <v>0</v>
      </c>
      <c r="E75" s="7">
        <v>0</v>
      </c>
      <c r="F75" s="7"/>
      <c r="G75" s="8">
        <v>3</v>
      </c>
      <c r="H75" s="8">
        <v>0</v>
      </c>
      <c r="I75" s="8"/>
      <c r="J75" s="7">
        <v>6</v>
      </c>
      <c r="K75" s="7">
        <v>5</v>
      </c>
      <c r="L75" s="7"/>
      <c r="M75" s="8">
        <f t="shared" ref="M75:N75" si="69">SUM(D75)+G75+J75</f>
        <v>9</v>
      </c>
      <c r="N75" s="8">
        <f t="shared" si="69"/>
        <v>5</v>
      </c>
    </row>
    <row r="76" spans="2:14" ht="15.75" customHeight="1" x14ac:dyDescent="0.25">
      <c r="B76" s="7" t="s">
        <v>88</v>
      </c>
      <c r="C76" s="7" t="s">
        <v>89</v>
      </c>
      <c r="D76" s="8">
        <f>SUM('2022'!M71)</f>
        <v>113</v>
      </c>
      <c r="E76" s="8">
        <f>SUM('2022'!N71)</f>
        <v>34</v>
      </c>
      <c r="F76" s="2"/>
      <c r="G76" s="8">
        <v>22</v>
      </c>
      <c r="H76" s="8">
        <v>17</v>
      </c>
      <c r="I76" s="2"/>
      <c r="J76" s="7">
        <v>6</v>
      </c>
      <c r="K76" s="7">
        <v>6</v>
      </c>
      <c r="L76" s="2"/>
      <c r="M76" s="8">
        <f t="shared" ref="M76:N76" si="70">SUM(D76)+G76+J76</f>
        <v>141</v>
      </c>
      <c r="N76" s="8">
        <f t="shared" si="70"/>
        <v>57</v>
      </c>
    </row>
    <row r="77" spans="2:14" ht="15.75" customHeight="1" x14ac:dyDescent="0.25"/>
    <row r="78" spans="2:14" ht="15.75" customHeight="1" x14ac:dyDescent="0.25"/>
    <row r="79" spans="2:14" ht="15.75" customHeight="1" x14ac:dyDescent="0.25"/>
    <row r="80" spans="2:14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N1000"/>
  <sheetViews>
    <sheetView workbookViewId="0">
      <selection activeCell="G38" sqref="G38"/>
    </sheetView>
  </sheetViews>
  <sheetFormatPr defaultColWidth="14.42578125" defaultRowHeight="15" customHeight="1" x14ac:dyDescent="0.25"/>
  <cols>
    <col min="1" max="1" width="8.7109375" customWidth="1"/>
    <col min="2" max="2" width="18.42578125" customWidth="1"/>
    <col min="3" max="3" width="13.85546875" customWidth="1"/>
    <col min="4" max="26" width="8.7109375" customWidth="1"/>
  </cols>
  <sheetData>
    <row r="2" spans="2:14" ht="18" x14ac:dyDescent="0.25">
      <c r="B2" s="3" t="s">
        <v>5</v>
      </c>
      <c r="C2" s="4"/>
      <c r="D2" s="4"/>
      <c r="E2" s="5"/>
      <c r="F2" s="5" t="s">
        <v>155</v>
      </c>
      <c r="G2" s="5"/>
      <c r="H2" s="6"/>
      <c r="I2" s="6"/>
      <c r="J2" s="4"/>
      <c r="K2" s="4"/>
      <c r="L2" s="4"/>
      <c r="M2" s="4"/>
      <c r="N2" s="4"/>
    </row>
    <row r="3" spans="2:14" x14ac:dyDescent="0.25">
      <c r="B3" s="7"/>
      <c r="C3" s="7"/>
      <c r="D3" s="7"/>
      <c r="E3" s="7"/>
      <c r="F3" s="7"/>
      <c r="G3" s="7"/>
      <c r="H3" s="8"/>
      <c r="I3" s="8"/>
      <c r="J3" s="7"/>
      <c r="K3" s="7"/>
      <c r="L3" s="7"/>
      <c r="M3" s="7"/>
      <c r="N3" s="7"/>
    </row>
    <row r="4" spans="2:14" x14ac:dyDescent="0.25">
      <c r="B4" s="7"/>
      <c r="C4" s="7"/>
      <c r="D4" s="7" t="s">
        <v>156</v>
      </c>
      <c r="E4" s="7"/>
      <c r="F4" s="7"/>
      <c r="G4" s="8" t="s">
        <v>11</v>
      </c>
      <c r="H4" s="8"/>
      <c r="I4" s="7"/>
      <c r="J4" s="7" t="s">
        <v>12</v>
      </c>
      <c r="K4" s="7"/>
      <c r="L4" s="7"/>
      <c r="M4" s="7" t="s">
        <v>157</v>
      </c>
      <c r="N4" s="7"/>
    </row>
    <row r="5" spans="2:14" x14ac:dyDescent="0.25">
      <c r="B5" s="9" t="s">
        <v>14</v>
      </c>
      <c r="C5" s="9"/>
      <c r="D5" s="9" t="s">
        <v>15</v>
      </c>
      <c r="E5" s="9" t="s">
        <v>16</v>
      </c>
      <c r="F5" s="9"/>
      <c r="G5" s="10" t="s">
        <v>15</v>
      </c>
      <c r="H5" s="10" t="s">
        <v>16</v>
      </c>
      <c r="I5" s="9"/>
      <c r="J5" s="9" t="s">
        <v>15</v>
      </c>
      <c r="K5" s="9" t="s">
        <v>16</v>
      </c>
      <c r="L5" s="9"/>
      <c r="M5" s="9" t="s">
        <v>15</v>
      </c>
      <c r="N5" s="9" t="s">
        <v>16</v>
      </c>
    </row>
    <row r="6" spans="2:14" x14ac:dyDescent="0.25">
      <c r="B6" s="7" t="s">
        <v>119</v>
      </c>
      <c r="C6" s="7" t="s">
        <v>120</v>
      </c>
      <c r="D6" s="8">
        <f>SUM('2023'!M6)</f>
        <v>26</v>
      </c>
      <c r="E6" s="8">
        <f>SUM('2023'!N6)</f>
        <v>3</v>
      </c>
      <c r="F6" s="7"/>
      <c r="G6" s="8">
        <v>0</v>
      </c>
      <c r="H6" s="8">
        <v>0</v>
      </c>
      <c r="I6" s="7"/>
      <c r="J6" s="7">
        <v>0</v>
      </c>
      <c r="K6" s="7">
        <v>0</v>
      </c>
      <c r="L6" s="7"/>
      <c r="M6" s="8">
        <f t="shared" ref="M6:N6" si="0">SUM(D6)+G6+J6</f>
        <v>26</v>
      </c>
      <c r="N6" s="8">
        <f t="shared" si="0"/>
        <v>3</v>
      </c>
    </row>
    <row r="7" spans="2:14" x14ac:dyDescent="0.25">
      <c r="B7" s="7" t="s">
        <v>17</v>
      </c>
      <c r="C7" s="7" t="s">
        <v>18</v>
      </c>
      <c r="D7" s="8">
        <f>SUM('2023'!M7)</f>
        <v>2</v>
      </c>
      <c r="E7" s="8">
        <f>SUM('2023'!N7)</f>
        <v>0</v>
      </c>
      <c r="F7" s="7"/>
      <c r="G7" s="8">
        <v>0</v>
      </c>
      <c r="H7" s="8">
        <v>0</v>
      </c>
      <c r="I7" s="8"/>
      <c r="J7" s="7">
        <v>0</v>
      </c>
      <c r="K7" s="7">
        <v>0</v>
      </c>
      <c r="L7" s="7"/>
      <c r="M7" s="8">
        <f t="shared" ref="M7:N7" si="1">SUM(D7)+G7+J7</f>
        <v>2</v>
      </c>
      <c r="N7" s="8">
        <f t="shared" si="1"/>
        <v>0</v>
      </c>
    </row>
    <row r="8" spans="2:14" x14ac:dyDescent="0.25">
      <c r="B8" s="7" t="s">
        <v>109</v>
      </c>
      <c r="C8" s="7" t="s">
        <v>115</v>
      </c>
      <c r="D8" s="8">
        <f>SUM('2023'!M8)</f>
        <v>111</v>
      </c>
      <c r="E8" s="8">
        <f>SUM('2023'!N8)</f>
        <v>10</v>
      </c>
      <c r="F8" s="7"/>
      <c r="G8" s="8">
        <v>17</v>
      </c>
      <c r="H8" s="8">
        <v>3</v>
      </c>
      <c r="I8" s="8"/>
      <c r="J8" s="7">
        <v>8</v>
      </c>
      <c r="K8" s="7">
        <v>5</v>
      </c>
      <c r="L8" s="7"/>
      <c r="M8" s="8">
        <f t="shared" ref="M8:N8" si="2">SUM(D8)+G8+J8</f>
        <v>136</v>
      </c>
      <c r="N8" s="8">
        <f t="shared" si="2"/>
        <v>18</v>
      </c>
    </row>
    <row r="9" spans="2:14" x14ac:dyDescent="0.25">
      <c r="B9" s="7" t="s">
        <v>19</v>
      </c>
      <c r="C9" s="7" t="s">
        <v>20</v>
      </c>
      <c r="D9" s="8">
        <f>SUM('2023'!M9)</f>
        <v>25</v>
      </c>
      <c r="E9" s="8">
        <f>SUM('2023'!N9)</f>
        <v>0</v>
      </c>
      <c r="F9" s="7"/>
      <c r="G9" s="8">
        <v>0</v>
      </c>
      <c r="H9" s="8">
        <v>0</v>
      </c>
      <c r="I9" s="8"/>
      <c r="J9" s="7">
        <v>0</v>
      </c>
      <c r="K9" s="7">
        <v>0</v>
      </c>
      <c r="L9" s="7"/>
      <c r="M9" s="8">
        <f t="shared" ref="M9:N9" si="3">SUM(D9)+G9+J9</f>
        <v>25</v>
      </c>
      <c r="N9" s="8">
        <f t="shared" si="3"/>
        <v>0</v>
      </c>
    </row>
    <row r="10" spans="2:14" x14ac:dyDescent="0.25">
      <c r="B10" s="7" t="s">
        <v>121</v>
      </c>
      <c r="C10" s="7" t="s">
        <v>122</v>
      </c>
      <c r="D10" s="8">
        <f>SUM('2023'!M10)</f>
        <v>9</v>
      </c>
      <c r="E10" s="8">
        <f>SUM('2023'!N10)</f>
        <v>0</v>
      </c>
      <c r="F10" s="7"/>
      <c r="G10" s="8">
        <v>1</v>
      </c>
      <c r="H10" s="8">
        <v>0</v>
      </c>
      <c r="I10" s="8"/>
      <c r="J10" s="7">
        <v>0</v>
      </c>
      <c r="K10" s="7">
        <v>0</v>
      </c>
      <c r="L10" s="7"/>
      <c r="M10" s="8">
        <f t="shared" ref="M10:N10" si="4">SUM(D10)+G10+J10</f>
        <v>10</v>
      </c>
      <c r="N10" s="8">
        <f t="shared" si="4"/>
        <v>0</v>
      </c>
    </row>
    <row r="11" spans="2:14" x14ac:dyDescent="0.25">
      <c r="B11" s="7" t="s">
        <v>138</v>
      </c>
      <c r="C11" s="7" t="s">
        <v>139</v>
      </c>
      <c r="D11" s="8">
        <f>SUM('2023'!M11)</f>
        <v>23</v>
      </c>
      <c r="E11" s="8">
        <f>SUM('2023'!N11)</f>
        <v>0</v>
      </c>
      <c r="F11" s="7"/>
      <c r="G11" s="8">
        <v>9</v>
      </c>
      <c r="H11" s="8">
        <v>0</v>
      </c>
      <c r="I11" s="8"/>
      <c r="J11" s="7">
        <v>1</v>
      </c>
      <c r="K11" s="7">
        <v>0</v>
      </c>
      <c r="L11" s="7"/>
      <c r="M11" s="8">
        <f t="shared" ref="M11:N11" si="5">SUM(D11)+G11+J11</f>
        <v>33</v>
      </c>
      <c r="N11" s="8">
        <f t="shared" si="5"/>
        <v>0</v>
      </c>
    </row>
    <row r="12" spans="2:14" x14ac:dyDescent="0.25">
      <c r="B12" s="7" t="s">
        <v>96</v>
      </c>
      <c r="C12" s="7" t="s">
        <v>65</v>
      </c>
      <c r="D12" s="8">
        <f>SUM('2023'!M12)</f>
        <v>9</v>
      </c>
      <c r="E12" s="8">
        <f>SUM('2023'!N12)</f>
        <v>0</v>
      </c>
      <c r="F12" s="2"/>
      <c r="G12" s="8">
        <v>0</v>
      </c>
      <c r="H12" s="8">
        <v>0</v>
      </c>
      <c r="I12" s="2"/>
      <c r="J12" s="7">
        <v>0</v>
      </c>
      <c r="K12" s="7">
        <v>0</v>
      </c>
      <c r="L12" s="2"/>
      <c r="M12" s="8">
        <f t="shared" ref="M12:N12" si="6">SUM(D12)+G12+J12</f>
        <v>9</v>
      </c>
      <c r="N12" s="8">
        <f t="shared" si="6"/>
        <v>0</v>
      </c>
    </row>
    <row r="13" spans="2:14" x14ac:dyDescent="0.25">
      <c r="B13" s="7" t="s">
        <v>123</v>
      </c>
      <c r="C13" s="7" t="s">
        <v>124</v>
      </c>
      <c r="D13" s="8">
        <f>SUM('2023'!M13)</f>
        <v>53</v>
      </c>
      <c r="E13" s="8">
        <f>SUM('2023'!N13)</f>
        <v>2</v>
      </c>
      <c r="F13" s="2"/>
      <c r="G13" s="8">
        <v>0</v>
      </c>
      <c r="H13" s="8">
        <v>0</v>
      </c>
      <c r="I13" s="2"/>
      <c r="J13" s="7">
        <v>0</v>
      </c>
      <c r="K13" s="7">
        <v>0</v>
      </c>
      <c r="L13" s="2"/>
      <c r="M13" s="8">
        <f t="shared" ref="M13:N13" si="7">SUM(D13)+G13+J13</f>
        <v>53</v>
      </c>
      <c r="N13" s="8">
        <f t="shared" si="7"/>
        <v>2</v>
      </c>
    </row>
    <row r="14" spans="2:14" x14ac:dyDescent="0.25">
      <c r="B14" s="7" t="s">
        <v>97</v>
      </c>
      <c r="C14" s="7" t="s">
        <v>87</v>
      </c>
      <c r="D14" s="8">
        <f>SUM('2023'!M14)</f>
        <v>52</v>
      </c>
      <c r="E14" s="8">
        <f>SUM('2023'!N14)</f>
        <v>6</v>
      </c>
      <c r="F14" s="2"/>
      <c r="G14" s="8">
        <v>23</v>
      </c>
      <c r="H14" s="8">
        <v>4</v>
      </c>
      <c r="I14" s="2"/>
      <c r="J14" s="7">
        <v>2</v>
      </c>
      <c r="K14" s="7">
        <v>4</v>
      </c>
      <c r="L14" s="2"/>
      <c r="M14" s="8">
        <f t="shared" ref="M14:N14" si="8">SUM(D14)+G14+J14</f>
        <v>77</v>
      </c>
      <c r="N14" s="8">
        <f t="shared" si="8"/>
        <v>14</v>
      </c>
    </row>
    <row r="15" spans="2:14" x14ac:dyDescent="0.25">
      <c r="B15" s="7" t="s">
        <v>21</v>
      </c>
      <c r="C15" s="7" t="s">
        <v>22</v>
      </c>
      <c r="D15" s="8">
        <f>SUM('2023'!M15)</f>
        <v>11</v>
      </c>
      <c r="E15" s="8">
        <f>SUM('2023'!N15)</f>
        <v>3</v>
      </c>
      <c r="F15" s="7"/>
      <c r="G15" s="8">
        <v>0</v>
      </c>
      <c r="H15" s="8">
        <v>0</v>
      </c>
      <c r="I15" s="7"/>
      <c r="J15" s="7">
        <v>0</v>
      </c>
      <c r="K15" s="7">
        <v>0</v>
      </c>
      <c r="L15" s="7"/>
      <c r="M15" s="8">
        <f t="shared" ref="M15:N15" si="9">SUM(D15)+G15+J15</f>
        <v>11</v>
      </c>
      <c r="N15" s="8">
        <f t="shared" si="9"/>
        <v>3</v>
      </c>
    </row>
    <row r="16" spans="2:14" x14ac:dyDescent="0.25">
      <c r="B16" s="7" t="s">
        <v>23</v>
      </c>
      <c r="C16" s="7" t="s">
        <v>24</v>
      </c>
      <c r="D16" s="8">
        <f>SUM('2023'!M16)</f>
        <v>291</v>
      </c>
      <c r="E16" s="8">
        <f>SUM('2023'!N16)</f>
        <v>45</v>
      </c>
      <c r="F16" s="7"/>
      <c r="G16" s="8">
        <v>0</v>
      </c>
      <c r="H16" s="8">
        <v>0</v>
      </c>
      <c r="I16" s="8"/>
      <c r="J16" s="7">
        <v>0</v>
      </c>
      <c r="K16" s="7">
        <v>0</v>
      </c>
      <c r="L16" s="7"/>
      <c r="M16" s="8">
        <f t="shared" ref="M16:N16" si="10">SUM(D16)+G16+J16</f>
        <v>291</v>
      </c>
      <c r="N16" s="8">
        <f t="shared" si="10"/>
        <v>45</v>
      </c>
    </row>
    <row r="17" spans="2:14" x14ac:dyDescent="0.25">
      <c r="B17" s="7" t="s">
        <v>25</v>
      </c>
      <c r="C17" s="7" t="s">
        <v>26</v>
      </c>
      <c r="D17" s="8">
        <f>SUM('2023'!M17)</f>
        <v>1</v>
      </c>
      <c r="E17" s="8">
        <f>SUM('2023'!N17)</f>
        <v>0</v>
      </c>
      <c r="F17" s="7"/>
      <c r="G17" s="8">
        <v>0</v>
      </c>
      <c r="H17" s="8">
        <v>0</v>
      </c>
      <c r="I17" s="8"/>
      <c r="J17" s="7">
        <v>0</v>
      </c>
      <c r="K17" s="7">
        <v>0</v>
      </c>
      <c r="L17" s="7"/>
      <c r="M17" s="8">
        <f t="shared" ref="M17:N17" si="11">SUM(D17)+G17+J17</f>
        <v>1</v>
      </c>
      <c r="N17" s="8">
        <f t="shared" si="11"/>
        <v>0</v>
      </c>
    </row>
    <row r="18" spans="2:14" x14ac:dyDescent="0.25">
      <c r="B18" s="7" t="s">
        <v>147</v>
      </c>
      <c r="C18" s="7" t="s">
        <v>148</v>
      </c>
      <c r="D18" s="8">
        <f>SUM('2023'!M18)</f>
        <v>19</v>
      </c>
      <c r="E18" s="8">
        <f>SUM('2023'!N18)</f>
        <v>9</v>
      </c>
      <c r="F18" s="7"/>
      <c r="G18" s="8">
        <v>9</v>
      </c>
      <c r="H18" s="8">
        <v>0</v>
      </c>
      <c r="I18" s="8"/>
      <c r="J18" s="7">
        <v>6</v>
      </c>
      <c r="K18" s="7">
        <v>7</v>
      </c>
      <c r="L18" s="7"/>
      <c r="M18" s="8">
        <f t="shared" ref="M18:N18" si="12">SUM(D18)+G18+J18</f>
        <v>34</v>
      </c>
      <c r="N18" s="8">
        <f t="shared" si="12"/>
        <v>16</v>
      </c>
    </row>
    <row r="19" spans="2:14" x14ac:dyDescent="0.25">
      <c r="B19" s="7" t="s">
        <v>149</v>
      </c>
      <c r="C19" s="7" t="s">
        <v>150</v>
      </c>
      <c r="D19" s="8">
        <f>SUM('2023'!M19)</f>
        <v>13</v>
      </c>
      <c r="E19" s="8">
        <f>SUM('2023'!N19)</f>
        <v>0</v>
      </c>
      <c r="F19" s="7"/>
      <c r="G19" s="8">
        <v>24</v>
      </c>
      <c r="H19" s="8">
        <v>0</v>
      </c>
      <c r="I19" s="8"/>
      <c r="J19" s="7">
        <v>7</v>
      </c>
      <c r="K19" s="7">
        <v>0</v>
      </c>
      <c r="L19" s="7"/>
      <c r="M19" s="8">
        <f>SUM(D19)+G19+J19</f>
        <v>44</v>
      </c>
      <c r="N19" s="8">
        <f t="shared" ref="N19" si="13">SUM(E19)+H19+K19</f>
        <v>0</v>
      </c>
    </row>
    <row r="20" spans="2:14" x14ac:dyDescent="0.25">
      <c r="B20" s="7" t="s">
        <v>125</v>
      </c>
      <c r="C20" s="7" t="s">
        <v>151</v>
      </c>
      <c r="D20" s="8">
        <f>SUM('2023'!M20)</f>
        <v>4</v>
      </c>
      <c r="E20" s="8">
        <f>SUM('2023'!N20)</f>
        <v>2</v>
      </c>
      <c r="F20" s="7"/>
      <c r="G20" s="8">
        <v>10</v>
      </c>
      <c r="H20" s="8">
        <v>0</v>
      </c>
      <c r="I20" s="8"/>
      <c r="J20" s="7">
        <v>3</v>
      </c>
      <c r="K20" s="7">
        <v>0</v>
      </c>
      <c r="L20" s="7"/>
      <c r="M20" s="8">
        <f t="shared" ref="M20:N20" si="14">SUM(D20)+G20+J20</f>
        <v>17</v>
      </c>
      <c r="N20" s="8">
        <f t="shared" si="14"/>
        <v>2</v>
      </c>
    </row>
    <row r="21" spans="2:14" ht="15.75" customHeight="1" x14ac:dyDescent="0.25">
      <c r="B21" s="7" t="s">
        <v>125</v>
      </c>
      <c r="C21" s="7" t="s">
        <v>126</v>
      </c>
      <c r="D21" s="8">
        <f>SUM('2023'!M21)</f>
        <v>11</v>
      </c>
      <c r="E21" s="8">
        <f>SUM('2023'!N21)</f>
        <v>3</v>
      </c>
      <c r="F21" s="7"/>
      <c r="G21" s="8">
        <v>0</v>
      </c>
      <c r="H21" s="8">
        <v>0</v>
      </c>
      <c r="I21" s="8"/>
      <c r="J21" s="7">
        <v>0</v>
      </c>
      <c r="K21" s="7">
        <v>0</v>
      </c>
      <c r="L21" s="7"/>
      <c r="M21" s="8">
        <f t="shared" ref="M21:N21" si="15">SUM(D21)+G21+J21</f>
        <v>11</v>
      </c>
      <c r="N21" s="8">
        <f t="shared" si="15"/>
        <v>3</v>
      </c>
    </row>
    <row r="22" spans="2:14" ht="15.75" customHeight="1" x14ac:dyDescent="0.25">
      <c r="B22" s="7" t="s">
        <v>27</v>
      </c>
      <c r="C22" s="7" t="s">
        <v>28</v>
      </c>
      <c r="D22" s="8">
        <f>SUM('2023'!M22)</f>
        <v>197</v>
      </c>
      <c r="E22" s="8">
        <f>SUM('2023'!N22)</f>
        <v>24</v>
      </c>
      <c r="F22" s="7"/>
      <c r="G22" s="8">
        <v>0</v>
      </c>
      <c r="H22" s="8">
        <v>0</v>
      </c>
      <c r="I22" s="8"/>
      <c r="J22" s="7">
        <v>0</v>
      </c>
      <c r="K22" s="7">
        <v>0</v>
      </c>
      <c r="L22" s="7"/>
      <c r="M22" s="8">
        <f t="shared" ref="M22:N22" si="16">SUM(D22)+G22+J22</f>
        <v>197</v>
      </c>
      <c r="N22" s="8">
        <f t="shared" si="16"/>
        <v>24</v>
      </c>
    </row>
    <row r="23" spans="2:14" ht="15.75" customHeight="1" x14ac:dyDescent="0.25">
      <c r="B23" s="7" t="s">
        <v>98</v>
      </c>
      <c r="C23" s="7" t="s">
        <v>99</v>
      </c>
      <c r="D23" s="8">
        <f>SUM('2023'!M23)</f>
        <v>116</v>
      </c>
      <c r="E23" s="8">
        <f>SUM('2023'!N23)</f>
        <v>11</v>
      </c>
      <c r="F23" s="2"/>
      <c r="G23" s="8">
        <v>0</v>
      </c>
      <c r="H23" s="8">
        <v>0</v>
      </c>
      <c r="I23" s="2"/>
      <c r="J23" s="7">
        <v>0</v>
      </c>
      <c r="K23" s="7">
        <v>0</v>
      </c>
      <c r="L23" s="2"/>
      <c r="M23" s="8">
        <f t="shared" ref="M23:N23" si="17">SUM(D23)+G23+J23</f>
        <v>116</v>
      </c>
      <c r="N23" s="8">
        <f t="shared" si="17"/>
        <v>11</v>
      </c>
    </row>
    <row r="24" spans="2:14" ht="15.75" customHeight="1" x14ac:dyDescent="0.25">
      <c r="B24" s="7" t="s">
        <v>29</v>
      </c>
      <c r="C24" s="7" t="s">
        <v>30</v>
      </c>
      <c r="D24" s="8">
        <f>SUM('2023'!M24)</f>
        <v>142</v>
      </c>
      <c r="E24" s="8">
        <f>SUM('2023'!N24)</f>
        <v>19</v>
      </c>
      <c r="F24" s="7"/>
      <c r="G24" s="8">
        <v>0</v>
      </c>
      <c r="H24" s="8">
        <v>0</v>
      </c>
      <c r="I24" s="8"/>
      <c r="J24" s="7">
        <v>0</v>
      </c>
      <c r="K24" s="7">
        <v>0</v>
      </c>
      <c r="L24" s="7"/>
      <c r="M24" s="8">
        <f t="shared" ref="M24:N24" si="18">SUM(D24)+G24+J24</f>
        <v>142</v>
      </c>
      <c r="N24" s="8">
        <f t="shared" si="18"/>
        <v>19</v>
      </c>
    </row>
    <row r="25" spans="2:14" ht="15.75" customHeight="1" x14ac:dyDescent="0.25">
      <c r="B25" s="7" t="s">
        <v>31</v>
      </c>
      <c r="C25" s="7" t="s">
        <v>32</v>
      </c>
      <c r="D25" s="8">
        <f>SUM('2023'!M25)</f>
        <v>148</v>
      </c>
      <c r="E25" s="8">
        <f>SUM('2023'!N25)</f>
        <v>20</v>
      </c>
      <c r="F25" s="7"/>
      <c r="G25" s="8">
        <v>27</v>
      </c>
      <c r="H25" s="8">
        <v>7</v>
      </c>
      <c r="I25" s="8"/>
      <c r="J25" s="7">
        <v>1</v>
      </c>
      <c r="K25" s="7">
        <v>0</v>
      </c>
      <c r="L25" s="7"/>
      <c r="M25" s="8">
        <f t="shared" ref="M25:N25" si="19">SUM(D25)+G25+J25</f>
        <v>176</v>
      </c>
      <c r="N25" s="8">
        <f t="shared" si="19"/>
        <v>27</v>
      </c>
    </row>
    <row r="26" spans="2:14" ht="15.75" customHeight="1" x14ac:dyDescent="0.25">
      <c r="B26" s="7" t="s">
        <v>31</v>
      </c>
      <c r="C26" s="7" t="s">
        <v>33</v>
      </c>
      <c r="D26" s="8">
        <f>SUM('2023'!M26)</f>
        <v>132</v>
      </c>
      <c r="E26" s="8">
        <f>SUM('2023'!N26)</f>
        <v>10</v>
      </c>
      <c r="F26" s="2"/>
      <c r="G26" s="8">
        <v>27</v>
      </c>
      <c r="H26" s="8">
        <v>0</v>
      </c>
      <c r="I26" s="2"/>
      <c r="J26" s="7">
        <v>0</v>
      </c>
      <c r="K26" s="7">
        <v>0</v>
      </c>
      <c r="L26" s="2"/>
      <c r="M26" s="8">
        <f t="shared" ref="M26:N26" si="20">SUM(D26)+G26+J26</f>
        <v>159</v>
      </c>
      <c r="N26" s="8">
        <f t="shared" si="20"/>
        <v>10</v>
      </c>
    </row>
    <row r="27" spans="2:14" ht="15.75" customHeight="1" x14ac:dyDescent="0.25">
      <c r="B27" s="7" t="s">
        <v>34</v>
      </c>
      <c r="C27" s="7" t="s">
        <v>35</v>
      </c>
      <c r="D27" s="8">
        <f>SUM('2023'!M27)</f>
        <v>203</v>
      </c>
      <c r="E27" s="8">
        <f>SUM('2023'!N27)</f>
        <v>0</v>
      </c>
      <c r="F27" s="7"/>
      <c r="G27" s="8">
        <v>0</v>
      </c>
      <c r="H27" s="8">
        <v>0</v>
      </c>
      <c r="I27" s="8"/>
      <c r="J27" s="7">
        <v>0</v>
      </c>
      <c r="K27" s="7">
        <v>0</v>
      </c>
      <c r="L27" s="7"/>
      <c r="M27" s="8">
        <f t="shared" ref="M27:N27" si="21">SUM(D27)+G27+J27</f>
        <v>203</v>
      </c>
      <c r="N27" s="8">
        <f t="shared" si="21"/>
        <v>0</v>
      </c>
    </row>
    <row r="28" spans="2:14" ht="15.75" customHeight="1" x14ac:dyDescent="0.25">
      <c r="B28" s="7" t="s">
        <v>36</v>
      </c>
      <c r="C28" s="7" t="s">
        <v>37</v>
      </c>
      <c r="D28" s="8">
        <f>SUM('2023'!M28)</f>
        <v>208</v>
      </c>
      <c r="E28" s="8">
        <f>SUM('2023'!N28)</f>
        <v>14</v>
      </c>
      <c r="F28" s="7"/>
      <c r="G28" s="8">
        <v>0</v>
      </c>
      <c r="H28" s="8">
        <v>0</v>
      </c>
      <c r="I28" s="8"/>
      <c r="J28" s="7">
        <v>0</v>
      </c>
      <c r="K28" s="7">
        <v>0</v>
      </c>
      <c r="L28" s="7"/>
      <c r="M28" s="8">
        <f t="shared" ref="M28:N28" si="22">SUM(D28)+G28+J28</f>
        <v>208</v>
      </c>
      <c r="N28" s="8">
        <f t="shared" si="22"/>
        <v>14</v>
      </c>
    </row>
    <row r="29" spans="2:14" ht="15.75" customHeight="1" x14ac:dyDescent="0.25">
      <c r="B29" s="7" t="s">
        <v>127</v>
      </c>
      <c r="C29" s="7" t="s">
        <v>128</v>
      </c>
      <c r="D29" s="8">
        <f>SUM('2023'!M29)</f>
        <v>76</v>
      </c>
      <c r="E29" s="8">
        <f>SUM('2023'!N29)</f>
        <v>4</v>
      </c>
      <c r="F29" s="7"/>
      <c r="G29" s="8">
        <v>24</v>
      </c>
      <c r="H29" s="8">
        <v>0</v>
      </c>
      <c r="I29" s="8"/>
      <c r="J29" s="7">
        <v>8</v>
      </c>
      <c r="K29" s="7">
        <v>3</v>
      </c>
      <c r="L29" s="7"/>
      <c r="M29" s="8">
        <f t="shared" ref="M29:N29" si="23">SUM(D29)+G29+J29</f>
        <v>108</v>
      </c>
      <c r="N29" s="8">
        <f t="shared" si="23"/>
        <v>7</v>
      </c>
    </row>
    <row r="30" spans="2:14" ht="15.75" customHeight="1" x14ac:dyDescent="0.25">
      <c r="B30" s="7" t="s">
        <v>36</v>
      </c>
      <c r="C30" s="7" t="s">
        <v>38</v>
      </c>
      <c r="D30" s="8">
        <f>SUM('2023'!M30)</f>
        <v>121</v>
      </c>
      <c r="E30" s="8">
        <f>SUM('2023'!N30)</f>
        <v>26</v>
      </c>
      <c r="F30" s="2"/>
      <c r="G30" s="8">
        <v>21</v>
      </c>
      <c r="H30" s="8">
        <v>6</v>
      </c>
      <c r="I30" s="2"/>
      <c r="J30" s="7">
        <v>0</v>
      </c>
      <c r="K30" s="7">
        <v>0</v>
      </c>
      <c r="L30" s="2"/>
      <c r="M30" s="8">
        <f t="shared" ref="M30:N30" si="24">SUM(D30)+G30+J30</f>
        <v>142</v>
      </c>
      <c r="N30" s="8">
        <f t="shared" si="24"/>
        <v>32</v>
      </c>
    </row>
    <row r="31" spans="2:14" ht="15.75" customHeight="1" x14ac:dyDescent="0.25">
      <c r="B31" s="7" t="s">
        <v>140</v>
      </c>
      <c r="C31" s="7" t="s">
        <v>102</v>
      </c>
      <c r="D31" s="8">
        <f>SUM('2023'!M31)</f>
        <v>45</v>
      </c>
      <c r="E31" s="8">
        <f>SUM('2023'!N31)</f>
        <v>11</v>
      </c>
      <c r="F31" s="2"/>
      <c r="G31" s="8">
        <v>25</v>
      </c>
      <c r="H31" s="8">
        <v>7</v>
      </c>
      <c r="I31" s="2"/>
      <c r="J31" s="7">
        <v>2</v>
      </c>
      <c r="K31" s="7">
        <v>1</v>
      </c>
      <c r="L31" s="2"/>
      <c r="M31" s="8">
        <f t="shared" ref="M31:N31" si="25">SUM(D31)+G31+J31</f>
        <v>72</v>
      </c>
      <c r="N31" s="8">
        <f t="shared" si="25"/>
        <v>19</v>
      </c>
    </row>
    <row r="32" spans="2:14" ht="15.75" customHeight="1" x14ac:dyDescent="0.25">
      <c r="B32" s="7" t="s">
        <v>158</v>
      </c>
      <c r="C32" s="7" t="s">
        <v>159</v>
      </c>
      <c r="D32" s="7">
        <v>0</v>
      </c>
      <c r="E32" s="7">
        <v>0</v>
      </c>
      <c r="F32" s="2"/>
      <c r="G32" s="8">
        <v>0</v>
      </c>
      <c r="H32" s="8">
        <v>0</v>
      </c>
      <c r="I32" s="2"/>
      <c r="J32" s="7">
        <v>4</v>
      </c>
      <c r="K32" s="7">
        <v>1</v>
      </c>
      <c r="L32" s="2"/>
      <c r="M32" s="8">
        <f t="shared" ref="M32:N32" si="26">SUM(D32)+G32+J32</f>
        <v>4</v>
      </c>
      <c r="N32" s="8">
        <f t="shared" si="26"/>
        <v>1</v>
      </c>
    </row>
    <row r="33" spans="2:14" ht="15.75" customHeight="1" x14ac:dyDescent="0.25">
      <c r="B33" s="7" t="s">
        <v>39</v>
      </c>
      <c r="C33" s="7" t="s">
        <v>22</v>
      </c>
      <c r="D33" s="8">
        <f>SUM('2023'!M32)</f>
        <v>8</v>
      </c>
      <c r="E33" s="8">
        <f>SUM('2023'!N32)</f>
        <v>0</v>
      </c>
      <c r="F33" s="7"/>
      <c r="G33" s="8">
        <v>0</v>
      </c>
      <c r="H33" s="8">
        <v>0</v>
      </c>
      <c r="I33" s="8"/>
      <c r="J33" s="7">
        <v>0</v>
      </c>
      <c r="K33" s="7">
        <v>0</v>
      </c>
      <c r="L33" s="7"/>
      <c r="M33" s="8">
        <f t="shared" ref="M33:N33" si="27">SUM(D33)+G33+J33</f>
        <v>8</v>
      </c>
      <c r="N33" s="8">
        <f t="shared" si="27"/>
        <v>0</v>
      </c>
    </row>
    <row r="34" spans="2:14" ht="15.75" customHeight="1" x14ac:dyDescent="0.25">
      <c r="B34" s="7" t="s">
        <v>40</v>
      </c>
      <c r="C34" s="7" t="s">
        <v>41</v>
      </c>
      <c r="D34" s="8">
        <f>SUM('2023'!M33)</f>
        <v>7</v>
      </c>
      <c r="E34" s="8">
        <f>SUM('2023'!N33)</f>
        <v>2</v>
      </c>
      <c r="F34" s="7"/>
      <c r="G34" s="8">
        <v>0</v>
      </c>
      <c r="H34" s="8">
        <v>0</v>
      </c>
      <c r="I34" s="8"/>
      <c r="J34" s="7">
        <v>0</v>
      </c>
      <c r="K34" s="7">
        <v>0</v>
      </c>
      <c r="L34" s="7"/>
      <c r="M34" s="8">
        <f t="shared" ref="M34:N34" si="28">SUM(D34)+G34+J34</f>
        <v>7</v>
      </c>
      <c r="N34" s="8">
        <f t="shared" si="28"/>
        <v>2</v>
      </c>
    </row>
    <row r="35" spans="2:14" ht="15.75" customHeight="1" x14ac:dyDescent="0.25">
      <c r="B35" s="7" t="s">
        <v>42</v>
      </c>
      <c r="C35" s="7" t="s">
        <v>43</v>
      </c>
      <c r="D35" s="8">
        <f>SUM('2023'!M34)</f>
        <v>65</v>
      </c>
      <c r="E35" s="8">
        <f>SUM('2023'!N34)</f>
        <v>2</v>
      </c>
      <c r="F35" s="7"/>
      <c r="G35" s="8">
        <v>18</v>
      </c>
      <c r="H35" s="8">
        <v>0</v>
      </c>
      <c r="I35" s="8"/>
      <c r="J35" s="7">
        <v>1</v>
      </c>
      <c r="K35" s="7">
        <v>0</v>
      </c>
      <c r="L35" s="7"/>
      <c r="M35" s="8">
        <f t="shared" ref="M35:N35" si="29">SUM(D35)+G35+J35</f>
        <v>84</v>
      </c>
      <c r="N35" s="8">
        <f t="shared" si="29"/>
        <v>2</v>
      </c>
    </row>
    <row r="36" spans="2:14" ht="15.75" customHeight="1" x14ac:dyDescent="0.25">
      <c r="B36" s="7" t="s">
        <v>44</v>
      </c>
      <c r="C36" s="7" t="s">
        <v>45</v>
      </c>
      <c r="D36" s="8">
        <f>SUM('2023'!M35)</f>
        <v>58</v>
      </c>
      <c r="E36" s="8">
        <f>SUM('2023'!N35)</f>
        <v>11</v>
      </c>
      <c r="F36" s="7"/>
      <c r="G36" s="8">
        <v>1</v>
      </c>
      <c r="H36" s="8">
        <v>0</v>
      </c>
      <c r="I36" s="8"/>
      <c r="J36" s="7">
        <v>0</v>
      </c>
      <c r="K36" s="7">
        <v>0</v>
      </c>
      <c r="L36" s="7"/>
      <c r="M36" s="8">
        <f t="shared" ref="M36:N36" si="30">SUM(D36)+G36+J36</f>
        <v>59</v>
      </c>
      <c r="N36" s="8">
        <f t="shared" si="30"/>
        <v>11</v>
      </c>
    </row>
    <row r="37" spans="2:14" ht="15.75" customHeight="1" x14ac:dyDescent="0.25">
      <c r="B37" s="7" t="s">
        <v>44</v>
      </c>
      <c r="C37" s="7" t="s">
        <v>100</v>
      </c>
      <c r="D37" s="8">
        <f>SUM('2023'!M36)</f>
        <v>114</v>
      </c>
      <c r="E37" s="8">
        <f>SUM('2023'!N36)</f>
        <v>8</v>
      </c>
      <c r="F37" s="2"/>
      <c r="G37" s="8">
        <v>27</v>
      </c>
      <c r="H37" s="8">
        <v>0</v>
      </c>
      <c r="I37" s="2"/>
      <c r="J37" s="7">
        <v>2</v>
      </c>
      <c r="K37" s="7">
        <v>1</v>
      </c>
      <c r="L37" s="2"/>
      <c r="M37" s="8">
        <f t="shared" ref="M37:N37" si="31">SUM(D37)+G37+J37</f>
        <v>143</v>
      </c>
      <c r="N37" s="8">
        <f t="shared" si="31"/>
        <v>9</v>
      </c>
    </row>
    <row r="38" spans="2:14" ht="15.75" customHeight="1" x14ac:dyDescent="0.25">
      <c r="B38" s="7" t="s">
        <v>46</v>
      </c>
      <c r="C38" s="7" t="s">
        <v>47</v>
      </c>
      <c r="D38" s="8">
        <f>SUM('2023'!M37)</f>
        <v>465</v>
      </c>
      <c r="E38" s="8">
        <f>SUM('2023'!N37)</f>
        <v>45</v>
      </c>
      <c r="F38" s="7"/>
      <c r="G38" s="8">
        <v>0</v>
      </c>
      <c r="H38" s="8">
        <v>0</v>
      </c>
      <c r="I38" s="8"/>
      <c r="J38" s="7">
        <v>0</v>
      </c>
      <c r="K38" s="7">
        <v>0</v>
      </c>
      <c r="L38" s="7"/>
      <c r="M38" s="8">
        <f t="shared" ref="M38:N38" si="32">SUM(D38)+G38+J38</f>
        <v>465</v>
      </c>
      <c r="N38" s="8">
        <f t="shared" si="32"/>
        <v>45</v>
      </c>
    </row>
    <row r="39" spans="2:14" ht="15.75" customHeight="1" x14ac:dyDescent="0.25">
      <c r="B39" s="7" t="s">
        <v>101</v>
      </c>
      <c r="C39" s="7" t="s">
        <v>102</v>
      </c>
      <c r="D39" s="8">
        <f>SUM('2023'!M38)</f>
        <v>14</v>
      </c>
      <c r="E39" s="8">
        <f>SUM('2023'!N38)</f>
        <v>0</v>
      </c>
      <c r="F39" s="2"/>
      <c r="G39" s="8">
        <v>0</v>
      </c>
      <c r="H39" s="8">
        <v>0</v>
      </c>
      <c r="I39" s="2"/>
      <c r="J39" s="7">
        <v>0</v>
      </c>
      <c r="K39" s="7">
        <v>0</v>
      </c>
      <c r="L39" s="2"/>
      <c r="M39" s="8">
        <f t="shared" ref="M39:N39" si="33">SUM(D39)+G39+J39</f>
        <v>14</v>
      </c>
      <c r="N39" s="8">
        <f t="shared" si="33"/>
        <v>0</v>
      </c>
    </row>
    <row r="40" spans="2:14" ht="15.75" customHeight="1" x14ac:dyDescent="0.25">
      <c r="B40" s="7" t="s">
        <v>101</v>
      </c>
      <c r="C40" s="7" t="s">
        <v>103</v>
      </c>
      <c r="D40" s="8">
        <f>SUM('2023'!M39)</f>
        <v>13</v>
      </c>
      <c r="E40" s="8">
        <f>SUM('2023'!N39)</f>
        <v>0</v>
      </c>
      <c r="F40" s="2"/>
      <c r="G40" s="8">
        <v>0</v>
      </c>
      <c r="H40" s="8">
        <v>0</v>
      </c>
      <c r="I40" s="2"/>
      <c r="J40" s="7">
        <v>0</v>
      </c>
      <c r="K40" s="7">
        <v>0</v>
      </c>
      <c r="L40" s="2"/>
      <c r="M40" s="8">
        <f t="shared" ref="M40:N40" si="34">SUM(D40)+G40+J40</f>
        <v>13</v>
      </c>
      <c r="N40" s="8">
        <f t="shared" si="34"/>
        <v>0</v>
      </c>
    </row>
    <row r="41" spans="2:14" ht="15.75" customHeight="1" x14ac:dyDescent="0.25">
      <c r="B41" s="7" t="s">
        <v>101</v>
      </c>
      <c r="C41" s="7" t="s">
        <v>104</v>
      </c>
      <c r="D41" s="8">
        <f>SUM('2023'!M40)</f>
        <v>106</v>
      </c>
      <c r="E41" s="8">
        <f>SUM('2023'!N40)</f>
        <v>13</v>
      </c>
      <c r="F41" s="2"/>
      <c r="G41" s="8">
        <v>2</v>
      </c>
      <c r="H41" s="8">
        <v>0</v>
      </c>
      <c r="I41" s="2"/>
      <c r="J41" s="7">
        <v>0</v>
      </c>
      <c r="K41" s="7">
        <v>0</v>
      </c>
      <c r="L41" s="2"/>
      <c r="M41" s="8">
        <f t="shared" ref="M41:N41" si="35">SUM(D41)+G41+J41</f>
        <v>108</v>
      </c>
      <c r="N41" s="8">
        <f t="shared" si="35"/>
        <v>13</v>
      </c>
    </row>
    <row r="42" spans="2:14" ht="15.75" customHeight="1" x14ac:dyDescent="0.25">
      <c r="B42" s="7" t="s">
        <v>48</v>
      </c>
      <c r="C42" s="7" t="s">
        <v>49</v>
      </c>
      <c r="D42" s="8">
        <f>SUM('2023'!M41)</f>
        <v>89</v>
      </c>
      <c r="E42" s="8">
        <f>SUM('2023'!N41)</f>
        <v>13</v>
      </c>
      <c r="F42" s="7"/>
      <c r="G42" s="8">
        <v>0</v>
      </c>
      <c r="H42" s="8">
        <v>0</v>
      </c>
      <c r="I42" s="8"/>
      <c r="J42" s="7">
        <v>0</v>
      </c>
      <c r="K42" s="7">
        <v>0</v>
      </c>
      <c r="L42" s="7"/>
      <c r="M42" s="8">
        <f t="shared" ref="M42:N42" si="36">SUM(D42)+G42+J42</f>
        <v>89</v>
      </c>
      <c r="N42" s="8">
        <f t="shared" si="36"/>
        <v>13</v>
      </c>
    </row>
    <row r="43" spans="2:14" ht="15.75" customHeight="1" x14ac:dyDescent="0.25">
      <c r="B43" s="7" t="s">
        <v>48</v>
      </c>
      <c r="C43" s="7" t="s">
        <v>105</v>
      </c>
      <c r="D43" s="8">
        <f>SUM('2023'!M42)</f>
        <v>103</v>
      </c>
      <c r="E43" s="8">
        <f>SUM('2023'!N42)</f>
        <v>2</v>
      </c>
      <c r="F43" s="2"/>
      <c r="G43" s="8">
        <v>9</v>
      </c>
      <c r="H43" s="8">
        <v>0</v>
      </c>
      <c r="I43" s="2"/>
      <c r="J43" s="7">
        <v>0</v>
      </c>
      <c r="K43" s="7">
        <v>0</v>
      </c>
      <c r="L43" s="2"/>
      <c r="M43" s="8">
        <f t="shared" ref="M43:N43" si="37">SUM(D43)+G43+J43</f>
        <v>112</v>
      </c>
      <c r="N43" s="8">
        <f t="shared" si="37"/>
        <v>2</v>
      </c>
    </row>
    <row r="44" spans="2:14" ht="15.75" customHeight="1" x14ac:dyDescent="0.25">
      <c r="B44" s="7" t="s">
        <v>50</v>
      </c>
      <c r="C44" s="7" t="s">
        <v>51</v>
      </c>
      <c r="D44" s="8">
        <f>SUM('2023'!M43)</f>
        <v>158</v>
      </c>
      <c r="E44" s="8">
        <f>SUM('2023'!N43)</f>
        <v>50</v>
      </c>
      <c r="F44" s="7"/>
      <c r="G44" s="8">
        <v>0</v>
      </c>
      <c r="H44" s="8">
        <v>0</v>
      </c>
      <c r="I44" s="8"/>
      <c r="J44" s="7">
        <v>0</v>
      </c>
      <c r="K44" s="7">
        <v>0</v>
      </c>
      <c r="L44" s="7"/>
      <c r="M44" s="8">
        <f t="shared" ref="M44:N44" si="38">SUM(D44)+G44+J44</f>
        <v>158</v>
      </c>
      <c r="N44" s="8">
        <f t="shared" si="38"/>
        <v>50</v>
      </c>
    </row>
    <row r="45" spans="2:14" ht="15.75" customHeight="1" x14ac:dyDescent="0.25">
      <c r="B45" s="7" t="s">
        <v>52</v>
      </c>
      <c r="C45" s="7" t="s">
        <v>53</v>
      </c>
      <c r="D45" s="8">
        <f>SUM('2023'!M44)</f>
        <v>485</v>
      </c>
      <c r="E45" s="8">
        <f>SUM('2023'!N44)</f>
        <v>127</v>
      </c>
      <c r="F45" s="7"/>
      <c r="G45" s="8">
        <v>0</v>
      </c>
      <c r="H45" s="8">
        <v>0</v>
      </c>
      <c r="I45" s="8"/>
      <c r="J45" s="7">
        <v>0</v>
      </c>
      <c r="K45" s="7">
        <v>0</v>
      </c>
      <c r="L45" s="7"/>
      <c r="M45" s="8">
        <f t="shared" ref="M45:N45" si="39">SUM(D45)+G45+J45</f>
        <v>485</v>
      </c>
      <c r="N45" s="8">
        <f t="shared" si="39"/>
        <v>127</v>
      </c>
    </row>
    <row r="46" spans="2:14" ht="15.75" customHeight="1" x14ac:dyDescent="0.25">
      <c r="B46" s="7" t="s">
        <v>54</v>
      </c>
      <c r="C46" s="7" t="s">
        <v>55</v>
      </c>
      <c r="D46" s="8">
        <f>SUM('2023'!M45)</f>
        <v>153</v>
      </c>
      <c r="E46" s="8">
        <f>SUM('2023'!N45)</f>
        <v>24</v>
      </c>
      <c r="F46" s="7"/>
      <c r="G46" s="8">
        <v>0</v>
      </c>
      <c r="H46" s="8">
        <v>0</v>
      </c>
      <c r="I46" s="8"/>
      <c r="J46" s="7">
        <v>0</v>
      </c>
      <c r="K46" s="7">
        <v>0</v>
      </c>
      <c r="L46" s="7"/>
      <c r="M46" s="8">
        <f t="shared" ref="M46:N46" si="40">SUM(D46)+G46+J46</f>
        <v>153</v>
      </c>
      <c r="N46" s="8">
        <f t="shared" si="40"/>
        <v>24</v>
      </c>
    </row>
    <row r="47" spans="2:14" ht="15.75" customHeight="1" x14ac:dyDescent="0.25">
      <c r="B47" s="7" t="s">
        <v>106</v>
      </c>
      <c r="C47" s="7" t="s">
        <v>107</v>
      </c>
      <c r="D47" s="8">
        <f>SUM('2023'!M46)</f>
        <v>22</v>
      </c>
      <c r="E47" s="8">
        <f>SUM('2023'!N46)</f>
        <v>0</v>
      </c>
      <c r="F47" s="2"/>
      <c r="G47" s="8">
        <v>0</v>
      </c>
      <c r="H47" s="8">
        <v>0</v>
      </c>
      <c r="I47" s="2"/>
      <c r="J47" s="7">
        <v>0</v>
      </c>
      <c r="K47" s="7">
        <v>0</v>
      </c>
      <c r="L47" s="2"/>
      <c r="M47" s="8">
        <f t="shared" ref="M47:N47" si="41">SUM(D47)+G47+J47</f>
        <v>22</v>
      </c>
      <c r="N47" s="8">
        <f t="shared" si="41"/>
        <v>0</v>
      </c>
    </row>
    <row r="48" spans="2:14" ht="15.75" customHeight="1" x14ac:dyDescent="0.25">
      <c r="B48" s="7" t="s">
        <v>141</v>
      </c>
      <c r="C48" s="7" t="s">
        <v>33</v>
      </c>
      <c r="D48" s="8">
        <f>SUM('2023'!M47)</f>
        <v>1</v>
      </c>
      <c r="E48" s="8">
        <f>SUM('2023'!N47)</f>
        <v>0</v>
      </c>
      <c r="F48" s="2"/>
      <c r="G48" s="8">
        <v>3</v>
      </c>
      <c r="H48" s="8">
        <v>0</v>
      </c>
      <c r="I48" s="2"/>
      <c r="J48" s="7">
        <v>3</v>
      </c>
      <c r="K48" s="7">
        <v>0</v>
      </c>
      <c r="L48" s="2"/>
      <c r="M48" s="8">
        <f t="shared" ref="M48:N48" si="42">SUM(D48)+G48+J48</f>
        <v>7</v>
      </c>
      <c r="N48" s="8">
        <f t="shared" si="42"/>
        <v>0</v>
      </c>
    </row>
    <row r="49" spans="2:14" ht="15.75" customHeight="1" x14ac:dyDescent="0.25">
      <c r="B49" s="7" t="s">
        <v>56</v>
      </c>
      <c r="C49" s="7" t="s">
        <v>57</v>
      </c>
      <c r="D49" s="8">
        <f>SUM('2023'!M48)</f>
        <v>273</v>
      </c>
      <c r="E49" s="8">
        <f>SUM('2023'!N48)</f>
        <v>158</v>
      </c>
      <c r="F49" s="7"/>
      <c r="G49" s="8">
        <v>0</v>
      </c>
      <c r="H49" s="8">
        <v>0</v>
      </c>
      <c r="I49" s="8"/>
      <c r="J49" s="7">
        <v>0</v>
      </c>
      <c r="K49" s="7">
        <v>0</v>
      </c>
      <c r="L49" s="7"/>
      <c r="M49" s="8">
        <f t="shared" ref="M49:N49" si="43">SUM(D49)+G49+J49</f>
        <v>273</v>
      </c>
      <c r="N49" s="8">
        <f t="shared" si="43"/>
        <v>158</v>
      </c>
    </row>
    <row r="50" spans="2:14" ht="15.75" customHeight="1" x14ac:dyDescent="0.25">
      <c r="B50" s="7" t="s">
        <v>58</v>
      </c>
      <c r="C50" s="7" t="s">
        <v>59</v>
      </c>
      <c r="D50" s="8">
        <f>SUM('2023'!M49)</f>
        <v>56</v>
      </c>
      <c r="E50" s="8">
        <f>SUM('2023'!N49)</f>
        <v>3</v>
      </c>
      <c r="F50" s="7"/>
      <c r="G50" s="8">
        <v>0</v>
      </c>
      <c r="H50" s="8">
        <v>0</v>
      </c>
      <c r="I50" s="8"/>
      <c r="J50" s="7">
        <v>0</v>
      </c>
      <c r="K50" s="7">
        <v>0</v>
      </c>
      <c r="L50" s="7"/>
      <c r="M50" s="8">
        <f t="shared" ref="M50:N50" si="44">SUM(D50)+G50+J50</f>
        <v>56</v>
      </c>
      <c r="N50" s="8">
        <f t="shared" si="44"/>
        <v>3</v>
      </c>
    </row>
    <row r="51" spans="2:14" ht="15.75" customHeight="1" x14ac:dyDescent="0.25">
      <c r="B51" s="7" t="s">
        <v>108</v>
      </c>
      <c r="C51" s="7" t="s">
        <v>109</v>
      </c>
      <c r="D51" s="8">
        <f>SUM('2023'!M50)</f>
        <v>34</v>
      </c>
      <c r="E51" s="8">
        <f>SUM('2023'!N50)</f>
        <v>3</v>
      </c>
      <c r="F51" s="2"/>
      <c r="G51" s="8">
        <v>0</v>
      </c>
      <c r="H51" s="8">
        <v>0</v>
      </c>
      <c r="I51" s="2"/>
      <c r="J51" s="7">
        <v>0</v>
      </c>
      <c r="K51" s="7">
        <v>0</v>
      </c>
      <c r="L51" s="2"/>
      <c r="M51" s="8">
        <f t="shared" ref="M51:N51" si="45">SUM(D51)+G51+J51</f>
        <v>34</v>
      </c>
      <c r="N51" s="8">
        <f t="shared" si="45"/>
        <v>3</v>
      </c>
    </row>
    <row r="52" spans="2:14" ht="15.75" customHeight="1" x14ac:dyDescent="0.25">
      <c r="B52" s="7" t="s">
        <v>60</v>
      </c>
      <c r="C52" s="7" t="s">
        <v>61</v>
      </c>
      <c r="D52" s="8">
        <f>SUM('2023'!M51)</f>
        <v>26</v>
      </c>
      <c r="E52" s="8">
        <f>SUM('2023'!N51)</f>
        <v>1</v>
      </c>
      <c r="F52" s="7"/>
      <c r="G52" s="8">
        <v>0</v>
      </c>
      <c r="H52" s="8">
        <v>0</v>
      </c>
      <c r="I52" s="8"/>
      <c r="J52" s="7">
        <v>0</v>
      </c>
      <c r="K52" s="7">
        <v>0</v>
      </c>
      <c r="L52" s="7"/>
      <c r="M52" s="8">
        <f t="shared" ref="M52:N52" si="46">SUM(D52)+G52+J52</f>
        <v>26</v>
      </c>
      <c r="N52" s="8">
        <f t="shared" si="46"/>
        <v>1</v>
      </c>
    </row>
    <row r="53" spans="2:14" ht="15.75" customHeight="1" x14ac:dyDescent="0.25">
      <c r="B53" s="7" t="s">
        <v>62</v>
      </c>
      <c r="C53" s="7" t="s">
        <v>63</v>
      </c>
      <c r="D53" s="8">
        <f>SUM('2023'!M52)</f>
        <v>1</v>
      </c>
      <c r="E53" s="8">
        <f>SUM('2023'!N52)</f>
        <v>0</v>
      </c>
      <c r="F53" s="7"/>
      <c r="G53" s="8">
        <v>0</v>
      </c>
      <c r="H53" s="8">
        <v>0</v>
      </c>
      <c r="I53" s="8"/>
      <c r="J53" s="7">
        <v>0</v>
      </c>
      <c r="K53" s="7">
        <v>0</v>
      </c>
      <c r="L53" s="7"/>
      <c r="M53" s="8">
        <f t="shared" ref="M53:N53" si="47">SUM(D53)+G53+J53</f>
        <v>1</v>
      </c>
      <c r="N53" s="8">
        <f t="shared" si="47"/>
        <v>0</v>
      </c>
    </row>
    <row r="54" spans="2:14" ht="15.75" customHeight="1" x14ac:dyDescent="0.25">
      <c r="B54" s="7" t="s">
        <v>129</v>
      </c>
      <c r="C54" s="7" t="s">
        <v>130</v>
      </c>
      <c r="D54" s="8">
        <f>SUM('2023'!M53)</f>
        <v>6</v>
      </c>
      <c r="E54" s="8">
        <f>SUM('2023'!N53)</f>
        <v>3</v>
      </c>
      <c r="F54" s="7"/>
      <c r="G54" s="8">
        <v>0</v>
      </c>
      <c r="H54" s="8">
        <v>0</v>
      </c>
      <c r="I54" s="8"/>
      <c r="J54" s="7">
        <v>0</v>
      </c>
      <c r="K54" s="7">
        <v>0</v>
      </c>
      <c r="L54" s="7"/>
      <c r="M54" s="8">
        <f t="shared" ref="M54:N54" si="48">SUM(D54)+G54+J54</f>
        <v>6</v>
      </c>
      <c r="N54" s="8">
        <f t="shared" si="48"/>
        <v>3</v>
      </c>
    </row>
    <row r="55" spans="2:14" ht="15.75" customHeight="1" x14ac:dyDescent="0.25">
      <c r="B55" s="7" t="s">
        <v>129</v>
      </c>
      <c r="C55" s="7" t="s">
        <v>142</v>
      </c>
      <c r="D55" s="8">
        <f>SUM('2023'!M54)</f>
        <v>34</v>
      </c>
      <c r="E55" s="8">
        <f>SUM('2023'!N54)</f>
        <v>9</v>
      </c>
      <c r="F55" s="7"/>
      <c r="G55" s="8">
        <v>22</v>
      </c>
      <c r="H55" s="8">
        <v>2</v>
      </c>
      <c r="I55" s="8"/>
      <c r="J55" s="7">
        <v>6</v>
      </c>
      <c r="K55" s="7">
        <v>4</v>
      </c>
      <c r="L55" s="7"/>
      <c r="M55" s="8">
        <f t="shared" ref="M55:N55" si="49">SUM(D55)+G55+J55</f>
        <v>62</v>
      </c>
      <c r="N55" s="8">
        <f t="shared" si="49"/>
        <v>15</v>
      </c>
    </row>
    <row r="56" spans="2:14" ht="15.75" customHeight="1" x14ac:dyDescent="0.25">
      <c r="B56" s="7" t="s">
        <v>64</v>
      </c>
      <c r="C56" s="7" t="s">
        <v>65</v>
      </c>
      <c r="D56" s="8">
        <f>SUM('2023'!M55)</f>
        <v>30</v>
      </c>
      <c r="E56" s="8">
        <f>SUM('2023'!N55)</f>
        <v>0</v>
      </c>
      <c r="F56" s="7"/>
      <c r="G56" s="8">
        <v>7</v>
      </c>
      <c r="H56" s="8">
        <v>0</v>
      </c>
      <c r="I56" s="8"/>
      <c r="J56" s="7">
        <v>2</v>
      </c>
      <c r="K56" s="7">
        <v>0</v>
      </c>
      <c r="L56" s="7"/>
      <c r="M56" s="8">
        <f t="shared" ref="M56:N56" si="50">SUM(D56)+G56+J56</f>
        <v>39</v>
      </c>
      <c r="N56" s="8">
        <f t="shared" si="50"/>
        <v>0</v>
      </c>
    </row>
    <row r="57" spans="2:14" ht="15.75" customHeight="1" x14ac:dyDescent="0.25">
      <c r="B57" s="7" t="s">
        <v>129</v>
      </c>
      <c r="C57" s="7" t="s">
        <v>143</v>
      </c>
      <c r="D57" s="8">
        <f>SUM('2023'!M56)</f>
        <v>24</v>
      </c>
      <c r="E57" s="8">
        <f>SUM('2023'!N56)</f>
        <v>1</v>
      </c>
      <c r="F57" s="7"/>
      <c r="G57" s="8">
        <v>18</v>
      </c>
      <c r="H57" s="8">
        <v>2</v>
      </c>
      <c r="I57" s="8"/>
      <c r="J57" s="7">
        <v>9</v>
      </c>
      <c r="K57" s="7">
        <v>6</v>
      </c>
      <c r="L57" s="7"/>
      <c r="M57" s="8">
        <f t="shared" ref="M57:N57" si="51">SUM(D57)+G57+J57</f>
        <v>51</v>
      </c>
      <c r="N57" s="8">
        <f t="shared" si="51"/>
        <v>9</v>
      </c>
    </row>
    <row r="58" spans="2:14" ht="15.75" customHeight="1" x14ac:dyDescent="0.25">
      <c r="B58" s="7" t="s">
        <v>129</v>
      </c>
      <c r="C58" s="7" t="s">
        <v>61</v>
      </c>
      <c r="D58" s="7">
        <v>0</v>
      </c>
      <c r="E58" s="7">
        <v>0</v>
      </c>
      <c r="F58" s="7"/>
      <c r="G58" s="8">
        <v>0</v>
      </c>
      <c r="H58" s="8">
        <v>0</v>
      </c>
      <c r="I58" s="8"/>
      <c r="J58" s="7">
        <v>1</v>
      </c>
      <c r="K58" s="7">
        <v>0</v>
      </c>
      <c r="L58" s="7"/>
      <c r="M58" s="8">
        <f t="shared" ref="M58:N58" si="52">SUM(D58)+G58+J58</f>
        <v>1</v>
      </c>
      <c r="N58" s="8">
        <f t="shared" si="52"/>
        <v>0</v>
      </c>
    </row>
    <row r="59" spans="2:14" ht="15.75" customHeight="1" x14ac:dyDescent="0.25">
      <c r="B59" s="7" t="s">
        <v>64</v>
      </c>
      <c r="C59" s="7" t="s">
        <v>66</v>
      </c>
      <c r="D59" s="8">
        <f>SUM('2023'!M57)</f>
        <v>76</v>
      </c>
      <c r="E59" s="8">
        <f>SUM('2023'!N57)</f>
        <v>11</v>
      </c>
      <c r="F59" s="2"/>
      <c r="G59" s="8">
        <v>27</v>
      </c>
      <c r="H59" s="8">
        <v>4</v>
      </c>
      <c r="I59" s="2"/>
      <c r="J59" s="7">
        <v>2</v>
      </c>
      <c r="K59" s="7">
        <v>0</v>
      </c>
      <c r="L59" s="2"/>
      <c r="M59" s="8">
        <f t="shared" ref="M59:N59" si="53">SUM(D59)+G59+J59</f>
        <v>105</v>
      </c>
      <c r="N59" s="8">
        <f t="shared" si="53"/>
        <v>15</v>
      </c>
    </row>
    <row r="60" spans="2:14" ht="15.75" customHeight="1" x14ac:dyDescent="0.25">
      <c r="B60" s="7" t="s">
        <v>64</v>
      </c>
      <c r="C60" s="7" t="s">
        <v>160</v>
      </c>
      <c r="D60" s="8">
        <f>SUM('2023'!M58)</f>
        <v>24</v>
      </c>
      <c r="E60" s="8">
        <f>SUM('2023'!N58)</f>
        <v>1</v>
      </c>
      <c r="F60" s="2"/>
      <c r="G60" s="8">
        <v>15</v>
      </c>
      <c r="H60" s="8">
        <v>0</v>
      </c>
      <c r="I60" s="2"/>
      <c r="J60" s="7">
        <v>7</v>
      </c>
      <c r="K60" s="7">
        <v>0</v>
      </c>
      <c r="L60" s="2"/>
      <c r="M60" s="8">
        <f t="shared" ref="M60:N60" si="54">SUM(D60)+G60+J60</f>
        <v>46</v>
      </c>
      <c r="N60" s="8">
        <f t="shared" si="54"/>
        <v>1</v>
      </c>
    </row>
    <row r="61" spans="2:14" ht="15.75" customHeight="1" x14ac:dyDescent="0.25">
      <c r="B61" s="7" t="s">
        <v>67</v>
      </c>
      <c r="C61" s="7" t="s">
        <v>131</v>
      </c>
      <c r="D61" s="8">
        <f>SUM('2023'!M59)</f>
        <v>25</v>
      </c>
      <c r="E61" s="8">
        <f>SUM('2023'!N59)</f>
        <v>0</v>
      </c>
      <c r="F61" s="2"/>
      <c r="G61" s="8">
        <v>0</v>
      </c>
      <c r="H61" s="8">
        <v>0</v>
      </c>
      <c r="I61" s="2"/>
      <c r="J61" s="7">
        <v>0</v>
      </c>
      <c r="K61" s="7">
        <v>0</v>
      </c>
      <c r="L61" s="2"/>
      <c r="M61" s="8">
        <f t="shared" ref="M61:N61" si="55">SUM(D61)+G61+J61</f>
        <v>25</v>
      </c>
      <c r="N61" s="8">
        <f t="shared" si="55"/>
        <v>0</v>
      </c>
    </row>
    <row r="62" spans="2:14" ht="15.75" customHeight="1" x14ac:dyDescent="0.25">
      <c r="B62" s="7" t="s">
        <v>67</v>
      </c>
      <c r="C62" s="7" t="s">
        <v>68</v>
      </c>
      <c r="D62" s="8">
        <f>SUM('2023'!M60)</f>
        <v>79</v>
      </c>
      <c r="E62" s="8">
        <f>SUM('2023'!N60)</f>
        <v>1</v>
      </c>
      <c r="F62" s="7"/>
      <c r="G62" s="8">
        <v>0</v>
      </c>
      <c r="H62" s="8">
        <v>0</v>
      </c>
      <c r="I62" s="8"/>
      <c r="J62" s="7">
        <v>0</v>
      </c>
      <c r="K62" s="7">
        <v>0</v>
      </c>
      <c r="L62" s="7"/>
      <c r="M62" s="8">
        <f t="shared" ref="M62:N62" si="56">SUM(D62)+G62+J62</f>
        <v>79</v>
      </c>
      <c r="N62" s="8">
        <f t="shared" si="56"/>
        <v>1</v>
      </c>
    </row>
    <row r="63" spans="2:14" ht="15.75" customHeight="1" x14ac:dyDescent="0.25">
      <c r="B63" s="7" t="s">
        <v>69</v>
      </c>
      <c r="C63" s="7" t="s">
        <v>30</v>
      </c>
      <c r="D63" s="8">
        <f>SUM('2023'!M61)</f>
        <v>156</v>
      </c>
      <c r="E63" s="8">
        <f>SUM('2023'!N61)</f>
        <v>4</v>
      </c>
      <c r="F63" s="7"/>
      <c r="G63" s="8">
        <v>0</v>
      </c>
      <c r="H63" s="8">
        <v>0</v>
      </c>
      <c r="I63" s="8"/>
      <c r="J63" s="7">
        <v>0</v>
      </c>
      <c r="K63" s="7">
        <v>0</v>
      </c>
      <c r="L63" s="7"/>
      <c r="M63" s="8">
        <f t="shared" ref="M63:N63" si="57">SUM(D63)+G63+J63</f>
        <v>156</v>
      </c>
      <c r="N63" s="8">
        <f t="shared" si="57"/>
        <v>4</v>
      </c>
    </row>
    <row r="64" spans="2:14" ht="15.75" customHeight="1" x14ac:dyDescent="0.25">
      <c r="B64" s="7" t="s">
        <v>161</v>
      </c>
      <c r="C64" s="7" t="s">
        <v>162</v>
      </c>
      <c r="D64" s="7">
        <v>0</v>
      </c>
      <c r="E64" s="7">
        <v>0</v>
      </c>
      <c r="F64" s="7"/>
      <c r="G64" s="8">
        <v>0</v>
      </c>
      <c r="H64" s="8">
        <v>0</v>
      </c>
      <c r="I64" s="8"/>
      <c r="J64" s="7">
        <v>2</v>
      </c>
      <c r="K64" s="7">
        <v>0</v>
      </c>
      <c r="L64" s="7"/>
      <c r="M64" s="8">
        <f t="shared" ref="M64:N64" si="58">SUM(D64)+G64+J64</f>
        <v>2</v>
      </c>
      <c r="N64" s="8">
        <f t="shared" si="58"/>
        <v>0</v>
      </c>
    </row>
    <row r="65" spans="2:14" ht="15.75" customHeight="1" x14ac:dyDescent="0.25">
      <c r="B65" s="7" t="s">
        <v>70</v>
      </c>
      <c r="C65" s="7" t="s">
        <v>71</v>
      </c>
      <c r="D65" s="8">
        <f>SUM('2023'!M62)</f>
        <v>179</v>
      </c>
      <c r="E65" s="8">
        <f>SUM('2023'!N62)</f>
        <v>11</v>
      </c>
      <c r="F65" s="7"/>
      <c r="G65" s="8">
        <v>0</v>
      </c>
      <c r="H65" s="8">
        <v>0</v>
      </c>
      <c r="I65" s="8"/>
      <c r="J65" s="7">
        <v>0</v>
      </c>
      <c r="K65" s="7">
        <v>0</v>
      </c>
      <c r="L65" s="7"/>
      <c r="M65" s="8">
        <f t="shared" ref="M65:N65" si="59">SUM(D65)+G65+J65</f>
        <v>179</v>
      </c>
      <c r="N65" s="8">
        <f t="shared" si="59"/>
        <v>11</v>
      </c>
    </row>
    <row r="66" spans="2:14" ht="15.75" customHeight="1" x14ac:dyDescent="0.25">
      <c r="B66" s="7" t="s">
        <v>72</v>
      </c>
      <c r="C66" s="7" t="s">
        <v>73</v>
      </c>
      <c r="D66" s="8">
        <f>SUM('2023'!M63)</f>
        <v>10</v>
      </c>
      <c r="E66" s="8">
        <f>SUM('2023'!N63)</f>
        <v>0</v>
      </c>
      <c r="F66" s="2"/>
      <c r="G66" s="8">
        <v>0</v>
      </c>
      <c r="H66" s="8">
        <v>0</v>
      </c>
      <c r="I66" s="2"/>
      <c r="J66" s="7">
        <v>0</v>
      </c>
      <c r="K66" s="7">
        <v>0</v>
      </c>
      <c r="L66" s="2"/>
      <c r="M66" s="8">
        <f t="shared" ref="M66:N66" si="60">SUM(D66)+G66+J66</f>
        <v>10</v>
      </c>
      <c r="N66" s="8">
        <f t="shared" si="60"/>
        <v>0</v>
      </c>
    </row>
    <row r="67" spans="2:14" ht="15.75" customHeight="1" x14ac:dyDescent="0.25">
      <c r="B67" s="7" t="s">
        <v>74</v>
      </c>
      <c r="C67" s="7" t="s">
        <v>75</v>
      </c>
      <c r="D67" s="8">
        <f>SUM('2023'!M64)</f>
        <v>2</v>
      </c>
      <c r="E67" s="8">
        <f>SUM('2023'!N64)</f>
        <v>0</v>
      </c>
      <c r="F67" s="7"/>
      <c r="G67" s="8">
        <v>0</v>
      </c>
      <c r="H67" s="8">
        <v>0</v>
      </c>
      <c r="I67" s="8"/>
      <c r="J67" s="7">
        <v>0</v>
      </c>
      <c r="K67" s="7">
        <v>0</v>
      </c>
      <c r="L67" s="7"/>
      <c r="M67" s="8">
        <f t="shared" ref="M67:N67" si="61">SUM(D67)+G67+J67</f>
        <v>2</v>
      </c>
      <c r="N67" s="8">
        <f t="shared" si="61"/>
        <v>0</v>
      </c>
    </row>
    <row r="68" spans="2:14" ht="15.75" customHeight="1" x14ac:dyDescent="0.25">
      <c r="B68" s="7" t="s">
        <v>76</v>
      </c>
      <c r="C68" s="7" t="s">
        <v>27</v>
      </c>
      <c r="D68" s="8">
        <f>SUM('2023'!M65)</f>
        <v>102</v>
      </c>
      <c r="E68" s="8">
        <f>SUM('2023'!N65)</f>
        <v>6</v>
      </c>
      <c r="F68" s="7"/>
      <c r="G68" s="8">
        <v>0</v>
      </c>
      <c r="H68" s="8">
        <v>0</v>
      </c>
      <c r="I68" s="8"/>
      <c r="J68" s="7">
        <v>0</v>
      </c>
      <c r="K68" s="7">
        <v>0</v>
      </c>
      <c r="L68" s="7"/>
      <c r="M68" s="8">
        <f t="shared" ref="M68:N68" si="62">SUM(D68)+G68+J68</f>
        <v>102</v>
      </c>
      <c r="N68" s="8">
        <f t="shared" si="62"/>
        <v>6</v>
      </c>
    </row>
    <row r="69" spans="2:14" ht="15.75" customHeight="1" x14ac:dyDescent="0.25">
      <c r="B69" s="7" t="s">
        <v>76</v>
      </c>
      <c r="C69" s="7" t="s">
        <v>77</v>
      </c>
      <c r="D69" s="8">
        <f>SUM('2023'!M66)</f>
        <v>72</v>
      </c>
      <c r="E69" s="8">
        <f>SUM('2023'!N66)</f>
        <v>0</v>
      </c>
      <c r="F69" s="7"/>
      <c r="G69" s="8">
        <v>0</v>
      </c>
      <c r="H69" s="8">
        <v>0</v>
      </c>
      <c r="I69" s="8"/>
      <c r="J69" s="7">
        <v>0</v>
      </c>
      <c r="K69" s="7">
        <v>0</v>
      </c>
      <c r="L69" s="7"/>
      <c r="M69" s="8">
        <f t="shared" ref="M69:N69" si="63">SUM(D69)+G69+J69</f>
        <v>72</v>
      </c>
      <c r="N69" s="8">
        <f t="shared" si="63"/>
        <v>0</v>
      </c>
    </row>
    <row r="70" spans="2:14" ht="15.75" customHeight="1" x14ac:dyDescent="0.25">
      <c r="B70" s="7"/>
      <c r="C70" s="7"/>
      <c r="D70" s="7"/>
      <c r="E70" s="7"/>
      <c r="F70" s="2"/>
      <c r="G70" s="8"/>
      <c r="H70" s="8"/>
      <c r="I70" s="2"/>
      <c r="J70" s="7"/>
      <c r="K70" s="7"/>
      <c r="L70" s="2"/>
      <c r="M70" s="8"/>
      <c r="N70" s="8"/>
    </row>
    <row r="71" spans="2:14" ht="15.75" customHeight="1" x14ac:dyDescent="0.25">
      <c r="B71" s="7" t="s">
        <v>76</v>
      </c>
      <c r="C71" s="7" t="s">
        <v>111</v>
      </c>
      <c r="D71" s="8">
        <f>SUM('2023'!M68)</f>
        <v>54</v>
      </c>
      <c r="E71" s="8">
        <f>SUM('2023'!N68)</f>
        <v>2</v>
      </c>
      <c r="F71" s="2"/>
      <c r="G71" s="8">
        <v>9</v>
      </c>
      <c r="H71" s="8">
        <v>0</v>
      </c>
      <c r="I71" s="2"/>
      <c r="J71" s="7">
        <v>5</v>
      </c>
      <c r="K71" s="7">
        <v>1</v>
      </c>
      <c r="L71" s="2"/>
      <c r="M71" s="8">
        <f t="shared" ref="M71:N71" si="64">SUM(D71)+G71+J71</f>
        <v>68</v>
      </c>
      <c r="N71" s="8">
        <f t="shared" si="64"/>
        <v>3</v>
      </c>
    </row>
    <row r="72" spans="2:14" ht="15.75" customHeight="1" x14ac:dyDescent="0.25">
      <c r="B72" s="7" t="s">
        <v>163</v>
      </c>
      <c r="C72" s="7" t="s">
        <v>164</v>
      </c>
      <c r="D72" s="7">
        <v>0</v>
      </c>
      <c r="E72" s="7">
        <v>0</v>
      </c>
      <c r="F72" s="2"/>
      <c r="G72" s="8">
        <v>9</v>
      </c>
      <c r="H72" s="8">
        <v>1</v>
      </c>
      <c r="I72" s="2"/>
      <c r="J72" s="7">
        <v>1</v>
      </c>
      <c r="K72" s="7">
        <v>3</v>
      </c>
      <c r="L72" s="2"/>
      <c r="M72" s="8">
        <f t="shared" ref="M72:N72" si="65">SUM(D72)+G72+J72</f>
        <v>10</v>
      </c>
      <c r="N72" s="8">
        <f t="shared" si="65"/>
        <v>4</v>
      </c>
    </row>
    <row r="73" spans="2:14" ht="15.75" customHeight="1" x14ac:dyDescent="0.25">
      <c r="B73" s="7" t="s">
        <v>78</v>
      </c>
      <c r="C73" s="7" t="s">
        <v>79</v>
      </c>
      <c r="D73" s="8">
        <f>SUM('2023'!M69)</f>
        <v>327</v>
      </c>
      <c r="E73" s="8">
        <f>SUM('2023'!N69)</f>
        <v>14</v>
      </c>
      <c r="F73" s="7"/>
      <c r="G73" s="8">
        <v>0</v>
      </c>
      <c r="H73" s="8">
        <v>0</v>
      </c>
      <c r="I73" s="8"/>
      <c r="J73" s="7">
        <v>0</v>
      </c>
      <c r="K73" s="7">
        <v>0</v>
      </c>
      <c r="L73" s="7"/>
      <c r="M73" s="8">
        <f t="shared" ref="M73:N73" si="66">SUM(D73)+G73+J73</f>
        <v>327</v>
      </c>
      <c r="N73" s="8">
        <f t="shared" si="66"/>
        <v>14</v>
      </c>
    </row>
    <row r="74" spans="2:14" ht="15.75" customHeight="1" x14ac:dyDescent="0.25">
      <c r="B74" s="7" t="s">
        <v>80</v>
      </c>
      <c r="C74" s="7" t="s">
        <v>81</v>
      </c>
      <c r="D74" s="8">
        <f>SUM('2023'!M70)</f>
        <v>128</v>
      </c>
      <c r="E74" s="8">
        <f>SUM('2023'!N70)</f>
        <v>4</v>
      </c>
      <c r="F74" s="7"/>
      <c r="G74" s="8">
        <v>0</v>
      </c>
      <c r="H74" s="8">
        <v>0</v>
      </c>
      <c r="I74" s="8"/>
      <c r="J74" s="7">
        <v>0</v>
      </c>
      <c r="K74" s="7">
        <v>0</v>
      </c>
      <c r="L74" s="7"/>
      <c r="M74" s="8">
        <f t="shared" ref="M74:N74" si="67">SUM(D74)+G74+J74</f>
        <v>128</v>
      </c>
      <c r="N74" s="8">
        <f t="shared" si="67"/>
        <v>4</v>
      </c>
    </row>
    <row r="75" spans="2:14" ht="15.75" customHeight="1" x14ac:dyDescent="0.25">
      <c r="B75" s="7" t="s">
        <v>165</v>
      </c>
      <c r="C75" s="7" t="s">
        <v>166</v>
      </c>
      <c r="D75" s="7">
        <v>0</v>
      </c>
      <c r="E75" s="7">
        <v>0</v>
      </c>
      <c r="F75" s="7"/>
      <c r="G75" s="8">
        <v>4</v>
      </c>
      <c r="H75" s="8">
        <v>0</v>
      </c>
      <c r="I75" s="8"/>
      <c r="J75" s="7">
        <v>5</v>
      </c>
      <c r="K75" s="7">
        <v>0</v>
      </c>
      <c r="L75" s="7"/>
      <c r="M75" s="8">
        <f t="shared" ref="M75:N75" si="68">SUM(D75)+G75+J75</f>
        <v>9</v>
      </c>
      <c r="N75" s="8">
        <f t="shared" si="68"/>
        <v>0</v>
      </c>
    </row>
    <row r="76" spans="2:14" ht="15.75" customHeight="1" x14ac:dyDescent="0.25">
      <c r="B76" s="7" t="s">
        <v>132</v>
      </c>
      <c r="C76" s="7" t="s">
        <v>133</v>
      </c>
      <c r="D76" s="8">
        <f>SUM('2023'!M71)</f>
        <v>14</v>
      </c>
      <c r="E76" s="8">
        <f>SUM('2023'!N71)</f>
        <v>0</v>
      </c>
      <c r="F76" s="7"/>
      <c r="G76" s="8">
        <v>3</v>
      </c>
      <c r="H76" s="8">
        <v>0</v>
      </c>
      <c r="I76" s="8"/>
      <c r="J76" s="7">
        <v>3</v>
      </c>
      <c r="K76" s="7">
        <v>0</v>
      </c>
      <c r="L76" s="7"/>
      <c r="M76" s="8">
        <f t="shared" ref="M76:N76" si="69">SUM(D76)+G76+J76</f>
        <v>20</v>
      </c>
      <c r="N76" s="8">
        <f t="shared" si="69"/>
        <v>0</v>
      </c>
    </row>
    <row r="77" spans="2:14" ht="15.75" customHeight="1" x14ac:dyDescent="0.25">
      <c r="B77" s="7" t="s">
        <v>82</v>
      </c>
      <c r="C77" s="7" t="s">
        <v>83</v>
      </c>
      <c r="D77" s="8">
        <f>SUM('2023'!M72)</f>
        <v>52</v>
      </c>
      <c r="E77" s="8">
        <f>SUM('2023'!N72)</f>
        <v>0</v>
      </c>
      <c r="F77" s="7"/>
      <c r="G77" s="8">
        <v>0</v>
      </c>
      <c r="H77" s="8">
        <v>0</v>
      </c>
      <c r="I77" s="8"/>
      <c r="J77" s="7">
        <v>0</v>
      </c>
      <c r="K77" s="7">
        <v>0</v>
      </c>
      <c r="L77" s="7"/>
      <c r="M77" s="8">
        <f t="shared" ref="M77:N77" si="70">SUM(D77)+G77+J77</f>
        <v>52</v>
      </c>
      <c r="N77" s="8">
        <f t="shared" si="70"/>
        <v>0</v>
      </c>
    </row>
    <row r="78" spans="2:14" ht="15.75" customHeight="1" x14ac:dyDescent="0.25">
      <c r="B78" s="7" t="s">
        <v>167</v>
      </c>
      <c r="C78" s="7" t="s">
        <v>168</v>
      </c>
      <c r="D78" s="7">
        <v>0</v>
      </c>
      <c r="E78" s="7">
        <v>0</v>
      </c>
      <c r="F78" s="7"/>
      <c r="G78" s="8">
        <v>8</v>
      </c>
      <c r="H78" s="8">
        <v>0</v>
      </c>
      <c r="I78" s="8"/>
      <c r="J78" s="7">
        <v>2</v>
      </c>
      <c r="K78" s="7">
        <v>0</v>
      </c>
      <c r="L78" s="7"/>
      <c r="M78" s="8">
        <f t="shared" ref="M78:N78" si="71">SUM(D78)+G78+J78</f>
        <v>10</v>
      </c>
      <c r="N78" s="8">
        <f t="shared" si="71"/>
        <v>0</v>
      </c>
    </row>
    <row r="79" spans="2:14" ht="15.75" customHeight="1" x14ac:dyDescent="0.25">
      <c r="B79" s="7" t="s">
        <v>84</v>
      </c>
      <c r="C79" s="7" t="s">
        <v>85</v>
      </c>
      <c r="D79" s="8">
        <f>SUM('2023'!M73)</f>
        <v>167</v>
      </c>
      <c r="E79" s="8">
        <f>SUM('2023'!N73)</f>
        <v>21</v>
      </c>
      <c r="F79" s="7"/>
      <c r="G79" s="8">
        <v>0</v>
      </c>
      <c r="H79" s="8">
        <v>0</v>
      </c>
      <c r="I79" s="8"/>
      <c r="J79" s="7">
        <v>0</v>
      </c>
      <c r="K79" s="7">
        <v>0</v>
      </c>
      <c r="L79" s="7"/>
      <c r="M79" s="8">
        <f t="shared" ref="M79:N79" si="72">SUM(D79)+G79+J79</f>
        <v>167</v>
      </c>
      <c r="N79" s="8">
        <f t="shared" si="72"/>
        <v>21</v>
      </c>
    </row>
    <row r="80" spans="2:14" ht="15.75" customHeight="1" x14ac:dyDescent="0.25">
      <c r="B80" s="7" t="s">
        <v>86</v>
      </c>
      <c r="C80" s="7" t="s">
        <v>87</v>
      </c>
      <c r="D80" s="8">
        <f>SUM('2023'!M74)</f>
        <v>3</v>
      </c>
      <c r="E80" s="8">
        <f>SUM('2023'!N74)</f>
        <v>0</v>
      </c>
      <c r="F80" s="7"/>
      <c r="G80" s="8">
        <v>0</v>
      </c>
      <c r="H80" s="8">
        <v>0</v>
      </c>
      <c r="I80" s="8"/>
      <c r="J80" s="7">
        <v>0</v>
      </c>
      <c r="K80" s="7">
        <v>0</v>
      </c>
      <c r="L80" s="7"/>
      <c r="M80" s="8">
        <f t="shared" ref="M80:N80" si="73">SUM(D80)+G80+J80</f>
        <v>3</v>
      </c>
      <c r="N80" s="8">
        <f t="shared" si="73"/>
        <v>0</v>
      </c>
    </row>
    <row r="81" spans="2:14" ht="15.75" customHeight="1" x14ac:dyDescent="0.25">
      <c r="B81" s="7" t="s">
        <v>153</v>
      </c>
      <c r="C81" s="7" t="s">
        <v>154</v>
      </c>
      <c r="D81" s="8">
        <f>SUM('2023'!M75)</f>
        <v>9</v>
      </c>
      <c r="E81" s="8">
        <f>SUM('2023'!N75)</f>
        <v>5</v>
      </c>
      <c r="F81" s="7"/>
      <c r="G81" s="8">
        <v>12</v>
      </c>
      <c r="H81" s="8">
        <v>1</v>
      </c>
      <c r="I81" s="8"/>
      <c r="J81" s="7">
        <v>2</v>
      </c>
      <c r="K81" s="7">
        <v>4</v>
      </c>
      <c r="L81" s="7"/>
      <c r="M81" s="8">
        <f t="shared" ref="M81:N81" si="74">SUM(D81)+G81+J81</f>
        <v>23</v>
      </c>
      <c r="N81" s="8">
        <f t="shared" si="74"/>
        <v>10</v>
      </c>
    </row>
    <row r="82" spans="2:14" ht="15.75" customHeight="1" x14ac:dyDescent="0.25">
      <c r="B82" s="7" t="s">
        <v>88</v>
      </c>
      <c r="C82" s="7" t="s">
        <v>89</v>
      </c>
      <c r="D82" s="8">
        <f>SUM('2023'!M76)</f>
        <v>141</v>
      </c>
      <c r="E82" s="8">
        <f>SUM('2023'!N76)</f>
        <v>57</v>
      </c>
      <c r="F82" s="2"/>
      <c r="G82" s="8">
        <v>25</v>
      </c>
      <c r="H82" s="8">
        <v>4</v>
      </c>
      <c r="I82" s="2"/>
      <c r="J82" s="7">
        <v>3</v>
      </c>
      <c r="K82" s="7">
        <v>3</v>
      </c>
      <c r="L82" s="2"/>
      <c r="M82" s="8">
        <f>SUM(D82)+G82+J82</f>
        <v>169</v>
      </c>
      <c r="N82" s="8">
        <f t="shared" ref="N82" si="75">SUM(E82)+H82+K82</f>
        <v>64</v>
      </c>
    </row>
    <row r="83" spans="2:14" ht="15.75" customHeight="1" x14ac:dyDescent="0.25">
      <c r="J83" s="7" t="s">
        <v>134</v>
      </c>
      <c r="K83" s="7" t="s">
        <v>134</v>
      </c>
    </row>
    <row r="84" spans="2:14" ht="15.75" customHeight="1" x14ac:dyDescent="0.25"/>
    <row r="85" spans="2:14" ht="15.75" customHeight="1" x14ac:dyDescent="0.25"/>
    <row r="86" spans="2:14" ht="15.75" customHeight="1" x14ac:dyDescent="0.25"/>
    <row r="87" spans="2:14" ht="15.75" customHeight="1" x14ac:dyDescent="0.25"/>
    <row r="88" spans="2:14" ht="15.75" customHeight="1" x14ac:dyDescent="0.25"/>
    <row r="89" spans="2:14" ht="15.75" customHeight="1" x14ac:dyDescent="0.25"/>
    <row r="90" spans="2:14" ht="15.75" customHeight="1" x14ac:dyDescent="0.25"/>
    <row r="91" spans="2:14" ht="15.75" customHeight="1" x14ac:dyDescent="0.25"/>
    <row r="92" spans="2:14" ht="15.75" customHeight="1" x14ac:dyDescent="0.25"/>
    <row r="93" spans="2:14" ht="15.75" customHeight="1" x14ac:dyDescent="0.25"/>
    <row r="94" spans="2:14" ht="15.75" customHeight="1" x14ac:dyDescent="0.25"/>
    <row r="95" spans="2:14" ht="15.75" customHeight="1" x14ac:dyDescent="0.25"/>
    <row r="96" spans="2:14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2E03D0-FAC6-4CF2-B0FC-40E843B98F89}">
  <dimension ref="B2:N87"/>
  <sheetViews>
    <sheetView tabSelected="1" workbookViewId="0">
      <selection activeCell="P41" sqref="P41"/>
    </sheetView>
  </sheetViews>
  <sheetFormatPr defaultRowHeight="15" x14ac:dyDescent="0.25"/>
  <cols>
    <col min="2" max="2" width="20.5703125" customWidth="1"/>
    <col min="4" max="4" width="10.140625" bestFit="1" customWidth="1"/>
  </cols>
  <sheetData>
    <row r="2" spans="2:14" ht="18.75" x14ac:dyDescent="0.3">
      <c r="B2" s="11" t="s">
        <v>5</v>
      </c>
      <c r="F2" s="12" t="s">
        <v>169</v>
      </c>
    </row>
    <row r="4" spans="2:14" x14ac:dyDescent="0.25">
      <c r="D4" s="13" t="s">
        <v>170</v>
      </c>
      <c r="G4" t="s">
        <v>11</v>
      </c>
      <c r="J4" t="s">
        <v>12</v>
      </c>
      <c r="M4" s="13" t="s">
        <v>171</v>
      </c>
    </row>
    <row r="5" spans="2:14" x14ac:dyDescent="0.25">
      <c r="B5" t="s">
        <v>14</v>
      </c>
      <c r="D5" t="s">
        <v>15</v>
      </c>
      <c r="E5" t="s">
        <v>16</v>
      </c>
      <c r="G5" t="s">
        <v>15</v>
      </c>
      <c r="H5" t="s">
        <v>16</v>
      </c>
      <c r="J5" t="s">
        <v>15</v>
      </c>
      <c r="K5" t="s">
        <v>16</v>
      </c>
      <c r="M5" t="s">
        <v>15</v>
      </c>
      <c r="N5" t="s">
        <v>16</v>
      </c>
    </row>
    <row r="6" spans="2:14" x14ac:dyDescent="0.25">
      <c r="B6" t="s">
        <v>119</v>
      </c>
      <c r="C6" t="s">
        <v>120</v>
      </c>
      <c r="D6">
        <f>SUM('2024'!M6)</f>
        <v>26</v>
      </c>
      <c r="E6">
        <f>SUM('2024'!N6)</f>
        <v>3</v>
      </c>
      <c r="G6">
        <v>0</v>
      </c>
      <c r="H6">
        <v>0</v>
      </c>
      <c r="J6">
        <v>0</v>
      </c>
      <c r="K6">
        <v>0</v>
      </c>
      <c r="M6">
        <f>SUM(D6)+G6+J6</f>
        <v>26</v>
      </c>
      <c r="N6">
        <f>SUM(E6)+H6+K6</f>
        <v>3</v>
      </c>
    </row>
    <row r="7" spans="2:14" x14ac:dyDescent="0.25">
      <c r="B7" t="s">
        <v>17</v>
      </c>
      <c r="C7" t="s">
        <v>18</v>
      </c>
      <c r="D7">
        <f>SUM('2024'!M7)</f>
        <v>2</v>
      </c>
      <c r="E7">
        <f>SUM('2024'!N7)</f>
        <v>0</v>
      </c>
      <c r="G7">
        <v>0</v>
      </c>
      <c r="H7">
        <v>0</v>
      </c>
      <c r="J7">
        <v>0</v>
      </c>
      <c r="K7">
        <v>0</v>
      </c>
      <c r="M7">
        <f t="shared" ref="M7:N21" si="0">SUM(D7)+G7+J7</f>
        <v>2</v>
      </c>
      <c r="N7">
        <f t="shared" si="0"/>
        <v>0</v>
      </c>
    </row>
    <row r="8" spans="2:14" x14ac:dyDescent="0.25">
      <c r="B8" t="s">
        <v>109</v>
      </c>
      <c r="C8" t="s">
        <v>115</v>
      </c>
      <c r="D8">
        <f>SUM('2024'!M8)</f>
        <v>136</v>
      </c>
      <c r="E8">
        <f>SUM('2024'!N8)</f>
        <v>18</v>
      </c>
      <c r="G8">
        <v>28</v>
      </c>
      <c r="H8">
        <v>6</v>
      </c>
      <c r="J8">
        <v>7</v>
      </c>
      <c r="K8">
        <v>5</v>
      </c>
      <c r="M8">
        <f t="shared" si="0"/>
        <v>171</v>
      </c>
      <c r="N8">
        <f t="shared" si="0"/>
        <v>29</v>
      </c>
    </row>
    <row r="9" spans="2:14" x14ac:dyDescent="0.25">
      <c r="B9" t="s">
        <v>19</v>
      </c>
      <c r="C9" t="s">
        <v>20</v>
      </c>
      <c r="D9">
        <f>SUM('2024'!M9)</f>
        <v>25</v>
      </c>
      <c r="E9">
        <f>SUM('2024'!N9)</f>
        <v>0</v>
      </c>
      <c r="G9">
        <v>0</v>
      </c>
      <c r="H9">
        <v>0</v>
      </c>
      <c r="J9">
        <v>0</v>
      </c>
      <c r="K9">
        <v>0</v>
      </c>
      <c r="M9">
        <f t="shared" si="0"/>
        <v>25</v>
      </c>
      <c r="N9">
        <f t="shared" si="0"/>
        <v>0</v>
      </c>
    </row>
    <row r="10" spans="2:14" x14ac:dyDescent="0.25">
      <c r="B10" t="s">
        <v>121</v>
      </c>
      <c r="C10" t="s">
        <v>122</v>
      </c>
      <c r="D10">
        <f>SUM('2024'!M10)</f>
        <v>10</v>
      </c>
      <c r="E10">
        <f>SUM('2024'!N10)</f>
        <v>0</v>
      </c>
      <c r="G10">
        <v>0</v>
      </c>
      <c r="H10">
        <v>0</v>
      </c>
      <c r="J10">
        <v>0</v>
      </c>
      <c r="K10">
        <v>0</v>
      </c>
      <c r="M10">
        <f t="shared" si="0"/>
        <v>10</v>
      </c>
      <c r="N10">
        <f t="shared" si="0"/>
        <v>0</v>
      </c>
    </row>
    <row r="11" spans="2:14" x14ac:dyDescent="0.25">
      <c r="B11" t="s">
        <v>138</v>
      </c>
      <c r="C11" t="s">
        <v>139</v>
      </c>
      <c r="D11">
        <f>SUM('2024'!M11)</f>
        <v>33</v>
      </c>
      <c r="E11">
        <f>SUM('2024'!N11)</f>
        <v>0</v>
      </c>
      <c r="G11">
        <v>12</v>
      </c>
      <c r="H11">
        <v>1</v>
      </c>
      <c r="J11">
        <v>4</v>
      </c>
      <c r="K11">
        <v>1</v>
      </c>
      <c r="M11">
        <f t="shared" si="0"/>
        <v>49</v>
      </c>
      <c r="N11">
        <f t="shared" si="0"/>
        <v>2</v>
      </c>
    </row>
    <row r="12" spans="2:14" x14ac:dyDescent="0.25">
      <c r="B12" t="s">
        <v>96</v>
      </c>
      <c r="C12" t="s">
        <v>65</v>
      </c>
      <c r="D12">
        <f>SUM('2024'!M12)</f>
        <v>9</v>
      </c>
      <c r="E12">
        <f>SUM('2024'!N12)</f>
        <v>0</v>
      </c>
      <c r="G12">
        <v>0</v>
      </c>
      <c r="H12">
        <v>0</v>
      </c>
      <c r="J12">
        <v>0</v>
      </c>
      <c r="K12">
        <v>0</v>
      </c>
      <c r="M12">
        <f t="shared" si="0"/>
        <v>9</v>
      </c>
      <c r="N12">
        <f t="shared" si="0"/>
        <v>0</v>
      </c>
    </row>
    <row r="13" spans="2:14" x14ac:dyDescent="0.25">
      <c r="B13" t="s">
        <v>123</v>
      </c>
      <c r="C13" t="s">
        <v>124</v>
      </c>
      <c r="D13">
        <f>SUM('2024'!M13)</f>
        <v>53</v>
      </c>
      <c r="E13">
        <f>SUM('2024'!N13)</f>
        <v>2</v>
      </c>
      <c r="G13">
        <v>0</v>
      </c>
      <c r="H13">
        <v>0</v>
      </c>
      <c r="J13">
        <v>0</v>
      </c>
      <c r="K13">
        <v>0</v>
      </c>
      <c r="M13">
        <f t="shared" si="0"/>
        <v>53</v>
      </c>
      <c r="N13">
        <f t="shared" si="0"/>
        <v>2</v>
      </c>
    </row>
    <row r="14" spans="2:14" x14ac:dyDescent="0.25">
      <c r="B14" t="s">
        <v>97</v>
      </c>
      <c r="C14" t="s">
        <v>87</v>
      </c>
      <c r="D14">
        <f>SUM('2024'!M14)</f>
        <v>77</v>
      </c>
      <c r="E14">
        <f>SUM('2024'!N14)</f>
        <v>14</v>
      </c>
      <c r="G14">
        <v>4</v>
      </c>
      <c r="H14">
        <v>0</v>
      </c>
      <c r="J14">
        <v>0</v>
      </c>
      <c r="K14">
        <v>0</v>
      </c>
      <c r="M14">
        <f t="shared" si="0"/>
        <v>81</v>
      </c>
      <c r="N14">
        <f t="shared" si="0"/>
        <v>14</v>
      </c>
    </row>
    <row r="15" spans="2:14" x14ac:dyDescent="0.25">
      <c r="B15" t="s">
        <v>21</v>
      </c>
      <c r="C15" t="s">
        <v>22</v>
      </c>
      <c r="D15">
        <f>SUM('2024'!M15)</f>
        <v>11</v>
      </c>
      <c r="E15">
        <f>SUM('2024'!N15)</f>
        <v>3</v>
      </c>
      <c r="G15">
        <v>0</v>
      </c>
      <c r="H15">
        <v>0</v>
      </c>
      <c r="J15">
        <v>0</v>
      </c>
      <c r="K15">
        <v>0</v>
      </c>
      <c r="M15">
        <f t="shared" si="0"/>
        <v>11</v>
      </c>
      <c r="N15">
        <f t="shared" si="0"/>
        <v>3</v>
      </c>
    </row>
    <row r="16" spans="2:14" x14ac:dyDescent="0.25">
      <c r="B16" t="s">
        <v>23</v>
      </c>
      <c r="C16" t="s">
        <v>24</v>
      </c>
      <c r="D16">
        <f>SUM('2024'!M16)</f>
        <v>291</v>
      </c>
      <c r="E16">
        <f>SUM('2024'!N16)</f>
        <v>45</v>
      </c>
      <c r="G16">
        <v>0</v>
      </c>
      <c r="H16">
        <v>0</v>
      </c>
      <c r="J16">
        <v>0</v>
      </c>
      <c r="K16">
        <v>0</v>
      </c>
      <c r="M16">
        <f t="shared" si="0"/>
        <v>291</v>
      </c>
      <c r="N16">
        <f t="shared" si="0"/>
        <v>45</v>
      </c>
    </row>
    <row r="17" spans="2:14" x14ac:dyDescent="0.25">
      <c r="B17" t="s">
        <v>25</v>
      </c>
      <c r="C17" t="s">
        <v>26</v>
      </c>
      <c r="D17">
        <f>SUM('2024'!M17)</f>
        <v>1</v>
      </c>
      <c r="E17">
        <f>SUM('2024'!N17)</f>
        <v>0</v>
      </c>
      <c r="G17">
        <v>0</v>
      </c>
      <c r="H17">
        <v>0</v>
      </c>
      <c r="J17">
        <v>0</v>
      </c>
      <c r="K17">
        <v>0</v>
      </c>
      <c r="M17">
        <f t="shared" si="0"/>
        <v>1</v>
      </c>
      <c r="N17">
        <f t="shared" si="0"/>
        <v>0</v>
      </c>
    </row>
    <row r="18" spans="2:14" x14ac:dyDescent="0.25">
      <c r="B18" t="s">
        <v>147</v>
      </c>
      <c r="C18" t="s">
        <v>148</v>
      </c>
      <c r="D18">
        <f>SUM('2024'!M18)</f>
        <v>34</v>
      </c>
      <c r="E18">
        <f>SUM('2024'!N18)</f>
        <v>16</v>
      </c>
      <c r="G18">
        <v>0</v>
      </c>
      <c r="H18">
        <v>0</v>
      </c>
      <c r="J18">
        <v>0</v>
      </c>
      <c r="K18">
        <v>0</v>
      </c>
      <c r="M18">
        <f t="shared" si="0"/>
        <v>34</v>
      </c>
      <c r="N18">
        <f t="shared" si="0"/>
        <v>16</v>
      </c>
    </row>
    <row r="19" spans="2:14" x14ac:dyDescent="0.25">
      <c r="B19" t="s">
        <v>149</v>
      </c>
      <c r="C19" t="s">
        <v>150</v>
      </c>
      <c r="D19">
        <f>SUM('2024'!M19)</f>
        <v>44</v>
      </c>
      <c r="E19">
        <f>SUM('2024'!N19)</f>
        <v>0</v>
      </c>
      <c r="G19">
        <v>29</v>
      </c>
      <c r="H19">
        <v>0</v>
      </c>
      <c r="J19">
        <v>9</v>
      </c>
      <c r="K19">
        <v>0</v>
      </c>
      <c r="M19">
        <f t="shared" si="0"/>
        <v>82</v>
      </c>
      <c r="N19">
        <f t="shared" si="0"/>
        <v>0</v>
      </c>
    </row>
    <row r="20" spans="2:14" x14ac:dyDescent="0.25">
      <c r="B20" t="s">
        <v>125</v>
      </c>
      <c r="C20" t="s">
        <v>151</v>
      </c>
      <c r="D20">
        <f>SUM('2024'!M20)</f>
        <v>17</v>
      </c>
      <c r="E20">
        <f>SUM('2024'!N20)</f>
        <v>2</v>
      </c>
      <c r="G20">
        <v>0</v>
      </c>
      <c r="H20">
        <v>0</v>
      </c>
      <c r="J20">
        <v>0</v>
      </c>
      <c r="K20">
        <v>0</v>
      </c>
      <c r="M20">
        <f t="shared" si="0"/>
        <v>17</v>
      </c>
      <c r="N20">
        <f t="shared" si="0"/>
        <v>2</v>
      </c>
    </row>
    <row r="21" spans="2:14" x14ac:dyDescent="0.25">
      <c r="B21" t="s">
        <v>125</v>
      </c>
      <c r="C21" t="s">
        <v>126</v>
      </c>
      <c r="D21">
        <f>SUM('2024'!M21)</f>
        <v>11</v>
      </c>
      <c r="E21">
        <f>SUM('2024'!N21)</f>
        <v>3</v>
      </c>
      <c r="G21">
        <v>0</v>
      </c>
      <c r="H21">
        <v>0</v>
      </c>
      <c r="J21">
        <v>0</v>
      </c>
      <c r="K21">
        <v>0</v>
      </c>
      <c r="M21">
        <f t="shared" si="0"/>
        <v>11</v>
      </c>
      <c r="N21">
        <f t="shared" si="0"/>
        <v>3</v>
      </c>
    </row>
    <row r="22" spans="2:14" x14ac:dyDescent="0.25">
      <c r="B22" t="s">
        <v>27</v>
      </c>
      <c r="C22" t="s">
        <v>28</v>
      </c>
      <c r="D22">
        <f>SUM('2024'!M22)</f>
        <v>197</v>
      </c>
      <c r="E22">
        <f>SUM('2024'!N22)</f>
        <v>24</v>
      </c>
      <c r="G22">
        <v>0</v>
      </c>
      <c r="H22">
        <v>0</v>
      </c>
      <c r="J22">
        <v>0</v>
      </c>
      <c r="K22">
        <v>0</v>
      </c>
      <c r="M22">
        <f t="shared" ref="M22:N33" si="1">SUM(D22)+G22+J22</f>
        <v>197</v>
      </c>
      <c r="N22">
        <f t="shared" si="1"/>
        <v>24</v>
      </c>
    </row>
    <row r="23" spans="2:14" x14ac:dyDescent="0.25">
      <c r="B23" t="s">
        <v>98</v>
      </c>
      <c r="C23" t="s">
        <v>99</v>
      </c>
      <c r="D23">
        <f>SUM('2024'!M23)</f>
        <v>116</v>
      </c>
      <c r="E23">
        <f>SUM('2024'!N23)</f>
        <v>11</v>
      </c>
      <c r="G23">
        <v>0</v>
      </c>
      <c r="H23">
        <v>0</v>
      </c>
      <c r="J23">
        <v>0</v>
      </c>
      <c r="K23">
        <v>0</v>
      </c>
      <c r="M23">
        <f t="shared" si="1"/>
        <v>116</v>
      </c>
      <c r="N23">
        <f t="shared" si="1"/>
        <v>11</v>
      </c>
    </row>
    <row r="24" spans="2:14" x14ac:dyDescent="0.25">
      <c r="B24" t="s">
        <v>29</v>
      </c>
      <c r="C24" t="s">
        <v>30</v>
      </c>
      <c r="D24">
        <f>SUM('2024'!M24)</f>
        <v>142</v>
      </c>
      <c r="E24">
        <f>SUM('2024'!N24)</f>
        <v>19</v>
      </c>
      <c r="G24">
        <v>0</v>
      </c>
      <c r="H24">
        <v>0</v>
      </c>
      <c r="J24">
        <v>0</v>
      </c>
      <c r="K24">
        <v>0</v>
      </c>
      <c r="M24">
        <f t="shared" si="1"/>
        <v>142</v>
      </c>
      <c r="N24">
        <f t="shared" si="1"/>
        <v>19</v>
      </c>
    </row>
    <row r="25" spans="2:14" x14ac:dyDescent="0.25">
      <c r="B25" s="13" t="s">
        <v>172</v>
      </c>
      <c r="C25" t="s">
        <v>32</v>
      </c>
      <c r="D25">
        <f>SUM('2024'!M25)</f>
        <v>176</v>
      </c>
      <c r="E25">
        <f>SUM('2024'!N25)</f>
        <v>27</v>
      </c>
      <c r="G25">
        <v>29</v>
      </c>
      <c r="H25">
        <v>6</v>
      </c>
      <c r="J25">
        <v>0</v>
      </c>
      <c r="K25">
        <v>0</v>
      </c>
      <c r="M25">
        <f t="shared" si="1"/>
        <v>205</v>
      </c>
      <c r="N25">
        <f t="shared" si="1"/>
        <v>33</v>
      </c>
    </row>
    <row r="26" spans="2:14" x14ac:dyDescent="0.25">
      <c r="B26" s="13" t="s">
        <v>172</v>
      </c>
      <c r="C26" t="s">
        <v>33</v>
      </c>
      <c r="D26">
        <f>SUM('2024'!M26)</f>
        <v>159</v>
      </c>
      <c r="E26">
        <f>SUM('2024'!N26)</f>
        <v>10</v>
      </c>
      <c r="G26">
        <v>30</v>
      </c>
      <c r="H26">
        <v>2</v>
      </c>
      <c r="J26">
        <v>0</v>
      </c>
      <c r="K26">
        <v>0</v>
      </c>
      <c r="M26">
        <f t="shared" si="1"/>
        <v>189</v>
      </c>
      <c r="N26">
        <f t="shared" si="1"/>
        <v>12</v>
      </c>
    </row>
    <row r="27" spans="2:14" x14ac:dyDescent="0.25">
      <c r="B27" t="s">
        <v>34</v>
      </c>
      <c r="C27" t="s">
        <v>35</v>
      </c>
      <c r="D27">
        <f>SUM('2024'!M27)</f>
        <v>203</v>
      </c>
      <c r="E27">
        <f>SUM('2024'!N27)</f>
        <v>0</v>
      </c>
      <c r="G27">
        <v>0</v>
      </c>
      <c r="H27">
        <v>0</v>
      </c>
      <c r="J27">
        <v>0</v>
      </c>
      <c r="K27">
        <v>0</v>
      </c>
      <c r="M27">
        <f t="shared" si="1"/>
        <v>203</v>
      </c>
      <c r="N27">
        <f t="shared" si="1"/>
        <v>0</v>
      </c>
    </row>
    <row r="28" spans="2:14" x14ac:dyDescent="0.25">
      <c r="B28" t="s">
        <v>36</v>
      </c>
      <c r="C28" t="s">
        <v>37</v>
      </c>
      <c r="D28">
        <f>SUM('2024'!M28)</f>
        <v>208</v>
      </c>
      <c r="E28">
        <f>SUM('2024'!N28)</f>
        <v>14</v>
      </c>
      <c r="G28">
        <v>0</v>
      </c>
      <c r="H28">
        <v>0</v>
      </c>
      <c r="J28">
        <v>0</v>
      </c>
      <c r="K28">
        <v>0</v>
      </c>
      <c r="M28">
        <f t="shared" si="1"/>
        <v>208</v>
      </c>
      <c r="N28">
        <f t="shared" si="1"/>
        <v>14</v>
      </c>
    </row>
    <row r="29" spans="2:14" x14ac:dyDescent="0.25">
      <c r="B29" t="s">
        <v>127</v>
      </c>
      <c r="C29" t="s">
        <v>128</v>
      </c>
      <c r="D29">
        <f>SUM('2024'!M29)</f>
        <v>108</v>
      </c>
      <c r="E29">
        <f>SUM('2024'!N29)</f>
        <v>7</v>
      </c>
      <c r="G29">
        <v>20</v>
      </c>
      <c r="H29">
        <v>0</v>
      </c>
      <c r="J29">
        <v>7</v>
      </c>
      <c r="K29">
        <v>2</v>
      </c>
      <c r="M29">
        <f t="shared" si="1"/>
        <v>135</v>
      </c>
      <c r="N29">
        <f t="shared" si="1"/>
        <v>9</v>
      </c>
    </row>
    <row r="30" spans="2:14" x14ac:dyDescent="0.25">
      <c r="B30" t="s">
        <v>36</v>
      </c>
      <c r="C30" t="s">
        <v>38</v>
      </c>
      <c r="D30">
        <f>SUM('2024'!M30)</f>
        <v>142</v>
      </c>
      <c r="E30">
        <f>SUM('2024'!N30)</f>
        <v>32</v>
      </c>
      <c r="G30">
        <v>26</v>
      </c>
      <c r="H30">
        <v>7</v>
      </c>
      <c r="J30">
        <v>1</v>
      </c>
      <c r="K30">
        <v>0</v>
      </c>
      <c r="M30">
        <f t="shared" si="1"/>
        <v>169</v>
      </c>
      <c r="N30">
        <f t="shared" si="1"/>
        <v>39</v>
      </c>
    </row>
    <row r="31" spans="2:14" x14ac:dyDescent="0.25">
      <c r="B31" t="s">
        <v>178</v>
      </c>
      <c r="C31" t="s">
        <v>37</v>
      </c>
      <c r="D31">
        <v>0</v>
      </c>
      <c r="E31">
        <v>0</v>
      </c>
      <c r="G31">
        <v>0</v>
      </c>
      <c r="H31">
        <v>0</v>
      </c>
      <c r="J31">
        <v>1</v>
      </c>
      <c r="K31">
        <v>0</v>
      </c>
      <c r="M31">
        <f t="shared" si="1"/>
        <v>1</v>
      </c>
      <c r="N31">
        <f t="shared" si="1"/>
        <v>0</v>
      </c>
    </row>
    <row r="32" spans="2:14" x14ac:dyDescent="0.25">
      <c r="B32" t="s">
        <v>140</v>
      </c>
      <c r="C32" t="s">
        <v>102</v>
      </c>
      <c r="D32">
        <f>SUM('2024'!M31)</f>
        <v>72</v>
      </c>
      <c r="E32">
        <f>SUM('2024'!N31)</f>
        <v>19</v>
      </c>
      <c r="G32">
        <v>29</v>
      </c>
      <c r="H32">
        <v>20</v>
      </c>
      <c r="J32">
        <v>5</v>
      </c>
      <c r="K32">
        <v>1</v>
      </c>
      <c r="M32">
        <f t="shared" si="1"/>
        <v>106</v>
      </c>
      <c r="N32">
        <f t="shared" si="1"/>
        <v>40</v>
      </c>
    </row>
    <row r="33" spans="2:14" x14ac:dyDescent="0.25">
      <c r="B33" t="s">
        <v>158</v>
      </c>
      <c r="C33" t="s">
        <v>159</v>
      </c>
      <c r="D33">
        <f>SUM('2024'!M32)</f>
        <v>4</v>
      </c>
      <c r="E33">
        <f>SUM('2024'!N32)</f>
        <v>1</v>
      </c>
      <c r="G33">
        <v>0</v>
      </c>
      <c r="H33">
        <v>0</v>
      </c>
      <c r="J33">
        <v>0</v>
      </c>
      <c r="K33">
        <v>0</v>
      </c>
      <c r="M33">
        <f>SUM(D33)+G33+J33</f>
        <v>4</v>
      </c>
      <c r="N33">
        <f t="shared" si="1"/>
        <v>1</v>
      </c>
    </row>
    <row r="34" spans="2:14" x14ac:dyDescent="0.25">
      <c r="B34" t="s">
        <v>39</v>
      </c>
      <c r="C34" t="s">
        <v>22</v>
      </c>
      <c r="D34">
        <f>SUM('2024'!M33)</f>
        <v>8</v>
      </c>
      <c r="E34">
        <f>SUM('2024'!N33)</f>
        <v>0</v>
      </c>
      <c r="G34">
        <v>0</v>
      </c>
      <c r="H34">
        <v>0</v>
      </c>
      <c r="J34">
        <v>0</v>
      </c>
      <c r="K34">
        <v>0</v>
      </c>
      <c r="M34">
        <f t="shared" ref="M34:N49" si="2">SUM(D34)+G34+J34</f>
        <v>8</v>
      </c>
      <c r="N34">
        <f t="shared" si="2"/>
        <v>0</v>
      </c>
    </row>
    <row r="35" spans="2:14" x14ac:dyDescent="0.25">
      <c r="B35" t="s">
        <v>40</v>
      </c>
      <c r="C35" t="s">
        <v>41</v>
      </c>
      <c r="D35">
        <f>SUM('2024'!M34)</f>
        <v>7</v>
      </c>
      <c r="E35">
        <f>SUM('2024'!N34)</f>
        <v>2</v>
      </c>
      <c r="G35">
        <v>0</v>
      </c>
      <c r="H35">
        <v>0</v>
      </c>
      <c r="J35">
        <v>0</v>
      </c>
      <c r="K35">
        <v>0</v>
      </c>
      <c r="M35">
        <f t="shared" si="2"/>
        <v>7</v>
      </c>
      <c r="N35">
        <f t="shared" si="2"/>
        <v>2</v>
      </c>
    </row>
    <row r="36" spans="2:14" x14ac:dyDescent="0.25">
      <c r="B36" t="s">
        <v>42</v>
      </c>
      <c r="C36" t="s">
        <v>43</v>
      </c>
      <c r="D36">
        <f>SUM('2024'!M35)</f>
        <v>84</v>
      </c>
      <c r="E36">
        <f>SUM('2024'!N35)</f>
        <v>2</v>
      </c>
      <c r="G36">
        <v>15</v>
      </c>
      <c r="H36">
        <v>0</v>
      </c>
      <c r="J36">
        <v>6</v>
      </c>
      <c r="K36">
        <v>1</v>
      </c>
      <c r="M36">
        <f>SUM(D36)+G36+J36</f>
        <v>105</v>
      </c>
      <c r="N36">
        <f t="shared" si="2"/>
        <v>3</v>
      </c>
    </row>
    <row r="37" spans="2:14" x14ac:dyDescent="0.25">
      <c r="B37" t="s">
        <v>44</v>
      </c>
      <c r="C37" t="s">
        <v>45</v>
      </c>
      <c r="D37">
        <f>SUM('2024'!M36)</f>
        <v>59</v>
      </c>
      <c r="E37">
        <f>SUM('2024'!N36)</f>
        <v>11</v>
      </c>
      <c r="G37">
        <v>0</v>
      </c>
      <c r="H37">
        <v>0</v>
      </c>
      <c r="J37">
        <v>0</v>
      </c>
      <c r="K37">
        <v>0</v>
      </c>
      <c r="M37">
        <f t="shared" si="2"/>
        <v>59</v>
      </c>
      <c r="N37">
        <f t="shared" si="2"/>
        <v>11</v>
      </c>
    </row>
    <row r="38" spans="2:14" x14ac:dyDescent="0.25">
      <c r="B38" t="s">
        <v>44</v>
      </c>
      <c r="C38" t="s">
        <v>100</v>
      </c>
      <c r="D38">
        <f>SUM('2024'!M37)</f>
        <v>143</v>
      </c>
      <c r="E38">
        <f>SUM('2024'!N37)</f>
        <v>9</v>
      </c>
      <c r="G38">
        <v>29</v>
      </c>
      <c r="H38">
        <v>1</v>
      </c>
      <c r="J38">
        <v>5</v>
      </c>
      <c r="K38">
        <v>2</v>
      </c>
      <c r="M38">
        <f t="shared" si="2"/>
        <v>177</v>
      </c>
      <c r="N38">
        <f t="shared" si="2"/>
        <v>12</v>
      </c>
    </row>
    <row r="39" spans="2:14" x14ac:dyDescent="0.25">
      <c r="B39" t="s">
        <v>46</v>
      </c>
      <c r="C39" t="s">
        <v>47</v>
      </c>
      <c r="D39">
        <f>SUM('2024'!M38)</f>
        <v>465</v>
      </c>
      <c r="E39">
        <f>SUM('2024'!N38)</f>
        <v>45</v>
      </c>
      <c r="G39">
        <v>0</v>
      </c>
      <c r="H39">
        <v>0</v>
      </c>
      <c r="J39">
        <v>0</v>
      </c>
      <c r="K39">
        <v>0</v>
      </c>
      <c r="M39">
        <f t="shared" si="2"/>
        <v>465</v>
      </c>
      <c r="N39">
        <f t="shared" si="2"/>
        <v>45</v>
      </c>
    </row>
    <row r="40" spans="2:14" x14ac:dyDescent="0.25">
      <c r="B40" t="s">
        <v>101</v>
      </c>
      <c r="C40" t="s">
        <v>102</v>
      </c>
      <c r="D40">
        <f>SUM('2024'!M39)</f>
        <v>14</v>
      </c>
      <c r="E40">
        <f>SUM('2024'!N39)</f>
        <v>0</v>
      </c>
      <c r="G40">
        <v>0</v>
      </c>
      <c r="H40">
        <v>0</v>
      </c>
      <c r="J40">
        <v>0</v>
      </c>
      <c r="K40">
        <v>0</v>
      </c>
      <c r="M40">
        <f t="shared" si="2"/>
        <v>14</v>
      </c>
      <c r="N40">
        <f t="shared" si="2"/>
        <v>0</v>
      </c>
    </row>
    <row r="41" spans="2:14" x14ac:dyDescent="0.25">
      <c r="B41" t="s">
        <v>101</v>
      </c>
      <c r="C41" t="s">
        <v>103</v>
      </c>
      <c r="D41">
        <f>SUM('2024'!M40)</f>
        <v>13</v>
      </c>
      <c r="E41">
        <f>SUM('2024'!N40)</f>
        <v>0</v>
      </c>
      <c r="G41">
        <v>0</v>
      </c>
      <c r="H41">
        <v>0</v>
      </c>
      <c r="J41">
        <v>0</v>
      </c>
      <c r="K41">
        <v>0</v>
      </c>
      <c r="M41">
        <f t="shared" si="2"/>
        <v>13</v>
      </c>
      <c r="N41">
        <f t="shared" si="2"/>
        <v>0</v>
      </c>
    </row>
    <row r="42" spans="2:14" x14ac:dyDescent="0.25">
      <c r="B42" t="s">
        <v>101</v>
      </c>
      <c r="C42" t="s">
        <v>104</v>
      </c>
      <c r="D42">
        <f>SUM('2024'!M41)</f>
        <v>108</v>
      </c>
      <c r="E42">
        <f>SUM('2024'!N41)</f>
        <v>13</v>
      </c>
      <c r="G42">
        <v>0</v>
      </c>
      <c r="H42">
        <v>0</v>
      </c>
      <c r="J42">
        <v>0</v>
      </c>
      <c r="K42">
        <v>0</v>
      </c>
      <c r="M42">
        <f t="shared" si="2"/>
        <v>108</v>
      </c>
      <c r="N42">
        <f t="shared" si="2"/>
        <v>13</v>
      </c>
    </row>
    <row r="43" spans="2:14" x14ac:dyDescent="0.25">
      <c r="B43" t="s">
        <v>48</v>
      </c>
      <c r="C43" t="s">
        <v>49</v>
      </c>
      <c r="D43">
        <f>SUM('2024'!M42)</f>
        <v>89</v>
      </c>
      <c r="E43">
        <f>SUM('2024'!N42)</f>
        <v>13</v>
      </c>
      <c r="G43">
        <v>0</v>
      </c>
      <c r="H43">
        <v>0</v>
      </c>
      <c r="J43">
        <v>0</v>
      </c>
      <c r="K43">
        <v>0</v>
      </c>
      <c r="M43">
        <f t="shared" si="2"/>
        <v>89</v>
      </c>
      <c r="N43">
        <f t="shared" si="2"/>
        <v>13</v>
      </c>
    </row>
    <row r="44" spans="2:14" x14ac:dyDescent="0.25">
      <c r="B44" t="s">
        <v>48</v>
      </c>
      <c r="C44" t="s">
        <v>105</v>
      </c>
      <c r="D44">
        <f>SUM('2024'!M43)</f>
        <v>112</v>
      </c>
      <c r="E44">
        <f>SUM('2024'!N43)</f>
        <v>2</v>
      </c>
      <c r="G44">
        <v>0</v>
      </c>
      <c r="H44">
        <v>0</v>
      </c>
      <c r="J44">
        <v>0</v>
      </c>
      <c r="K44">
        <v>0</v>
      </c>
      <c r="M44">
        <f t="shared" si="2"/>
        <v>112</v>
      </c>
      <c r="N44">
        <f t="shared" si="2"/>
        <v>2</v>
      </c>
    </row>
    <row r="45" spans="2:14" x14ac:dyDescent="0.25">
      <c r="B45" t="s">
        <v>50</v>
      </c>
      <c r="C45" t="s">
        <v>51</v>
      </c>
      <c r="D45">
        <f>SUM('2024'!M44)</f>
        <v>158</v>
      </c>
      <c r="E45">
        <f>SUM('2024'!N44)</f>
        <v>50</v>
      </c>
      <c r="G45">
        <v>0</v>
      </c>
      <c r="H45">
        <v>0</v>
      </c>
      <c r="J45">
        <v>0</v>
      </c>
      <c r="K45">
        <v>0</v>
      </c>
      <c r="M45">
        <f t="shared" si="2"/>
        <v>158</v>
      </c>
      <c r="N45">
        <f t="shared" si="2"/>
        <v>50</v>
      </c>
    </row>
    <row r="46" spans="2:14" x14ac:dyDescent="0.25">
      <c r="B46" t="s">
        <v>52</v>
      </c>
      <c r="C46" t="s">
        <v>53</v>
      </c>
      <c r="D46">
        <f>SUM('2024'!M45)</f>
        <v>485</v>
      </c>
      <c r="E46">
        <f>SUM('2024'!N45)</f>
        <v>127</v>
      </c>
      <c r="G46">
        <v>0</v>
      </c>
      <c r="H46">
        <v>0</v>
      </c>
      <c r="J46">
        <v>0</v>
      </c>
      <c r="K46">
        <v>0</v>
      </c>
      <c r="M46">
        <f t="shared" si="2"/>
        <v>485</v>
      </c>
      <c r="N46">
        <f t="shared" si="2"/>
        <v>127</v>
      </c>
    </row>
    <row r="47" spans="2:14" x14ac:dyDescent="0.25">
      <c r="B47" t="s">
        <v>54</v>
      </c>
      <c r="C47" t="s">
        <v>55</v>
      </c>
      <c r="D47">
        <f>SUM('2024'!M46)</f>
        <v>153</v>
      </c>
      <c r="E47">
        <f>SUM('2024'!N46)</f>
        <v>24</v>
      </c>
      <c r="G47">
        <v>0</v>
      </c>
      <c r="H47">
        <v>0</v>
      </c>
      <c r="J47">
        <v>0</v>
      </c>
      <c r="K47">
        <v>0</v>
      </c>
      <c r="M47">
        <f t="shared" si="2"/>
        <v>153</v>
      </c>
      <c r="N47">
        <f t="shared" si="2"/>
        <v>24</v>
      </c>
    </row>
    <row r="48" spans="2:14" x14ac:dyDescent="0.25">
      <c r="B48" t="s">
        <v>106</v>
      </c>
      <c r="C48" t="s">
        <v>107</v>
      </c>
      <c r="D48">
        <f>SUM('2024'!M47)</f>
        <v>22</v>
      </c>
      <c r="E48">
        <f>SUM('2024'!N47)</f>
        <v>0</v>
      </c>
      <c r="G48">
        <v>0</v>
      </c>
      <c r="H48">
        <v>0</v>
      </c>
      <c r="J48">
        <v>0</v>
      </c>
      <c r="K48">
        <v>0</v>
      </c>
      <c r="M48">
        <f t="shared" si="2"/>
        <v>22</v>
      </c>
      <c r="N48">
        <f t="shared" si="2"/>
        <v>0</v>
      </c>
    </row>
    <row r="49" spans="2:14" x14ac:dyDescent="0.25">
      <c r="B49" t="s">
        <v>141</v>
      </c>
      <c r="C49" t="s">
        <v>33</v>
      </c>
      <c r="D49">
        <f>SUM('2024'!M48)</f>
        <v>7</v>
      </c>
      <c r="E49">
        <f>SUM('2024'!N48)</f>
        <v>0</v>
      </c>
      <c r="G49">
        <v>0</v>
      </c>
      <c r="H49">
        <v>0</v>
      </c>
      <c r="J49">
        <v>3</v>
      </c>
      <c r="K49">
        <v>1</v>
      </c>
      <c r="M49">
        <f t="shared" si="2"/>
        <v>10</v>
      </c>
      <c r="N49">
        <f t="shared" si="2"/>
        <v>1</v>
      </c>
    </row>
    <row r="50" spans="2:14" x14ac:dyDescent="0.25">
      <c r="B50" t="s">
        <v>56</v>
      </c>
      <c r="C50" t="s">
        <v>57</v>
      </c>
      <c r="D50">
        <f>SUM('2024'!M49)</f>
        <v>273</v>
      </c>
      <c r="E50">
        <f>SUM('2024'!N49)</f>
        <v>158</v>
      </c>
      <c r="G50">
        <v>0</v>
      </c>
      <c r="H50">
        <v>0</v>
      </c>
      <c r="J50">
        <v>0</v>
      </c>
      <c r="K50">
        <v>0</v>
      </c>
      <c r="M50">
        <f t="shared" ref="M50:N58" si="3">SUM(D50)+G50+J50</f>
        <v>273</v>
      </c>
      <c r="N50">
        <f t="shared" si="3"/>
        <v>158</v>
      </c>
    </row>
    <row r="51" spans="2:14" x14ac:dyDescent="0.25">
      <c r="B51" t="s">
        <v>58</v>
      </c>
      <c r="C51" t="s">
        <v>59</v>
      </c>
      <c r="D51">
        <f>SUM('2024'!M50)</f>
        <v>56</v>
      </c>
      <c r="E51">
        <f>SUM('2024'!N50)</f>
        <v>3</v>
      </c>
      <c r="G51">
        <v>0</v>
      </c>
      <c r="H51">
        <v>0</v>
      </c>
      <c r="J51">
        <v>0</v>
      </c>
      <c r="K51">
        <v>0</v>
      </c>
      <c r="M51">
        <f t="shared" si="3"/>
        <v>56</v>
      </c>
      <c r="N51">
        <f t="shared" si="3"/>
        <v>3</v>
      </c>
    </row>
    <row r="52" spans="2:14" x14ac:dyDescent="0.25">
      <c r="B52" t="s">
        <v>108</v>
      </c>
      <c r="C52" t="s">
        <v>109</v>
      </c>
      <c r="D52">
        <f>SUM('2024'!M51)</f>
        <v>34</v>
      </c>
      <c r="E52">
        <f>SUM('2024'!N51)</f>
        <v>3</v>
      </c>
      <c r="G52">
        <v>0</v>
      </c>
      <c r="H52">
        <v>0</v>
      </c>
      <c r="J52">
        <v>0</v>
      </c>
      <c r="K52">
        <v>0</v>
      </c>
      <c r="M52">
        <f t="shared" si="3"/>
        <v>34</v>
      </c>
      <c r="N52">
        <f t="shared" si="3"/>
        <v>3</v>
      </c>
    </row>
    <row r="53" spans="2:14" x14ac:dyDescent="0.25">
      <c r="B53" t="s">
        <v>60</v>
      </c>
      <c r="C53" t="s">
        <v>61</v>
      </c>
      <c r="D53">
        <f>SUM('2024'!M52)</f>
        <v>26</v>
      </c>
      <c r="E53">
        <f>SUM('2024'!N52)</f>
        <v>1</v>
      </c>
      <c r="G53">
        <v>0</v>
      </c>
      <c r="H53">
        <v>0</v>
      </c>
      <c r="J53">
        <v>0</v>
      </c>
      <c r="K53">
        <v>0</v>
      </c>
      <c r="M53">
        <f t="shared" si="3"/>
        <v>26</v>
      </c>
      <c r="N53">
        <f t="shared" si="3"/>
        <v>1</v>
      </c>
    </row>
    <row r="54" spans="2:14" x14ac:dyDescent="0.25">
      <c r="B54" t="s">
        <v>62</v>
      </c>
      <c r="C54" t="s">
        <v>63</v>
      </c>
      <c r="D54">
        <f>SUM('2024'!M53)</f>
        <v>1</v>
      </c>
      <c r="E54">
        <f>SUM('2024'!N53)</f>
        <v>0</v>
      </c>
      <c r="G54">
        <v>0</v>
      </c>
      <c r="H54">
        <v>0</v>
      </c>
      <c r="J54">
        <v>0</v>
      </c>
      <c r="K54">
        <v>0</v>
      </c>
      <c r="M54">
        <f t="shared" si="3"/>
        <v>1</v>
      </c>
      <c r="N54">
        <f t="shared" si="3"/>
        <v>0</v>
      </c>
    </row>
    <row r="55" spans="2:14" x14ac:dyDescent="0.25">
      <c r="B55" t="s">
        <v>129</v>
      </c>
      <c r="C55" t="s">
        <v>130</v>
      </c>
      <c r="D55">
        <f>SUM('2024'!M54)</f>
        <v>6</v>
      </c>
      <c r="E55">
        <f>SUM('2024'!N54)</f>
        <v>3</v>
      </c>
      <c r="G55">
        <v>0</v>
      </c>
      <c r="H55">
        <v>0</v>
      </c>
      <c r="J55">
        <v>0</v>
      </c>
      <c r="K55">
        <v>0</v>
      </c>
      <c r="M55">
        <f t="shared" si="3"/>
        <v>6</v>
      </c>
      <c r="N55">
        <f t="shared" si="3"/>
        <v>3</v>
      </c>
    </row>
    <row r="56" spans="2:14" x14ac:dyDescent="0.25">
      <c r="B56" t="s">
        <v>129</v>
      </c>
      <c r="C56" t="s">
        <v>142</v>
      </c>
      <c r="D56">
        <f>SUM('2024'!M55)</f>
        <v>62</v>
      </c>
      <c r="E56">
        <f>SUM('2024'!N55)</f>
        <v>15</v>
      </c>
      <c r="G56">
        <v>16</v>
      </c>
      <c r="H56">
        <v>5</v>
      </c>
      <c r="J56">
        <v>7</v>
      </c>
      <c r="K56">
        <v>0</v>
      </c>
      <c r="M56">
        <f t="shared" si="3"/>
        <v>85</v>
      </c>
      <c r="N56">
        <f t="shared" si="3"/>
        <v>20</v>
      </c>
    </row>
    <row r="57" spans="2:14" x14ac:dyDescent="0.25">
      <c r="B57" t="s">
        <v>64</v>
      </c>
      <c r="C57" t="s">
        <v>65</v>
      </c>
      <c r="D57">
        <f>SUM('2024'!M56)</f>
        <v>39</v>
      </c>
      <c r="E57">
        <f>SUM('2024'!N56)</f>
        <v>0</v>
      </c>
      <c r="G57">
        <v>9</v>
      </c>
      <c r="H57">
        <v>0</v>
      </c>
      <c r="J57">
        <v>5</v>
      </c>
      <c r="K57">
        <v>0</v>
      </c>
      <c r="M57">
        <f t="shared" si="3"/>
        <v>53</v>
      </c>
      <c r="N57">
        <f t="shared" si="3"/>
        <v>0</v>
      </c>
    </row>
    <row r="58" spans="2:14" x14ac:dyDescent="0.25">
      <c r="B58" t="s">
        <v>129</v>
      </c>
      <c r="C58" t="s">
        <v>143</v>
      </c>
      <c r="D58">
        <f>SUM('2024'!M57)</f>
        <v>51</v>
      </c>
      <c r="E58">
        <f>SUM('2024'!N57)</f>
        <v>9</v>
      </c>
      <c r="G58">
        <v>15</v>
      </c>
      <c r="H58">
        <v>1</v>
      </c>
      <c r="J58">
        <v>6</v>
      </c>
      <c r="K58">
        <v>0</v>
      </c>
      <c r="M58">
        <f t="shared" si="3"/>
        <v>72</v>
      </c>
      <c r="N58">
        <f t="shared" si="3"/>
        <v>10</v>
      </c>
    </row>
    <row r="59" spans="2:14" x14ac:dyDescent="0.25">
      <c r="B59" t="s">
        <v>129</v>
      </c>
      <c r="C59" t="s">
        <v>61</v>
      </c>
      <c r="D59">
        <f>SUM('2024'!M58)</f>
        <v>1</v>
      </c>
      <c r="E59">
        <f>SUM('2024'!N58)</f>
        <v>0</v>
      </c>
      <c r="G59">
        <v>0</v>
      </c>
      <c r="H59">
        <v>0</v>
      </c>
      <c r="J59">
        <v>0</v>
      </c>
      <c r="K59">
        <v>0</v>
      </c>
      <c r="M59">
        <f t="shared" ref="M59:N59" si="4">SUM(D59)+G59+J59</f>
        <v>1</v>
      </c>
      <c r="N59">
        <f t="shared" si="4"/>
        <v>0</v>
      </c>
    </row>
    <row r="60" spans="2:14" x14ac:dyDescent="0.25">
      <c r="B60" t="s">
        <v>64</v>
      </c>
      <c r="C60" t="s">
        <v>66</v>
      </c>
      <c r="D60">
        <f>SUM('2024'!M59)</f>
        <v>105</v>
      </c>
      <c r="E60">
        <f>SUM('2024'!N59)</f>
        <v>15</v>
      </c>
      <c r="G60">
        <v>30</v>
      </c>
      <c r="H60">
        <v>2</v>
      </c>
      <c r="J60">
        <v>7</v>
      </c>
      <c r="K60">
        <v>0</v>
      </c>
      <c r="M60">
        <f t="shared" ref="M60:N64" si="5">SUM(D60)+G60+J60</f>
        <v>142</v>
      </c>
      <c r="N60">
        <f t="shared" si="5"/>
        <v>17</v>
      </c>
    </row>
    <row r="61" spans="2:14" x14ac:dyDescent="0.25">
      <c r="B61" t="s">
        <v>64</v>
      </c>
      <c r="C61" t="s">
        <v>160</v>
      </c>
      <c r="D61">
        <f>SUM('2024'!M60)</f>
        <v>46</v>
      </c>
      <c r="E61">
        <f>SUM('2024'!N60)</f>
        <v>1</v>
      </c>
      <c r="G61">
        <v>17</v>
      </c>
      <c r="H61">
        <v>0</v>
      </c>
      <c r="J61">
        <v>7</v>
      </c>
      <c r="K61">
        <v>2</v>
      </c>
      <c r="M61">
        <f t="shared" si="5"/>
        <v>70</v>
      </c>
      <c r="N61">
        <f t="shared" si="5"/>
        <v>3</v>
      </c>
    </row>
    <row r="62" spans="2:14" x14ac:dyDescent="0.25">
      <c r="B62" t="s">
        <v>67</v>
      </c>
      <c r="C62" t="s">
        <v>131</v>
      </c>
      <c r="D62">
        <f>SUM('2024'!M61)</f>
        <v>25</v>
      </c>
      <c r="E62">
        <f>SUM('2024'!N61)</f>
        <v>0</v>
      </c>
      <c r="G62">
        <v>0</v>
      </c>
      <c r="H62">
        <v>0</v>
      </c>
      <c r="J62">
        <v>1</v>
      </c>
      <c r="K62">
        <v>0</v>
      </c>
      <c r="M62">
        <f t="shared" si="5"/>
        <v>26</v>
      </c>
      <c r="N62">
        <f t="shared" si="5"/>
        <v>0</v>
      </c>
    </row>
    <row r="63" spans="2:14" x14ac:dyDescent="0.25">
      <c r="B63" t="s">
        <v>67</v>
      </c>
      <c r="C63" t="s">
        <v>68</v>
      </c>
      <c r="D63">
        <f>SUM('2024'!M62)</f>
        <v>79</v>
      </c>
      <c r="E63">
        <f>SUM('2024'!N62)</f>
        <v>1</v>
      </c>
      <c r="G63">
        <v>0</v>
      </c>
      <c r="H63">
        <v>0</v>
      </c>
      <c r="J63">
        <v>0</v>
      </c>
      <c r="K63">
        <v>0</v>
      </c>
      <c r="M63">
        <f t="shared" si="5"/>
        <v>79</v>
      </c>
      <c r="N63">
        <f t="shared" si="5"/>
        <v>1</v>
      </c>
    </row>
    <row r="64" spans="2:14" x14ac:dyDescent="0.25">
      <c r="B64" t="s">
        <v>69</v>
      </c>
      <c r="C64" t="s">
        <v>30</v>
      </c>
      <c r="D64">
        <f>SUM('2024'!M63)</f>
        <v>156</v>
      </c>
      <c r="E64">
        <f>SUM('2024'!N63)</f>
        <v>4</v>
      </c>
      <c r="G64">
        <v>0</v>
      </c>
      <c r="H64">
        <v>0</v>
      </c>
      <c r="J64">
        <v>0</v>
      </c>
      <c r="K64">
        <v>0</v>
      </c>
      <c r="M64">
        <f t="shared" si="5"/>
        <v>156</v>
      </c>
      <c r="N64">
        <f t="shared" si="5"/>
        <v>4</v>
      </c>
    </row>
    <row r="65" spans="2:14" x14ac:dyDescent="0.25">
      <c r="B65" t="s">
        <v>161</v>
      </c>
      <c r="C65" t="s">
        <v>162</v>
      </c>
      <c r="D65">
        <f>SUM('2024'!M64)</f>
        <v>2</v>
      </c>
      <c r="E65">
        <f>SUM('2024'!N64)</f>
        <v>0</v>
      </c>
      <c r="G65">
        <v>3</v>
      </c>
      <c r="H65">
        <v>0</v>
      </c>
      <c r="J65">
        <v>6</v>
      </c>
      <c r="K65">
        <v>1</v>
      </c>
      <c r="M65">
        <f t="shared" ref="M65:N65" si="6">SUM(D65)+G65+J65</f>
        <v>11</v>
      </c>
      <c r="N65">
        <f t="shared" si="6"/>
        <v>1</v>
      </c>
    </row>
    <row r="66" spans="2:14" x14ac:dyDescent="0.25">
      <c r="B66" t="s">
        <v>70</v>
      </c>
      <c r="C66" t="s">
        <v>71</v>
      </c>
      <c r="D66">
        <f>SUM('2024'!M65)</f>
        <v>179</v>
      </c>
      <c r="E66">
        <f>SUM('2024'!N65)</f>
        <v>11</v>
      </c>
      <c r="G66">
        <v>0</v>
      </c>
      <c r="H66">
        <v>0</v>
      </c>
      <c r="J66">
        <v>0</v>
      </c>
      <c r="K66">
        <v>0</v>
      </c>
      <c r="M66">
        <f t="shared" ref="M66:N74" si="7">SUM(D66)+G66+J66</f>
        <v>179</v>
      </c>
      <c r="N66">
        <f t="shared" si="7"/>
        <v>11</v>
      </c>
    </row>
    <row r="67" spans="2:14" x14ac:dyDescent="0.25">
      <c r="B67" t="s">
        <v>72</v>
      </c>
      <c r="C67" t="s">
        <v>73</v>
      </c>
      <c r="D67">
        <f>SUM('2024'!M66)</f>
        <v>10</v>
      </c>
      <c r="E67">
        <f>SUM('2024'!N66)</f>
        <v>0</v>
      </c>
      <c r="G67">
        <v>0</v>
      </c>
      <c r="H67">
        <v>0</v>
      </c>
      <c r="J67">
        <v>0</v>
      </c>
      <c r="K67">
        <v>0</v>
      </c>
      <c r="M67">
        <f t="shared" si="7"/>
        <v>10</v>
      </c>
      <c r="N67">
        <f t="shared" si="7"/>
        <v>0</v>
      </c>
    </row>
    <row r="68" spans="2:14" x14ac:dyDescent="0.25">
      <c r="B68" t="s">
        <v>174</v>
      </c>
      <c r="C68" t="s">
        <v>175</v>
      </c>
      <c r="D68">
        <v>0</v>
      </c>
      <c r="E68">
        <v>0</v>
      </c>
      <c r="G68">
        <v>1</v>
      </c>
      <c r="H68">
        <v>0</v>
      </c>
      <c r="J68">
        <v>5</v>
      </c>
      <c r="K68">
        <v>3</v>
      </c>
      <c r="M68">
        <f t="shared" ref="M68:N71" si="8">D68+G68+J68</f>
        <v>6</v>
      </c>
      <c r="N68">
        <f t="shared" si="8"/>
        <v>3</v>
      </c>
    </row>
    <row r="69" spans="2:14" x14ac:dyDescent="0.25">
      <c r="B69" s="13" t="s">
        <v>173</v>
      </c>
      <c r="C69" s="13" t="s">
        <v>130</v>
      </c>
      <c r="D69">
        <v>0</v>
      </c>
      <c r="E69">
        <v>0</v>
      </c>
      <c r="G69">
        <v>9</v>
      </c>
      <c r="H69">
        <v>0</v>
      </c>
      <c r="J69">
        <v>3</v>
      </c>
      <c r="K69">
        <v>1</v>
      </c>
      <c r="M69">
        <f t="shared" si="8"/>
        <v>12</v>
      </c>
      <c r="N69">
        <f t="shared" si="8"/>
        <v>1</v>
      </c>
    </row>
    <row r="70" spans="2:14" x14ac:dyDescent="0.25">
      <c r="B70" t="s">
        <v>74</v>
      </c>
      <c r="C70" t="s">
        <v>75</v>
      </c>
      <c r="D70">
        <f>SUM('2024'!M67)</f>
        <v>2</v>
      </c>
      <c r="E70">
        <f>SUM('2024'!N67)</f>
        <v>0</v>
      </c>
      <c r="G70">
        <v>0</v>
      </c>
      <c r="H70">
        <v>0</v>
      </c>
      <c r="J70">
        <v>0</v>
      </c>
      <c r="K70">
        <v>0</v>
      </c>
      <c r="M70">
        <f t="shared" si="8"/>
        <v>2</v>
      </c>
      <c r="N70">
        <f t="shared" si="8"/>
        <v>0</v>
      </c>
    </row>
    <row r="71" spans="2:14" x14ac:dyDescent="0.25">
      <c r="B71" t="s">
        <v>180</v>
      </c>
      <c r="C71" t="s">
        <v>181</v>
      </c>
      <c r="D71">
        <v>0</v>
      </c>
      <c r="E71">
        <v>0</v>
      </c>
      <c r="G71">
        <v>6</v>
      </c>
      <c r="H71">
        <v>1</v>
      </c>
      <c r="J71">
        <v>0</v>
      </c>
      <c r="K71">
        <v>0</v>
      </c>
      <c r="M71">
        <f t="shared" si="8"/>
        <v>6</v>
      </c>
      <c r="N71">
        <f t="shared" si="8"/>
        <v>1</v>
      </c>
    </row>
    <row r="72" spans="2:14" x14ac:dyDescent="0.25">
      <c r="B72" t="s">
        <v>76</v>
      </c>
      <c r="C72" t="s">
        <v>27</v>
      </c>
      <c r="D72">
        <f>SUM('2024'!M68)</f>
        <v>102</v>
      </c>
      <c r="E72">
        <f>SUM('2024'!N68)</f>
        <v>6</v>
      </c>
      <c r="G72">
        <v>0</v>
      </c>
      <c r="H72">
        <v>0</v>
      </c>
      <c r="J72">
        <v>0</v>
      </c>
      <c r="K72">
        <v>0</v>
      </c>
      <c r="M72">
        <f t="shared" si="7"/>
        <v>102</v>
      </c>
      <c r="N72">
        <f t="shared" si="7"/>
        <v>6</v>
      </c>
    </row>
    <row r="73" spans="2:14" x14ac:dyDescent="0.25">
      <c r="B73" t="s">
        <v>76</v>
      </c>
      <c r="C73" t="s">
        <v>77</v>
      </c>
      <c r="D73">
        <f>SUM('2024'!M69)</f>
        <v>72</v>
      </c>
      <c r="E73">
        <f>SUM('2024'!N69)</f>
        <v>0</v>
      </c>
      <c r="G73">
        <v>0</v>
      </c>
      <c r="H73">
        <v>0</v>
      </c>
      <c r="J73">
        <v>0</v>
      </c>
      <c r="K73">
        <v>0</v>
      </c>
      <c r="M73">
        <f t="shared" si="7"/>
        <v>72</v>
      </c>
      <c r="N73">
        <f t="shared" si="7"/>
        <v>0</v>
      </c>
    </row>
    <row r="74" spans="2:14" x14ac:dyDescent="0.25">
      <c r="B74" t="s">
        <v>76</v>
      </c>
      <c r="C74" t="s">
        <v>111</v>
      </c>
      <c r="D74">
        <f>SUM('2024'!M71)</f>
        <v>68</v>
      </c>
      <c r="E74">
        <f>SUM('2024'!N71)</f>
        <v>3</v>
      </c>
      <c r="G74">
        <v>17</v>
      </c>
      <c r="H74">
        <v>0</v>
      </c>
      <c r="J74">
        <v>5</v>
      </c>
      <c r="K74">
        <v>3</v>
      </c>
      <c r="M74">
        <f t="shared" si="7"/>
        <v>90</v>
      </c>
      <c r="N74">
        <f t="shared" si="7"/>
        <v>6</v>
      </c>
    </row>
    <row r="75" spans="2:14" x14ac:dyDescent="0.25">
      <c r="B75" t="s">
        <v>163</v>
      </c>
      <c r="C75" t="s">
        <v>164</v>
      </c>
      <c r="D75">
        <f>SUM('2024'!M72)</f>
        <v>10</v>
      </c>
      <c r="E75">
        <f>SUM('2024'!N72)</f>
        <v>4</v>
      </c>
      <c r="G75">
        <v>20</v>
      </c>
      <c r="H75">
        <v>1</v>
      </c>
      <c r="J75">
        <v>2</v>
      </c>
      <c r="K75">
        <v>3</v>
      </c>
      <c r="M75">
        <f t="shared" ref="M75:N75" si="9">SUM(D75)+G75+J75</f>
        <v>32</v>
      </c>
      <c r="N75">
        <f t="shared" si="9"/>
        <v>8</v>
      </c>
    </row>
    <row r="76" spans="2:14" x14ac:dyDescent="0.25">
      <c r="B76" t="s">
        <v>78</v>
      </c>
      <c r="C76" t="s">
        <v>79</v>
      </c>
      <c r="D76">
        <f>SUM('2024'!M73)</f>
        <v>327</v>
      </c>
      <c r="E76">
        <f>SUM('2024'!N73)</f>
        <v>14</v>
      </c>
      <c r="G76">
        <v>0</v>
      </c>
      <c r="H76">
        <v>0</v>
      </c>
      <c r="J76">
        <v>0</v>
      </c>
      <c r="K76">
        <v>0</v>
      </c>
      <c r="M76">
        <f t="shared" ref="M76:N77" si="10">SUM(D76)+G76+J76</f>
        <v>327</v>
      </c>
      <c r="N76">
        <f t="shared" si="10"/>
        <v>14</v>
      </c>
    </row>
    <row r="77" spans="2:14" x14ac:dyDescent="0.25">
      <c r="B77" t="s">
        <v>80</v>
      </c>
      <c r="C77" t="s">
        <v>81</v>
      </c>
      <c r="D77">
        <f>SUM('2024'!M74)</f>
        <v>128</v>
      </c>
      <c r="E77">
        <f>SUM('2024'!N74)</f>
        <v>4</v>
      </c>
      <c r="G77">
        <v>0</v>
      </c>
      <c r="H77">
        <v>0</v>
      </c>
      <c r="J77">
        <v>0</v>
      </c>
      <c r="K77">
        <v>0</v>
      </c>
      <c r="M77">
        <f t="shared" si="10"/>
        <v>128</v>
      </c>
      <c r="N77">
        <f t="shared" si="10"/>
        <v>4</v>
      </c>
    </row>
    <row r="78" spans="2:14" x14ac:dyDescent="0.25">
      <c r="B78" t="s">
        <v>165</v>
      </c>
      <c r="C78" t="s">
        <v>166</v>
      </c>
      <c r="D78">
        <f>SUM('2024'!M75)</f>
        <v>9</v>
      </c>
      <c r="E78">
        <f>SUM('2024'!N75)</f>
        <v>0</v>
      </c>
      <c r="G78">
        <v>0</v>
      </c>
      <c r="H78">
        <v>0</v>
      </c>
      <c r="J78">
        <v>0</v>
      </c>
      <c r="K78">
        <v>0</v>
      </c>
      <c r="M78">
        <f t="shared" ref="M78:N78" si="11">SUM(D78)+G78+J78</f>
        <v>9</v>
      </c>
      <c r="N78">
        <f t="shared" si="11"/>
        <v>0</v>
      </c>
    </row>
    <row r="79" spans="2:14" x14ac:dyDescent="0.25">
      <c r="B79" t="s">
        <v>132</v>
      </c>
      <c r="C79" t="s">
        <v>133</v>
      </c>
      <c r="D79">
        <f>SUM('2024'!M76)</f>
        <v>20</v>
      </c>
      <c r="E79">
        <f>SUM('2024'!N76)</f>
        <v>0</v>
      </c>
      <c r="G79">
        <v>0</v>
      </c>
      <c r="H79">
        <v>0</v>
      </c>
      <c r="J79">
        <v>0</v>
      </c>
      <c r="K79">
        <v>0</v>
      </c>
      <c r="M79">
        <f t="shared" ref="M79:N80" si="12">SUM(D79)+G79+J79</f>
        <v>20</v>
      </c>
      <c r="N79">
        <f t="shared" si="12"/>
        <v>0</v>
      </c>
    </row>
    <row r="80" spans="2:14" x14ac:dyDescent="0.25">
      <c r="B80" t="s">
        <v>82</v>
      </c>
      <c r="C80" t="s">
        <v>83</v>
      </c>
      <c r="D80">
        <f>SUM('2024'!M77)</f>
        <v>52</v>
      </c>
      <c r="E80">
        <f>SUM('2024'!N77)</f>
        <v>0</v>
      </c>
      <c r="G80">
        <v>0</v>
      </c>
      <c r="H80">
        <v>0</v>
      </c>
      <c r="J80">
        <v>0</v>
      </c>
      <c r="K80">
        <v>0</v>
      </c>
      <c r="M80">
        <f t="shared" si="12"/>
        <v>52</v>
      </c>
      <c r="N80">
        <f t="shared" si="12"/>
        <v>0</v>
      </c>
    </row>
    <row r="81" spans="2:14" x14ac:dyDescent="0.25">
      <c r="B81" t="s">
        <v>182</v>
      </c>
      <c r="C81" t="s">
        <v>168</v>
      </c>
      <c r="D81">
        <f>SUM('2024'!M78)</f>
        <v>10</v>
      </c>
      <c r="E81">
        <f>SUM('2024'!N78)</f>
        <v>0</v>
      </c>
      <c r="G81">
        <v>18</v>
      </c>
      <c r="H81">
        <v>4</v>
      </c>
      <c r="J81">
        <v>1</v>
      </c>
      <c r="K81">
        <v>0</v>
      </c>
      <c r="M81">
        <f t="shared" ref="M81:N81" si="13">SUM(D81)+G81+J81</f>
        <v>29</v>
      </c>
      <c r="N81">
        <f t="shared" si="13"/>
        <v>4</v>
      </c>
    </row>
    <row r="82" spans="2:14" x14ac:dyDescent="0.25">
      <c r="B82" t="s">
        <v>176</v>
      </c>
      <c r="C82" t="s">
        <v>177</v>
      </c>
      <c r="D82">
        <v>0</v>
      </c>
      <c r="E82">
        <v>0</v>
      </c>
      <c r="G82">
        <v>0</v>
      </c>
      <c r="H82">
        <v>0</v>
      </c>
      <c r="J82">
        <v>1</v>
      </c>
      <c r="K82">
        <v>0</v>
      </c>
      <c r="M82">
        <f>D82+G82+J82</f>
        <v>1</v>
      </c>
      <c r="N82">
        <f>E82+H82+K82</f>
        <v>0</v>
      </c>
    </row>
    <row r="83" spans="2:14" x14ac:dyDescent="0.25">
      <c r="B83" t="s">
        <v>84</v>
      </c>
      <c r="C83" t="s">
        <v>85</v>
      </c>
      <c r="D83">
        <f>SUM('2024'!M79)</f>
        <v>167</v>
      </c>
      <c r="E83">
        <f>SUM('2024'!N79)</f>
        <v>21</v>
      </c>
      <c r="G83">
        <v>0</v>
      </c>
      <c r="H83">
        <v>0</v>
      </c>
      <c r="J83">
        <v>0</v>
      </c>
      <c r="K83">
        <v>0</v>
      </c>
      <c r="M83">
        <f t="shared" ref="M83:N87" si="14">SUM(D83)+G83+J83</f>
        <v>167</v>
      </c>
      <c r="N83">
        <f t="shared" si="14"/>
        <v>21</v>
      </c>
    </row>
    <row r="84" spans="2:14" x14ac:dyDescent="0.25">
      <c r="B84" t="s">
        <v>86</v>
      </c>
      <c r="C84" t="s">
        <v>87</v>
      </c>
      <c r="D84">
        <f>SUM('2024'!M80)</f>
        <v>3</v>
      </c>
      <c r="E84">
        <f>SUM('2024'!N80)</f>
        <v>0</v>
      </c>
      <c r="G84">
        <v>0</v>
      </c>
      <c r="H84">
        <v>0</v>
      </c>
      <c r="J84">
        <v>0</v>
      </c>
      <c r="K84">
        <v>0</v>
      </c>
      <c r="M84">
        <f t="shared" si="14"/>
        <v>3</v>
      </c>
      <c r="N84">
        <f t="shared" si="14"/>
        <v>0</v>
      </c>
    </row>
    <row r="85" spans="2:14" x14ac:dyDescent="0.25">
      <c r="B85" t="s">
        <v>153</v>
      </c>
      <c r="C85" t="s">
        <v>154</v>
      </c>
      <c r="D85">
        <f>SUM('2024'!M81)</f>
        <v>23</v>
      </c>
      <c r="E85">
        <f>SUM('2024'!N81)</f>
        <v>10</v>
      </c>
      <c r="G85">
        <v>0</v>
      </c>
      <c r="H85">
        <v>0</v>
      </c>
      <c r="J85">
        <v>0</v>
      </c>
      <c r="K85">
        <v>0</v>
      </c>
      <c r="M85">
        <f t="shared" si="14"/>
        <v>23</v>
      </c>
      <c r="N85">
        <f t="shared" si="14"/>
        <v>10</v>
      </c>
    </row>
    <row r="86" spans="2:14" x14ac:dyDescent="0.25">
      <c r="B86" t="s">
        <v>179</v>
      </c>
      <c r="C86" t="s">
        <v>99</v>
      </c>
      <c r="D86">
        <v>0</v>
      </c>
      <c r="E86">
        <v>0</v>
      </c>
      <c r="G86">
        <v>11</v>
      </c>
      <c r="H86">
        <v>0</v>
      </c>
      <c r="J86">
        <v>6</v>
      </c>
      <c r="K86">
        <v>0</v>
      </c>
      <c r="M86">
        <f t="shared" si="14"/>
        <v>17</v>
      </c>
      <c r="N86">
        <f t="shared" si="14"/>
        <v>0</v>
      </c>
    </row>
    <row r="87" spans="2:14" x14ac:dyDescent="0.25">
      <c r="B87" t="s">
        <v>88</v>
      </c>
      <c r="C87" t="s">
        <v>89</v>
      </c>
      <c r="D87">
        <f>SUM('2024'!M82)</f>
        <v>169</v>
      </c>
      <c r="E87">
        <f>SUM('2024'!N82)</f>
        <v>64</v>
      </c>
      <c r="G87">
        <v>29</v>
      </c>
      <c r="H87">
        <v>30</v>
      </c>
      <c r="J87">
        <v>6</v>
      </c>
      <c r="K87">
        <v>8</v>
      </c>
      <c r="M87">
        <f t="shared" si="14"/>
        <v>204</v>
      </c>
      <c r="N87">
        <f t="shared" si="14"/>
        <v>102</v>
      </c>
    </row>
  </sheetData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8</vt:i4>
      </vt:variant>
    </vt:vector>
  </HeadingPairs>
  <TitlesOfParts>
    <vt:vector size="8" baseType="lpstr">
      <vt:lpstr>2018</vt:lpstr>
      <vt:lpstr>2019</vt:lpstr>
      <vt:lpstr>2020</vt:lpstr>
      <vt:lpstr>2021</vt:lpstr>
      <vt:lpstr>2022</vt:lpstr>
      <vt:lpstr>2023</vt:lpstr>
      <vt:lpstr>2024</vt:lpstr>
      <vt:lpstr>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Kontor</dc:creator>
  <cp:lastModifiedBy>Användaren</cp:lastModifiedBy>
  <cp:lastPrinted>2025-11-29T11:36:00Z</cp:lastPrinted>
  <dcterms:created xsi:type="dcterms:W3CDTF">2018-12-04T15:39:13Z</dcterms:created>
  <dcterms:modified xsi:type="dcterms:W3CDTF">2026-01-25T13:15:05Z</dcterms:modified>
</cp:coreProperties>
</file>